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balbo/Desktop/Tesi/prova regression coke/Companies list/"/>
    </mc:Choice>
  </mc:AlternateContent>
  <xr:revisionPtr revIDLastSave="0" documentId="13_ncr:1_{05738E35-80D8-6F44-87A4-21C4FA2392A9}" xr6:coauthVersionLast="47" xr6:coauthVersionMax="47" xr10:uidLastSave="{00000000-0000-0000-0000-000000000000}"/>
  <bookViews>
    <workbookView xWindow="380" yWindow="500" windowWidth="28040" windowHeight="16280" activeTab="6" xr2:uid="{A4D1FBAE-8AAD-4F4B-80FD-DE06B7DE471C}"/>
  </bookViews>
  <sheets>
    <sheet name="Company" sheetId="1" r:id="rId1"/>
    <sheet name="TimeSeries" sheetId="2" r:id="rId2"/>
    <sheet name="PanelData" sheetId="3" r:id="rId3"/>
    <sheet name="Variables" sheetId="4" r:id="rId4"/>
    <sheet name="RandomForest" sheetId="5" r:id="rId5"/>
    <sheet name="Result" sheetId="6" r:id="rId6"/>
    <sheet name="Panel" sheetId="7" r:id="rId7"/>
    <sheet name="Foglio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2" i="7" l="1"/>
  <c r="J5" i="1"/>
  <c r="K5" i="1"/>
  <c r="L5" i="1"/>
  <c r="M5" i="1"/>
  <c r="N5" i="1"/>
  <c r="O5" i="1"/>
  <c r="P5" i="1"/>
  <c r="P219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I587" i="3"/>
  <c r="C417" i="3"/>
  <c r="D417" i="3"/>
  <c r="D503" i="3" s="1"/>
  <c r="E417" i="3"/>
  <c r="G417" i="3"/>
  <c r="G425" i="3" s="1"/>
  <c r="H417" i="3"/>
  <c r="I417" i="3"/>
  <c r="J417" i="3"/>
  <c r="K417" i="3"/>
  <c r="K433" i="3" s="1"/>
  <c r="L417" i="3"/>
  <c r="L439" i="3" s="1"/>
  <c r="M417" i="3"/>
  <c r="X458" i="3" s="1"/>
  <c r="N417" i="3"/>
  <c r="C418" i="3"/>
  <c r="D418" i="3"/>
  <c r="E418" i="3"/>
  <c r="G418" i="3"/>
  <c r="H418" i="3"/>
  <c r="H547" i="3" s="1"/>
  <c r="I418" i="3"/>
  <c r="J418" i="3"/>
  <c r="K418" i="3"/>
  <c r="L418" i="3"/>
  <c r="M418" i="3"/>
  <c r="N418" i="3"/>
  <c r="B418" i="3"/>
  <c r="B417" i="3"/>
  <c r="F359" i="3"/>
  <c r="F418" i="3" s="1"/>
  <c r="F435" i="2" a="1"/>
  <c r="F435" i="2" s="1"/>
  <c r="K435" i="2" a="1"/>
  <c r="K435" i="2" s="1"/>
  <c r="D432" i="2"/>
  <c r="E432" i="2"/>
  <c r="F432" i="2"/>
  <c r="G432" i="2"/>
  <c r="H432" i="2"/>
  <c r="I432" i="2"/>
  <c r="J432" i="2"/>
  <c r="K432" i="2"/>
  <c r="L432" i="2"/>
  <c r="M432" i="2"/>
  <c r="N432" i="2"/>
  <c r="O432" i="2"/>
  <c r="C432" i="2"/>
  <c r="D431" i="2"/>
  <c r="E431" i="2"/>
  <c r="F431" i="2"/>
  <c r="H431" i="2"/>
  <c r="I431" i="2"/>
  <c r="I435" i="2" s="1" a="1"/>
  <c r="I435" i="2" s="1"/>
  <c r="J431" i="2"/>
  <c r="J435" i="2" s="1" a="1"/>
  <c r="J435" i="2" s="1"/>
  <c r="K431" i="2"/>
  <c r="L431" i="2"/>
  <c r="L435" i="2" s="1" a="1"/>
  <c r="L435" i="2" s="1"/>
  <c r="M431" i="2"/>
  <c r="M435" i="2" s="1" a="1"/>
  <c r="M435" i="2" s="1"/>
  <c r="N431" i="2"/>
  <c r="N435" i="2" s="1" a="1"/>
  <c r="N435" i="2" s="1"/>
  <c r="O431" i="2"/>
  <c r="C431" i="2"/>
  <c r="G253" i="2"/>
  <c r="G431" i="2" s="1"/>
  <c r="F22" i="2"/>
  <c r="H266" i="1"/>
  <c r="V38" i="4"/>
  <c r="II8" i="3"/>
  <c r="IH8" i="3"/>
  <c r="IG8" i="3"/>
  <c r="IF8" i="3"/>
  <c r="IE8" i="3"/>
  <c r="IC8" i="3"/>
  <c r="HO8" i="3"/>
  <c r="HN8" i="3"/>
  <c r="HM8" i="3"/>
  <c r="HL8" i="3"/>
  <c r="HK8" i="3"/>
  <c r="HJ8" i="3"/>
  <c r="GV8" i="3"/>
  <c r="GU8" i="3"/>
  <c r="GT8" i="3"/>
  <c r="GS8" i="3"/>
  <c r="GR8" i="3"/>
  <c r="GA8" i="3"/>
  <c r="FY8" i="3"/>
  <c r="FX8" i="3"/>
  <c r="FW8" i="3"/>
  <c r="FV8" i="3"/>
  <c r="FU8" i="3"/>
  <c r="FT8" i="3"/>
  <c r="FS8" i="3"/>
  <c r="FR8" i="3"/>
  <c r="FD8" i="3"/>
  <c r="DX8" i="3"/>
  <c r="DW8" i="3"/>
  <c r="HP7" i="3"/>
  <c r="HP8" i="3" s="1"/>
  <c r="HD7" i="3"/>
  <c r="HD8" i="3" s="1"/>
  <c r="FQ7" i="3"/>
  <c r="FQ8" i="3" s="1"/>
  <c r="FI7" i="3"/>
  <c r="FI8" i="3" s="1"/>
  <c r="FH7" i="3"/>
  <c r="FH8" i="3" s="1"/>
  <c r="FG7" i="3"/>
  <c r="FG8" i="3" s="1"/>
  <c r="FF7" i="3"/>
  <c r="FF8" i="3" s="1"/>
  <c r="FE7" i="3"/>
  <c r="FE8" i="3" s="1"/>
  <c r="EV7" i="3"/>
  <c r="EV8" i="3" s="1"/>
  <c r="EU7" i="3"/>
  <c r="EU8" i="3" s="1"/>
  <c r="ET7" i="3"/>
  <c r="ET8" i="3" s="1"/>
  <c r="ES7" i="3"/>
  <c r="ES8" i="3" s="1"/>
  <c r="ER7" i="3"/>
  <c r="ER8" i="3" s="1"/>
  <c r="CI7" i="3"/>
  <c r="CI8" i="3" s="1"/>
  <c r="CH7" i="3"/>
  <c r="CH8" i="3" s="1"/>
  <c r="CG7" i="3"/>
  <c r="CG8" i="3" s="1"/>
  <c r="CF7" i="3"/>
  <c r="CF8" i="3" s="1"/>
  <c r="CE7" i="3"/>
  <c r="CE8" i="3" s="1"/>
  <c r="V7" i="3"/>
  <c r="V8" i="3" s="1"/>
  <c r="U7" i="3"/>
  <c r="U8" i="3" s="1"/>
  <c r="T7" i="3"/>
  <c r="T8" i="3" s="1"/>
  <c r="S7" i="3"/>
  <c r="S8" i="3" s="1"/>
  <c r="R7" i="3"/>
  <c r="R8" i="3" s="1"/>
  <c r="MC6" i="3"/>
  <c r="HI6" i="3"/>
  <c r="HH6" i="3"/>
  <c r="HG6" i="3"/>
  <c r="HF6" i="3"/>
  <c r="HE6" i="3"/>
  <c r="HE7" i="3" s="1"/>
  <c r="HC6" i="3"/>
  <c r="DP6" i="3"/>
  <c r="DP7" i="3" s="1"/>
  <c r="DP8" i="3" s="1"/>
  <c r="LC5" i="3"/>
  <c r="JI2" i="3"/>
  <c r="JH2" i="3"/>
  <c r="JG2" i="3"/>
  <c r="JF2" i="3"/>
  <c r="JE2" i="3"/>
  <c r="FV2" i="3"/>
  <c r="FU2" i="3"/>
  <c r="FT2" i="3"/>
  <c r="FS2" i="3"/>
  <c r="FR2" i="3"/>
  <c r="CI2" i="3"/>
  <c r="CH2" i="3"/>
  <c r="CG2" i="3"/>
  <c r="CF2" i="3"/>
  <c r="CE2" i="3"/>
  <c r="V2" i="3"/>
  <c r="U2" i="3"/>
  <c r="T2" i="3"/>
  <c r="S2" i="3"/>
  <c r="R2" i="3"/>
  <c r="B205" i="3"/>
  <c r="B190" i="3"/>
  <c r="B191" i="3" s="1"/>
  <c r="H159" i="3"/>
  <c r="G159" i="3"/>
  <c r="F159" i="3"/>
  <c r="E159" i="3"/>
  <c r="D159" i="3"/>
  <c r="B143" i="3"/>
  <c r="N137" i="3"/>
  <c r="M137" i="3"/>
  <c r="L137" i="3"/>
  <c r="K137" i="3"/>
  <c r="J137" i="3"/>
  <c r="I137" i="3"/>
  <c r="C136" i="3"/>
  <c r="C137" i="3" s="1"/>
  <c r="H135" i="3"/>
  <c r="H136" i="3" s="1"/>
  <c r="G135" i="3"/>
  <c r="G136" i="3" s="1"/>
  <c r="F135" i="3"/>
  <c r="F136" i="3" s="1"/>
  <c r="E135" i="3"/>
  <c r="E136" i="3" s="1"/>
  <c r="D135" i="3"/>
  <c r="D136" i="3" s="1"/>
  <c r="B135" i="3"/>
  <c r="B136" i="3" s="1"/>
  <c r="B137" i="3" s="1"/>
  <c r="M116" i="3"/>
  <c r="K116" i="3"/>
  <c r="J116" i="3"/>
  <c r="I116" i="3"/>
  <c r="C115" i="3"/>
  <c r="C116" i="3" s="1"/>
  <c r="H110" i="3"/>
  <c r="G110" i="3"/>
  <c r="F110" i="3"/>
  <c r="E110" i="3"/>
  <c r="D110" i="3"/>
  <c r="C109" i="3"/>
  <c r="H108" i="3"/>
  <c r="H109" i="3" s="1"/>
  <c r="F108" i="3"/>
  <c r="F109" i="3" s="1"/>
  <c r="F116" i="3" s="1"/>
  <c r="F130" i="3" s="1"/>
  <c r="E108" i="3"/>
  <c r="E109" i="3" s="1"/>
  <c r="H101" i="3"/>
  <c r="H102" i="3" s="1"/>
  <c r="H116" i="3" s="1"/>
  <c r="H130" i="3" s="1"/>
  <c r="G101" i="3"/>
  <c r="G102" i="3" s="1"/>
  <c r="F101" i="3"/>
  <c r="F102" i="3" s="1"/>
  <c r="E101" i="3"/>
  <c r="E102" i="3" s="1"/>
  <c r="E116" i="3" s="1"/>
  <c r="E130" i="3" s="1"/>
  <c r="D101" i="3"/>
  <c r="D108" i="3" s="1"/>
  <c r="D109" i="3" s="1"/>
  <c r="D116" i="3" s="1"/>
  <c r="D130" i="3" s="1"/>
  <c r="J88" i="3"/>
  <c r="I88" i="3"/>
  <c r="B86" i="3"/>
  <c r="B87" i="3" s="1"/>
  <c r="H66" i="3"/>
  <c r="H67" i="3" s="1"/>
  <c r="G66" i="3"/>
  <c r="G67" i="3" s="1"/>
  <c r="F66" i="3"/>
  <c r="F67" i="3" s="1"/>
  <c r="E66" i="3"/>
  <c r="E67" i="3" s="1"/>
  <c r="D66" i="3"/>
  <c r="D67" i="3" s="1"/>
  <c r="H61" i="3"/>
  <c r="G61" i="3"/>
  <c r="F61" i="3"/>
  <c r="E61" i="3"/>
  <c r="D61" i="3"/>
  <c r="B83" i="1"/>
  <c r="B84" i="1"/>
  <c r="B85" i="1"/>
  <c r="B86" i="1"/>
  <c r="B82" i="1"/>
  <c r="H219" i="1"/>
  <c r="G223" i="1"/>
  <c r="H223" i="1" s="1"/>
  <c r="F210" i="1"/>
  <c r="H236" i="1"/>
  <c r="F119" i="1"/>
  <c r="G83" i="1"/>
  <c r="H83" i="1" s="1"/>
  <c r="G84" i="1"/>
  <c r="H84" i="1" s="1"/>
  <c r="G85" i="1"/>
  <c r="H85" i="1" s="1"/>
  <c r="G86" i="1"/>
  <c r="H86" i="1" s="1"/>
  <c r="G82" i="1"/>
  <c r="H82" i="1" s="1"/>
  <c r="E314" i="1"/>
  <c r="F314" i="1" s="1"/>
  <c r="G314" i="1" s="1"/>
  <c r="H314" i="1" s="1"/>
  <c r="F340" i="1"/>
  <c r="G340" i="1" s="1"/>
  <c r="H340" i="1" s="1"/>
  <c r="B265" i="1"/>
  <c r="B266" i="1"/>
  <c r="B267" i="1"/>
  <c r="B268" i="1"/>
  <c r="B264" i="1"/>
  <c r="H239" i="1"/>
  <c r="H240" i="1"/>
  <c r="H241" i="1"/>
  <c r="H242" i="1"/>
  <c r="H238" i="1"/>
  <c r="H221" i="1"/>
  <c r="H222" i="1"/>
  <c r="H220" i="1"/>
  <c r="H218" i="1"/>
  <c r="H217" i="1"/>
  <c r="F213" i="1"/>
  <c r="G213" i="1" s="1"/>
  <c r="H213" i="1" s="1"/>
  <c r="F214" i="1"/>
  <c r="G214" i="1" s="1"/>
  <c r="H214" i="1" s="1"/>
  <c r="F215" i="1"/>
  <c r="F216" i="1"/>
  <c r="G216" i="1" s="1"/>
  <c r="F212" i="1"/>
  <c r="G212" i="1" s="1"/>
  <c r="H212" i="1" s="1"/>
  <c r="G211" i="1"/>
  <c r="H211" i="1" s="1"/>
  <c r="H200" i="1"/>
  <c r="H201" i="1"/>
  <c r="H202" i="1"/>
  <c r="H203" i="1"/>
  <c r="H199" i="1"/>
  <c r="H174" i="1"/>
  <c r="H175" i="1"/>
  <c r="H176" i="1"/>
  <c r="H177" i="1"/>
  <c r="H173" i="1"/>
  <c r="B174" i="1"/>
  <c r="B175" i="1"/>
  <c r="B176" i="1"/>
  <c r="B177" i="1"/>
  <c r="B173" i="1"/>
  <c r="H182" i="1"/>
  <c r="H180" i="1"/>
  <c r="H179" i="1"/>
  <c r="H178" i="1"/>
  <c r="G172" i="1"/>
  <c r="H172" i="1" s="1"/>
  <c r="G161" i="1"/>
  <c r="H161" i="1" s="1"/>
  <c r="G162" i="1"/>
  <c r="H162" i="1" s="1"/>
  <c r="G163" i="1"/>
  <c r="H163" i="1" s="1"/>
  <c r="G164" i="1"/>
  <c r="H164" i="1" s="1"/>
  <c r="G160" i="1"/>
  <c r="H160" i="1" s="1"/>
  <c r="H159" i="1"/>
  <c r="G148" i="1"/>
  <c r="H148" i="1" s="1"/>
  <c r="G149" i="1"/>
  <c r="H149" i="1" s="1"/>
  <c r="G150" i="1"/>
  <c r="H150" i="1" s="1"/>
  <c r="G151" i="1"/>
  <c r="H151" i="1" s="1"/>
  <c r="G147" i="1"/>
  <c r="H147" i="1" s="1"/>
  <c r="H127" i="1"/>
  <c r="H126" i="1"/>
  <c r="G17" i="1"/>
  <c r="H17" i="1" s="1"/>
  <c r="G18" i="1"/>
  <c r="H18" i="1" s="1"/>
  <c r="G19" i="1"/>
  <c r="H19" i="1" s="1"/>
  <c r="G20" i="1"/>
  <c r="H20" i="1" s="1"/>
  <c r="B17" i="1"/>
  <c r="B18" i="1"/>
  <c r="B19" i="1"/>
  <c r="B20" i="1"/>
  <c r="G21" i="1"/>
  <c r="H21" i="1" s="1"/>
  <c r="B21" i="1"/>
  <c r="G435" i="2" l="1" a="1"/>
  <c r="G435" i="2" s="1"/>
  <c r="D435" i="2" a="1"/>
  <c r="D435" i="2" s="1"/>
  <c r="C435" i="2" a="1"/>
  <c r="C435" i="2" s="1"/>
  <c r="O435" i="2" a="1"/>
  <c r="O435" i="2" s="1"/>
  <c r="H435" i="2" a="1"/>
  <c r="H435" i="2" s="1"/>
  <c r="E435" i="2" a="1"/>
  <c r="E435" i="2" s="1"/>
  <c r="H216" i="1"/>
  <c r="G210" i="1"/>
  <c r="H210" i="1" s="1"/>
  <c r="C438" i="3"/>
  <c r="C445" i="3"/>
  <c r="L440" i="3"/>
  <c r="I426" i="3"/>
  <c r="I523" i="3"/>
  <c r="B425" i="3"/>
  <c r="J428" i="3"/>
  <c r="I459" i="3"/>
  <c r="D492" i="3"/>
  <c r="J603" i="3"/>
  <c r="J471" i="3"/>
  <c r="D587" i="3"/>
  <c r="D475" i="3"/>
  <c r="I576" i="3"/>
  <c r="I512" i="3"/>
  <c r="I448" i="3"/>
  <c r="J591" i="3"/>
  <c r="J549" i="3"/>
  <c r="J505" i="3"/>
  <c r="J456" i="3"/>
  <c r="J518" i="3"/>
  <c r="B483" i="3"/>
  <c r="B579" i="3"/>
  <c r="D581" i="3"/>
  <c r="D439" i="3"/>
  <c r="I571" i="3"/>
  <c r="I507" i="3"/>
  <c r="I443" i="3"/>
  <c r="J590" i="3"/>
  <c r="J548" i="3"/>
  <c r="J504" i="3"/>
  <c r="J455" i="3"/>
  <c r="B547" i="3"/>
  <c r="D580" i="3"/>
  <c r="D428" i="3"/>
  <c r="I560" i="3"/>
  <c r="I496" i="3"/>
  <c r="I432" i="3"/>
  <c r="J589" i="3"/>
  <c r="J545" i="3"/>
  <c r="J503" i="3"/>
  <c r="J454" i="3"/>
  <c r="J582" i="3"/>
  <c r="J540" i="3"/>
  <c r="J496" i="3"/>
  <c r="J446" i="3"/>
  <c r="J560" i="3"/>
  <c r="I435" i="3"/>
  <c r="B531" i="3"/>
  <c r="D556" i="3"/>
  <c r="I555" i="3"/>
  <c r="I491" i="3"/>
  <c r="X502" i="3"/>
  <c r="D460" i="3"/>
  <c r="B435" i="3"/>
  <c r="D551" i="3"/>
  <c r="I608" i="3"/>
  <c r="I544" i="3"/>
  <c r="I480" i="3"/>
  <c r="J611" i="3"/>
  <c r="J569" i="3"/>
  <c r="J527" i="3"/>
  <c r="J481" i="3"/>
  <c r="J430" i="3"/>
  <c r="I475" i="3"/>
  <c r="J568" i="3"/>
  <c r="J480" i="3"/>
  <c r="J429" i="3"/>
  <c r="D606" i="3"/>
  <c r="J420" i="3"/>
  <c r="D539" i="3"/>
  <c r="I603" i="3"/>
  <c r="I539" i="3"/>
  <c r="J609" i="3"/>
  <c r="J526" i="3"/>
  <c r="K436" i="3"/>
  <c r="N474" i="3"/>
  <c r="E423" i="3"/>
  <c r="D607" i="3"/>
  <c r="I592" i="3"/>
  <c r="I528" i="3"/>
  <c r="I464" i="3"/>
  <c r="J608" i="3"/>
  <c r="J567" i="3"/>
  <c r="J525" i="3"/>
  <c r="J479" i="3"/>
  <c r="J423" i="3"/>
  <c r="J431" i="3"/>
  <c r="J425" i="3"/>
  <c r="J434" i="3"/>
  <c r="J442" i="3"/>
  <c r="J450" i="3"/>
  <c r="J458" i="3"/>
  <c r="J466" i="3"/>
  <c r="J474" i="3"/>
  <c r="J482" i="3"/>
  <c r="J490" i="3"/>
  <c r="J498" i="3"/>
  <c r="J506" i="3"/>
  <c r="J514" i="3"/>
  <c r="J522" i="3"/>
  <c r="J530" i="3"/>
  <c r="J538" i="3"/>
  <c r="J546" i="3"/>
  <c r="J554" i="3"/>
  <c r="J562" i="3"/>
  <c r="J570" i="3"/>
  <c r="J578" i="3"/>
  <c r="J586" i="3"/>
  <c r="J594" i="3"/>
  <c r="J602" i="3"/>
  <c r="J610" i="3"/>
  <c r="J426" i="3"/>
  <c r="J435" i="3"/>
  <c r="J443" i="3"/>
  <c r="J451" i="3"/>
  <c r="J459" i="3"/>
  <c r="J467" i="3"/>
  <c r="J475" i="3"/>
  <c r="J483" i="3"/>
  <c r="J491" i="3"/>
  <c r="J499" i="3"/>
  <c r="J507" i="3"/>
  <c r="J515" i="3"/>
  <c r="J523" i="3"/>
  <c r="J531" i="3"/>
  <c r="J539" i="3"/>
  <c r="J547" i="3"/>
  <c r="J555" i="3"/>
  <c r="J563" i="3"/>
  <c r="J571" i="3"/>
  <c r="J579" i="3"/>
  <c r="J587" i="3"/>
  <c r="J595" i="3"/>
  <c r="J427" i="3"/>
  <c r="J436" i="3"/>
  <c r="J444" i="3"/>
  <c r="J452" i="3"/>
  <c r="J460" i="3"/>
  <c r="J468" i="3"/>
  <c r="J476" i="3"/>
  <c r="J484" i="3"/>
  <c r="J492" i="3"/>
  <c r="J421" i="3"/>
  <c r="J437" i="3"/>
  <c r="J448" i="3"/>
  <c r="J462" i="3"/>
  <c r="J473" i="3"/>
  <c r="J487" i="3"/>
  <c r="J500" i="3"/>
  <c r="J510" i="3"/>
  <c r="J520" i="3"/>
  <c r="J532" i="3"/>
  <c r="J542" i="3"/>
  <c r="J552" i="3"/>
  <c r="J564" i="3"/>
  <c r="J574" i="3"/>
  <c r="J584" i="3"/>
  <c r="J596" i="3"/>
  <c r="J605" i="3"/>
  <c r="J614" i="3"/>
  <c r="J422" i="3"/>
  <c r="J438" i="3"/>
  <c r="J449" i="3"/>
  <c r="J463" i="3"/>
  <c r="J477" i="3"/>
  <c r="J488" i="3"/>
  <c r="J501" i="3"/>
  <c r="J511" i="3"/>
  <c r="J521" i="3"/>
  <c r="J533" i="3"/>
  <c r="J543" i="3"/>
  <c r="J553" i="3"/>
  <c r="J565" i="3"/>
  <c r="J575" i="3"/>
  <c r="J585" i="3"/>
  <c r="J597" i="3"/>
  <c r="J606" i="3"/>
  <c r="J615" i="3"/>
  <c r="J424" i="3"/>
  <c r="J439" i="3"/>
  <c r="J453" i="3"/>
  <c r="J464" i="3"/>
  <c r="J478" i="3"/>
  <c r="J489" i="3"/>
  <c r="J502" i="3"/>
  <c r="J512" i="3"/>
  <c r="J524" i="3"/>
  <c r="J534" i="3"/>
  <c r="J544" i="3"/>
  <c r="J556" i="3"/>
  <c r="J566" i="3"/>
  <c r="J576" i="3"/>
  <c r="J588" i="3"/>
  <c r="J598" i="3"/>
  <c r="J607" i="3"/>
  <c r="J433" i="3"/>
  <c r="J447" i="3"/>
  <c r="J461" i="3"/>
  <c r="J472" i="3"/>
  <c r="J486" i="3"/>
  <c r="J497" i="3"/>
  <c r="J509" i="3"/>
  <c r="J519" i="3"/>
  <c r="J529" i="3"/>
  <c r="J541" i="3"/>
  <c r="J551" i="3"/>
  <c r="J561" i="3"/>
  <c r="J573" i="3"/>
  <c r="J583" i="3"/>
  <c r="J593" i="3"/>
  <c r="J604" i="3"/>
  <c r="J613" i="3"/>
  <c r="B595" i="3"/>
  <c r="B451" i="3"/>
  <c r="C587" i="3"/>
  <c r="C550" i="3"/>
  <c r="C511" i="3"/>
  <c r="C464" i="3"/>
  <c r="G420" i="3"/>
  <c r="D591" i="3"/>
  <c r="D559" i="3"/>
  <c r="D507" i="3"/>
  <c r="D443" i="3"/>
  <c r="I611" i="3"/>
  <c r="I595" i="3"/>
  <c r="I579" i="3"/>
  <c r="I563" i="3"/>
  <c r="I547" i="3"/>
  <c r="I531" i="3"/>
  <c r="I515" i="3"/>
  <c r="I499" i="3"/>
  <c r="I483" i="3"/>
  <c r="I467" i="3"/>
  <c r="I451" i="3"/>
  <c r="J612" i="3"/>
  <c r="J592" i="3"/>
  <c r="J572" i="3"/>
  <c r="J550" i="3"/>
  <c r="J528" i="3"/>
  <c r="J508" i="3"/>
  <c r="J485" i="3"/>
  <c r="J457" i="3"/>
  <c r="J432" i="3"/>
  <c r="K598" i="3"/>
  <c r="K569" i="3"/>
  <c r="K541" i="3"/>
  <c r="K509" i="3"/>
  <c r="K480" i="3"/>
  <c r="K452" i="3"/>
  <c r="K423" i="3"/>
  <c r="L590" i="3"/>
  <c r="L558" i="3"/>
  <c r="L529" i="3"/>
  <c r="L498" i="3"/>
  <c r="L461" i="3"/>
  <c r="L423" i="3"/>
  <c r="M575" i="3"/>
  <c r="M522" i="3"/>
  <c r="M467" i="3"/>
  <c r="N598" i="3"/>
  <c r="N493" i="3"/>
  <c r="E455" i="3"/>
  <c r="I420" i="3"/>
  <c r="I423" i="3"/>
  <c r="I431" i="3"/>
  <c r="I428" i="3"/>
  <c r="I437" i="3"/>
  <c r="I445" i="3"/>
  <c r="I453" i="3"/>
  <c r="I461" i="3"/>
  <c r="I469" i="3"/>
  <c r="I477" i="3"/>
  <c r="I485" i="3"/>
  <c r="I493" i="3"/>
  <c r="I501" i="3"/>
  <c r="I509" i="3"/>
  <c r="I517" i="3"/>
  <c r="I525" i="3"/>
  <c r="I533" i="3"/>
  <c r="I541" i="3"/>
  <c r="I549" i="3"/>
  <c r="I557" i="3"/>
  <c r="I565" i="3"/>
  <c r="I573" i="3"/>
  <c r="I581" i="3"/>
  <c r="I589" i="3"/>
  <c r="I597" i="3"/>
  <c r="I605" i="3"/>
  <c r="I613" i="3"/>
  <c r="I429" i="3"/>
  <c r="I438" i="3"/>
  <c r="I446" i="3"/>
  <c r="I454" i="3"/>
  <c r="I462" i="3"/>
  <c r="I470" i="3"/>
  <c r="I478" i="3"/>
  <c r="I486" i="3"/>
  <c r="I494" i="3"/>
  <c r="I502" i="3"/>
  <c r="I510" i="3"/>
  <c r="I518" i="3"/>
  <c r="I526" i="3"/>
  <c r="I534" i="3"/>
  <c r="I542" i="3"/>
  <c r="I550" i="3"/>
  <c r="I558" i="3"/>
  <c r="I566" i="3"/>
  <c r="I574" i="3"/>
  <c r="I582" i="3"/>
  <c r="I590" i="3"/>
  <c r="I598" i="3"/>
  <c r="I606" i="3"/>
  <c r="I614" i="3"/>
  <c r="I421" i="3"/>
  <c r="I430" i="3"/>
  <c r="I439" i="3"/>
  <c r="I447" i="3"/>
  <c r="I455" i="3"/>
  <c r="I463" i="3"/>
  <c r="I471" i="3"/>
  <c r="I479" i="3"/>
  <c r="I487" i="3"/>
  <c r="I495" i="3"/>
  <c r="I503" i="3"/>
  <c r="I511" i="3"/>
  <c r="I519" i="3"/>
  <c r="I527" i="3"/>
  <c r="I535" i="3"/>
  <c r="I543" i="3"/>
  <c r="I551" i="3"/>
  <c r="I559" i="3"/>
  <c r="I567" i="3"/>
  <c r="I575" i="3"/>
  <c r="I583" i="3"/>
  <c r="I591" i="3"/>
  <c r="I599" i="3"/>
  <c r="I607" i="3"/>
  <c r="I615" i="3"/>
  <c r="I427" i="3"/>
  <c r="I436" i="3"/>
  <c r="I444" i="3"/>
  <c r="I452" i="3"/>
  <c r="I460" i="3"/>
  <c r="I468" i="3"/>
  <c r="I476" i="3"/>
  <c r="I484" i="3"/>
  <c r="I492" i="3"/>
  <c r="I500" i="3"/>
  <c r="I508" i="3"/>
  <c r="I516" i="3"/>
  <c r="I524" i="3"/>
  <c r="I532" i="3"/>
  <c r="I540" i="3"/>
  <c r="I548" i="3"/>
  <c r="I556" i="3"/>
  <c r="I564" i="3"/>
  <c r="I572" i="3"/>
  <c r="I580" i="3"/>
  <c r="I588" i="3"/>
  <c r="I596" i="3"/>
  <c r="I604" i="3"/>
  <c r="I612" i="3"/>
  <c r="C582" i="3"/>
  <c r="C548" i="3"/>
  <c r="C501" i="3"/>
  <c r="C459" i="3"/>
  <c r="I610" i="3"/>
  <c r="I594" i="3"/>
  <c r="I578" i="3"/>
  <c r="I562" i="3"/>
  <c r="I546" i="3"/>
  <c r="I530" i="3"/>
  <c r="I514" i="3"/>
  <c r="I498" i="3"/>
  <c r="I482" i="3"/>
  <c r="I466" i="3"/>
  <c r="I450" i="3"/>
  <c r="I434" i="3"/>
  <c r="K597" i="3"/>
  <c r="K568" i="3"/>
  <c r="K536" i="3"/>
  <c r="K508" i="3"/>
  <c r="K479" i="3"/>
  <c r="K451" i="3"/>
  <c r="K422" i="3"/>
  <c r="L585" i="3"/>
  <c r="L556" i="3"/>
  <c r="L528" i="3"/>
  <c r="L497" i="3"/>
  <c r="L460" i="3"/>
  <c r="M613" i="3"/>
  <c r="M574" i="3"/>
  <c r="M520" i="3"/>
  <c r="M466" i="3"/>
  <c r="N589" i="3"/>
  <c r="N477" i="3"/>
  <c r="X460" i="3"/>
  <c r="H531" i="3"/>
  <c r="H604" i="3"/>
  <c r="B563" i="3"/>
  <c r="C614" i="3"/>
  <c r="C580" i="3"/>
  <c r="C537" i="3"/>
  <c r="C495" i="3"/>
  <c r="C456" i="3"/>
  <c r="D612" i="3"/>
  <c r="D582" i="3"/>
  <c r="D555" i="3"/>
  <c r="D495" i="3"/>
  <c r="D431" i="3"/>
  <c r="I609" i="3"/>
  <c r="I593" i="3"/>
  <c r="I577" i="3"/>
  <c r="I561" i="3"/>
  <c r="I545" i="3"/>
  <c r="I529" i="3"/>
  <c r="I513" i="3"/>
  <c r="I497" i="3"/>
  <c r="I481" i="3"/>
  <c r="I465" i="3"/>
  <c r="I449" i="3"/>
  <c r="I433" i="3"/>
  <c r="K596" i="3"/>
  <c r="K564" i="3"/>
  <c r="K535" i="3"/>
  <c r="K507" i="3"/>
  <c r="K478" i="3"/>
  <c r="K449" i="3"/>
  <c r="L612" i="3"/>
  <c r="L584" i="3"/>
  <c r="L555" i="3"/>
  <c r="L527" i="3"/>
  <c r="L496" i="3"/>
  <c r="L453" i="3"/>
  <c r="M611" i="3"/>
  <c r="M571" i="3"/>
  <c r="M519" i="3"/>
  <c r="M459" i="3"/>
  <c r="N573" i="3"/>
  <c r="N475" i="3"/>
  <c r="X461" i="3"/>
  <c r="C612" i="3"/>
  <c r="C571" i="3"/>
  <c r="C532" i="3"/>
  <c r="C493" i="3"/>
  <c r="C455" i="3"/>
  <c r="K591" i="3"/>
  <c r="K563" i="3"/>
  <c r="K534" i="3"/>
  <c r="K505" i="3"/>
  <c r="K477" i="3"/>
  <c r="K445" i="3"/>
  <c r="L611" i="3"/>
  <c r="L583" i="3"/>
  <c r="L554" i="3"/>
  <c r="L526" i="3"/>
  <c r="L491" i="3"/>
  <c r="L452" i="3"/>
  <c r="M608" i="3"/>
  <c r="M570" i="3"/>
  <c r="M518" i="3"/>
  <c r="M454" i="3"/>
  <c r="N571" i="3"/>
  <c r="X462" i="3"/>
  <c r="N428" i="3"/>
  <c r="N436" i="3"/>
  <c r="N444" i="3"/>
  <c r="N452" i="3"/>
  <c r="N460" i="3"/>
  <c r="N468" i="3"/>
  <c r="N476" i="3"/>
  <c r="N484" i="3"/>
  <c r="N492" i="3"/>
  <c r="N500" i="3"/>
  <c r="N508" i="3"/>
  <c r="N516" i="3"/>
  <c r="N524" i="3"/>
  <c r="N532" i="3"/>
  <c r="N540" i="3"/>
  <c r="N548" i="3"/>
  <c r="N556" i="3"/>
  <c r="N564" i="3"/>
  <c r="N572" i="3"/>
  <c r="N580" i="3"/>
  <c r="N588" i="3"/>
  <c r="N596" i="3"/>
  <c r="N604" i="3"/>
  <c r="N612" i="3"/>
  <c r="N422" i="3"/>
  <c r="N430" i="3"/>
  <c r="N438" i="3"/>
  <c r="N446" i="3"/>
  <c r="N454" i="3"/>
  <c r="N462" i="3"/>
  <c r="N470" i="3"/>
  <c r="N478" i="3"/>
  <c r="N486" i="3"/>
  <c r="N494" i="3"/>
  <c r="N502" i="3"/>
  <c r="N510" i="3"/>
  <c r="N518" i="3"/>
  <c r="N526" i="3"/>
  <c r="N534" i="3"/>
  <c r="N542" i="3"/>
  <c r="N550" i="3"/>
  <c r="N558" i="3"/>
  <c r="N566" i="3"/>
  <c r="N574" i="3"/>
  <c r="N582" i="3"/>
  <c r="N590" i="3"/>
  <c r="N423" i="3"/>
  <c r="N431" i="3"/>
  <c r="N439" i="3"/>
  <c r="N447" i="3"/>
  <c r="N455" i="3"/>
  <c r="N463" i="3"/>
  <c r="N471" i="3"/>
  <c r="N479" i="3"/>
  <c r="N487" i="3"/>
  <c r="N495" i="3"/>
  <c r="N503" i="3"/>
  <c r="N511" i="3"/>
  <c r="N519" i="3"/>
  <c r="N527" i="3"/>
  <c r="N535" i="3"/>
  <c r="N543" i="3"/>
  <c r="N551" i="3"/>
  <c r="N559" i="3"/>
  <c r="N567" i="3"/>
  <c r="N575" i="3"/>
  <c r="N583" i="3"/>
  <c r="N591" i="3"/>
  <c r="N599" i="3"/>
  <c r="N607" i="3"/>
  <c r="N615" i="3"/>
  <c r="N424" i="3"/>
  <c r="N432" i="3"/>
  <c r="N440" i="3"/>
  <c r="N448" i="3"/>
  <c r="N456" i="3"/>
  <c r="N464" i="3"/>
  <c r="N472" i="3"/>
  <c r="N480" i="3"/>
  <c r="N488" i="3"/>
  <c r="N496" i="3"/>
  <c r="N504" i="3"/>
  <c r="N512" i="3"/>
  <c r="N520" i="3"/>
  <c r="N528" i="3"/>
  <c r="N536" i="3"/>
  <c r="N544" i="3"/>
  <c r="N552" i="3"/>
  <c r="N560" i="3"/>
  <c r="N568" i="3"/>
  <c r="N576" i="3"/>
  <c r="N584" i="3"/>
  <c r="N592" i="3"/>
  <c r="N600" i="3"/>
  <c r="N608" i="3"/>
  <c r="N434" i="3"/>
  <c r="N450" i="3"/>
  <c r="N466" i="3"/>
  <c r="N482" i="3"/>
  <c r="N498" i="3"/>
  <c r="N514" i="3"/>
  <c r="N530" i="3"/>
  <c r="N546" i="3"/>
  <c r="N562" i="3"/>
  <c r="N578" i="3"/>
  <c r="N594" i="3"/>
  <c r="N606" i="3"/>
  <c r="N435" i="3"/>
  <c r="N451" i="3"/>
  <c r="N467" i="3"/>
  <c r="N483" i="3"/>
  <c r="N499" i="3"/>
  <c r="N515" i="3"/>
  <c r="N531" i="3"/>
  <c r="N547" i="3"/>
  <c r="N563" i="3"/>
  <c r="N579" i="3"/>
  <c r="N595" i="3"/>
  <c r="N609" i="3"/>
  <c r="N421" i="3"/>
  <c r="N437" i="3"/>
  <c r="N453" i="3"/>
  <c r="N469" i="3"/>
  <c r="N485" i="3"/>
  <c r="N501" i="3"/>
  <c r="N517" i="3"/>
  <c r="N533" i="3"/>
  <c r="N549" i="3"/>
  <c r="N565" i="3"/>
  <c r="N581" i="3"/>
  <c r="N597" i="3"/>
  <c r="N433" i="3"/>
  <c r="N449" i="3"/>
  <c r="N465" i="3"/>
  <c r="N481" i="3"/>
  <c r="N497" i="3"/>
  <c r="N513" i="3"/>
  <c r="N529" i="3"/>
  <c r="N545" i="3"/>
  <c r="N561" i="3"/>
  <c r="N577" i="3"/>
  <c r="N593" i="3"/>
  <c r="N605" i="3"/>
  <c r="N425" i="3"/>
  <c r="N457" i="3"/>
  <c r="N489" i="3"/>
  <c r="N521" i="3"/>
  <c r="N553" i="3"/>
  <c r="N585" i="3"/>
  <c r="N610" i="3"/>
  <c r="N426" i="3"/>
  <c r="N458" i="3"/>
  <c r="N490" i="3"/>
  <c r="N522" i="3"/>
  <c r="N554" i="3"/>
  <c r="N586" i="3"/>
  <c r="N611" i="3"/>
  <c r="N427" i="3"/>
  <c r="N459" i="3"/>
  <c r="N491" i="3"/>
  <c r="N523" i="3"/>
  <c r="N555" i="3"/>
  <c r="N587" i="3"/>
  <c r="N613" i="3"/>
  <c r="N445" i="3"/>
  <c r="N506" i="3"/>
  <c r="N557" i="3"/>
  <c r="N602" i="3"/>
  <c r="N461" i="3"/>
  <c r="N507" i="3"/>
  <c r="N569" i="3"/>
  <c r="N603" i="3"/>
  <c r="N473" i="3"/>
  <c r="N509" i="3"/>
  <c r="N570" i="3"/>
  <c r="N614" i="3"/>
  <c r="N443" i="3"/>
  <c r="N505" i="3"/>
  <c r="N541" i="3"/>
  <c r="N601" i="3"/>
  <c r="C603" i="3"/>
  <c r="C566" i="3"/>
  <c r="C529" i="3"/>
  <c r="C492" i="3"/>
  <c r="K614" i="3"/>
  <c r="K582" i="3"/>
  <c r="K553" i="3"/>
  <c r="K525" i="3"/>
  <c r="K496" i="3"/>
  <c r="K468" i="3"/>
  <c r="L602" i="3"/>
  <c r="L574" i="3"/>
  <c r="L545" i="3"/>
  <c r="L516" i="3"/>
  <c r="L477" i="3"/>
  <c r="M597" i="3"/>
  <c r="M551" i="3"/>
  <c r="M498" i="3"/>
  <c r="M431" i="3"/>
  <c r="N539" i="3"/>
  <c r="N442" i="3"/>
  <c r="X614" i="3"/>
  <c r="X606" i="3"/>
  <c r="X598" i="3"/>
  <c r="X590" i="3"/>
  <c r="X582" i="3"/>
  <c r="X574" i="3"/>
  <c r="X566" i="3"/>
  <c r="X558" i="3"/>
  <c r="X550" i="3"/>
  <c r="X542" i="3"/>
  <c r="X534" i="3"/>
  <c r="X526" i="3"/>
  <c r="X518" i="3"/>
  <c r="X613" i="3"/>
  <c r="X605" i="3"/>
  <c r="X597" i="3"/>
  <c r="X589" i="3"/>
  <c r="X581" i="3"/>
  <c r="X573" i="3"/>
  <c r="X565" i="3"/>
  <c r="X557" i="3"/>
  <c r="X549" i="3"/>
  <c r="X541" i="3"/>
  <c r="X533" i="3"/>
  <c r="X525" i="3"/>
  <c r="X517" i="3"/>
  <c r="X509" i="3"/>
  <c r="X501" i="3"/>
  <c r="X493" i="3"/>
  <c r="X485" i="3"/>
  <c r="X477" i="3"/>
  <c r="X612" i="3"/>
  <c r="X611" i="3"/>
  <c r="X603" i="3"/>
  <c r="X595" i="3"/>
  <c r="X587" i="3"/>
  <c r="X579" i="3"/>
  <c r="X571" i="3"/>
  <c r="X563" i="3"/>
  <c r="X555" i="3"/>
  <c r="X547" i="3"/>
  <c r="X539" i="3"/>
  <c r="X531" i="3"/>
  <c r="X523" i="3"/>
  <c r="X515" i="3"/>
  <c r="X507" i="3"/>
  <c r="X499" i="3"/>
  <c r="X491" i="3"/>
  <c r="X483" i="3"/>
  <c r="X475" i="3"/>
  <c r="X467" i="3"/>
  <c r="X459" i="3"/>
  <c r="X451" i="3"/>
  <c r="X443" i="3"/>
  <c r="X435" i="3"/>
  <c r="X427" i="3"/>
  <c r="X419" i="3"/>
  <c r="M425" i="3"/>
  <c r="M433" i="3"/>
  <c r="M441" i="3"/>
  <c r="M449" i="3"/>
  <c r="M457" i="3"/>
  <c r="M465" i="3"/>
  <c r="M473" i="3"/>
  <c r="M481" i="3"/>
  <c r="M489" i="3"/>
  <c r="M497" i="3"/>
  <c r="M505" i="3"/>
  <c r="M513" i="3"/>
  <c r="M521" i="3"/>
  <c r="M529" i="3"/>
  <c r="M537" i="3"/>
  <c r="M545" i="3"/>
  <c r="M553" i="3"/>
  <c r="M561" i="3"/>
  <c r="M569" i="3"/>
  <c r="M577" i="3"/>
  <c r="M585" i="3"/>
  <c r="M593" i="3"/>
  <c r="M601" i="3"/>
  <c r="M609" i="3"/>
  <c r="X610" i="3"/>
  <c r="X609" i="3"/>
  <c r="X601" i="3"/>
  <c r="X593" i="3"/>
  <c r="X585" i="3"/>
  <c r="X577" i="3"/>
  <c r="X569" i="3"/>
  <c r="X561" i="3"/>
  <c r="X553" i="3"/>
  <c r="X545" i="3"/>
  <c r="X537" i="3"/>
  <c r="X529" i="3"/>
  <c r="X521" i="3"/>
  <c r="X513" i="3"/>
  <c r="X505" i="3"/>
  <c r="X497" i="3"/>
  <c r="X489" i="3"/>
  <c r="X481" i="3"/>
  <c r="X473" i="3"/>
  <c r="X465" i="3"/>
  <c r="X457" i="3"/>
  <c r="X449" i="3"/>
  <c r="X441" i="3"/>
  <c r="X433" i="3"/>
  <c r="X425" i="3"/>
  <c r="X608" i="3"/>
  <c r="X600" i="3"/>
  <c r="X592" i="3"/>
  <c r="X584" i="3"/>
  <c r="X576" i="3"/>
  <c r="X568" i="3"/>
  <c r="X560" i="3"/>
  <c r="X552" i="3"/>
  <c r="X544" i="3"/>
  <c r="X536" i="3"/>
  <c r="X528" i="3"/>
  <c r="X520" i="3"/>
  <c r="X512" i="3"/>
  <c r="X504" i="3"/>
  <c r="X496" i="3"/>
  <c r="X488" i="3"/>
  <c r="X480" i="3"/>
  <c r="X472" i="3"/>
  <c r="X464" i="3"/>
  <c r="X456" i="3"/>
  <c r="X448" i="3"/>
  <c r="X440" i="3"/>
  <c r="X432" i="3"/>
  <c r="X424" i="3"/>
  <c r="M428" i="3"/>
  <c r="M436" i="3"/>
  <c r="M444" i="3"/>
  <c r="M452" i="3"/>
  <c r="M460" i="3"/>
  <c r="M468" i="3"/>
  <c r="M476" i="3"/>
  <c r="M484" i="3"/>
  <c r="M492" i="3"/>
  <c r="M500" i="3"/>
  <c r="M508" i="3"/>
  <c r="M516" i="3"/>
  <c r="M524" i="3"/>
  <c r="M532" i="3"/>
  <c r="M540" i="3"/>
  <c r="M548" i="3"/>
  <c r="M556" i="3"/>
  <c r="M564" i="3"/>
  <c r="M572" i="3"/>
  <c r="M580" i="3"/>
  <c r="M588" i="3"/>
  <c r="M596" i="3"/>
  <c r="M604" i="3"/>
  <c r="M612" i="3"/>
  <c r="X607" i="3"/>
  <c r="X599" i="3"/>
  <c r="X591" i="3"/>
  <c r="X583" i="3"/>
  <c r="X575" i="3"/>
  <c r="X567" i="3"/>
  <c r="X559" i="3"/>
  <c r="X551" i="3"/>
  <c r="X543" i="3"/>
  <c r="X535" i="3"/>
  <c r="X527" i="3"/>
  <c r="X519" i="3"/>
  <c r="X511" i="3"/>
  <c r="X503" i="3"/>
  <c r="X495" i="3"/>
  <c r="X487" i="3"/>
  <c r="X479" i="3"/>
  <c r="X471" i="3"/>
  <c r="X463" i="3"/>
  <c r="X455" i="3"/>
  <c r="X447" i="3"/>
  <c r="X439" i="3"/>
  <c r="X431" i="3"/>
  <c r="X423" i="3"/>
  <c r="M421" i="3"/>
  <c r="M429" i="3"/>
  <c r="M437" i="3"/>
  <c r="M445" i="3"/>
  <c r="M453" i="3"/>
  <c r="M461" i="3"/>
  <c r="M469" i="3"/>
  <c r="M477" i="3"/>
  <c r="M485" i="3"/>
  <c r="M493" i="3"/>
  <c r="M501" i="3"/>
  <c r="M509" i="3"/>
  <c r="M517" i="3"/>
  <c r="M525" i="3"/>
  <c r="M533" i="3"/>
  <c r="M541" i="3"/>
  <c r="M549" i="3"/>
  <c r="M557" i="3"/>
  <c r="M565" i="3"/>
  <c r="M573" i="3"/>
  <c r="X604" i="3"/>
  <c r="X572" i="3"/>
  <c r="X540" i="3"/>
  <c r="X510" i="3"/>
  <c r="X490" i="3"/>
  <c r="X469" i="3"/>
  <c r="X453" i="3"/>
  <c r="X437" i="3"/>
  <c r="X421" i="3"/>
  <c r="M424" i="3"/>
  <c r="M438" i="3"/>
  <c r="M450" i="3"/>
  <c r="M463" i="3"/>
  <c r="M475" i="3"/>
  <c r="M488" i="3"/>
  <c r="M502" i="3"/>
  <c r="M514" i="3"/>
  <c r="M527" i="3"/>
  <c r="M539" i="3"/>
  <c r="M552" i="3"/>
  <c r="M566" i="3"/>
  <c r="M578" i="3"/>
  <c r="M589" i="3"/>
  <c r="M599" i="3"/>
  <c r="M610" i="3"/>
  <c r="X602" i="3"/>
  <c r="X570" i="3"/>
  <c r="X538" i="3"/>
  <c r="X508" i="3"/>
  <c r="X486" i="3"/>
  <c r="X468" i="3"/>
  <c r="X452" i="3"/>
  <c r="X436" i="3"/>
  <c r="X420" i="3"/>
  <c r="M426" i="3"/>
  <c r="M439" i="3"/>
  <c r="M451" i="3"/>
  <c r="M464" i="3"/>
  <c r="M478" i="3"/>
  <c r="M490" i="3"/>
  <c r="M503" i="3"/>
  <c r="M515" i="3"/>
  <c r="M528" i="3"/>
  <c r="M542" i="3"/>
  <c r="M554" i="3"/>
  <c r="M567" i="3"/>
  <c r="X596" i="3"/>
  <c r="X564" i="3"/>
  <c r="X532" i="3"/>
  <c r="X506" i="3"/>
  <c r="X484" i="3"/>
  <c r="X466" i="3"/>
  <c r="X450" i="3"/>
  <c r="X434" i="3"/>
  <c r="X578" i="3"/>
  <c r="X546" i="3"/>
  <c r="X514" i="3"/>
  <c r="X492" i="3"/>
  <c r="X470" i="3"/>
  <c r="X454" i="3"/>
  <c r="X438" i="3"/>
  <c r="X422" i="3"/>
  <c r="M423" i="3"/>
  <c r="M435" i="3"/>
  <c r="M448" i="3"/>
  <c r="M462" i="3"/>
  <c r="M474" i="3"/>
  <c r="X594" i="3"/>
  <c r="X530" i="3"/>
  <c r="X482" i="3"/>
  <c r="X446" i="3"/>
  <c r="M432" i="3"/>
  <c r="M455" i="3"/>
  <c r="M472" i="3"/>
  <c r="M494" i="3"/>
  <c r="M510" i="3"/>
  <c r="M526" i="3"/>
  <c r="M544" i="3"/>
  <c r="M560" i="3"/>
  <c r="M576" i="3"/>
  <c r="M590" i="3"/>
  <c r="M602" i="3"/>
  <c r="M614" i="3"/>
  <c r="X588" i="3"/>
  <c r="X524" i="3"/>
  <c r="X478" i="3"/>
  <c r="X445" i="3"/>
  <c r="M434" i="3"/>
  <c r="M456" i="3"/>
  <c r="M479" i="3"/>
  <c r="M495" i="3"/>
  <c r="M511" i="3"/>
  <c r="M530" i="3"/>
  <c r="M546" i="3"/>
  <c r="M562" i="3"/>
  <c r="M579" i="3"/>
  <c r="M591" i="3"/>
  <c r="M603" i="3"/>
  <c r="M615" i="3"/>
  <c r="X586" i="3"/>
  <c r="X522" i="3"/>
  <c r="X476" i="3"/>
  <c r="X444" i="3"/>
  <c r="M440" i="3"/>
  <c r="M458" i="3"/>
  <c r="M480" i="3"/>
  <c r="M496" i="3"/>
  <c r="M512" i="3"/>
  <c r="M531" i="3"/>
  <c r="M547" i="3"/>
  <c r="M563" i="3"/>
  <c r="M581" i="3"/>
  <c r="M592" i="3"/>
  <c r="M605" i="3"/>
  <c r="X580" i="3"/>
  <c r="X498" i="3"/>
  <c r="X430" i="3"/>
  <c r="M443" i="3"/>
  <c r="M471" i="3"/>
  <c r="M504" i="3"/>
  <c r="M534" i="3"/>
  <c r="M558" i="3"/>
  <c r="M583" i="3"/>
  <c r="M600" i="3"/>
  <c r="X562" i="3"/>
  <c r="X494" i="3"/>
  <c r="X429" i="3"/>
  <c r="M446" i="3"/>
  <c r="M482" i="3"/>
  <c r="M506" i="3"/>
  <c r="M535" i="3"/>
  <c r="M559" i="3"/>
  <c r="M584" i="3"/>
  <c r="M606" i="3"/>
  <c r="X556" i="3"/>
  <c r="X474" i="3"/>
  <c r="X428" i="3"/>
  <c r="M447" i="3"/>
  <c r="M483" i="3"/>
  <c r="M507" i="3"/>
  <c r="M536" i="3"/>
  <c r="M568" i="3"/>
  <c r="M586" i="3"/>
  <c r="M607" i="3"/>
  <c r="X500" i="3"/>
  <c r="X442" i="3"/>
  <c r="M442" i="3"/>
  <c r="M470" i="3"/>
  <c r="M499" i="3"/>
  <c r="M523" i="3"/>
  <c r="M555" i="3"/>
  <c r="M582" i="3"/>
  <c r="M598" i="3"/>
  <c r="D447" i="3"/>
  <c r="B499" i="3"/>
  <c r="C598" i="3"/>
  <c r="C564" i="3"/>
  <c r="C528" i="3"/>
  <c r="C483" i="3"/>
  <c r="D605" i="3"/>
  <c r="D571" i="3"/>
  <c r="D535" i="3"/>
  <c r="D471" i="3"/>
  <c r="H515" i="3"/>
  <c r="I602" i="3"/>
  <c r="I586" i="3"/>
  <c r="I570" i="3"/>
  <c r="I554" i="3"/>
  <c r="I538" i="3"/>
  <c r="I522" i="3"/>
  <c r="I506" i="3"/>
  <c r="I490" i="3"/>
  <c r="I474" i="3"/>
  <c r="I458" i="3"/>
  <c r="I442" i="3"/>
  <c r="I425" i="3"/>
  <c r="J601" i="3"/>
  <c r="J581" i="3"/>
  <c r="J559" i="3"/>
  <c r="J537" i="3"/>
  <c r="J517" i="3"/>
  <c r="J495" i="3"/>
  <c r="J470" i="3"/>
  <c r="J445" i="3"/>
  <c r="K609" i="3"/>
  <c r="K581" i="3"/>
  <c r="K552" i="3"/>
  <c r="K524" i="3"/>
  <c r="K495" i="3"/>
  <c r="K463" i="3"/>
  <c r="K435" i="3"/>
  <c r="L601" i="3"/>
  <c r="L572" i="3"/>
  <c r="L544" i="3"/>
  <c r="L512" i="3"/>
  <c r="L476" i="3"/>
  <c r="M595" i="3"/>
  <c r="M550" i="3"/>
  <c r="M491" i="3"/>
  <c r="M430" i="3"/>
  <c r="N538" i="3"/>
  <c r="N441" i="3"/>
  <c r="X516" i="3"/>
  <c r="L422" i="3"/>
  <c r="L430" i="3"/>
  <c r="L438" i="3"/>
  <c r="L446" i="3"/>
  <c r="L454" i="3"/>
  <c r="L462" i="3"/>
  <c r="L470" i="3"/>
  <c r="L478" i="3"/>
  <c r="L486" i="3"/>
  <c r="L494" i="3"/>
  <c r="L502" i="3"/>
  <c r="L510" i="3"/>
  <c r="L425" i="3"/>
  <c r="L433" i="3"/>
  <c r="L441" i="3"/>
  <c r="L449" i="3"/>
  <c r="L457" i="3"/>
  <c r="L465" i="3"/>
  <c r="L473" i="3"/>
  <c r="L481" i="3"/>
  <c r="L489" i="3"/>
  <c r="L426" i="3"/>
  <c r="L436" i="3"/>
  <c r="L447" i="3"/>
  <c r="L458" i="3"/>
  <c r="L468" i="3"/>
  <c r="L479" i="3"/>
  <c r="L490" i="3"/>
  <c r="L499" i="3"/>
  <c r="L508" i="3"/>
  <c r="L517" i="3"/>
  <c r="L525" i="3"/>
  <c r="L533" i="3"/>
  <c r="L541" i="3"/>
  <c r="L549" i="3"/>
  <c r="L557" i="3"/>
  <c r="L565" i="3"/>
  <c r="L573" i="3"/>
  <c r="L581" i="3"/>
  <c r="L589" i="3"/>
  <c r="L597" i="3"/>
  <c r="L605" i="3"/>
  <c r="L613" i="3"/>
  <c r="L431" i="3"/>
  <c r="L443" i="3"/>
  <c r="L455" i="3"/>
  <c r="L467" i="3"/>
  <c r="L480" i="3"/>
  <c r="L492" i="3"/>
  <c r="L503" i="3"/>
  <c r="L513" i="3"/>
  <c r="L522" i="3"/>
  <c r="L531" i="3"/>
  <c r="L540" i="3"/>
  <c r="L550" i="3"/>
  <c r="L559" i="3"/>
  <c r="L568" i="3"/>
  <c r="L577" i="3"/>
  <c r="L586" i="3"/>
  <c r="L595" i="3"/>
  <c r="L604" i="3"/>
  <c r="L614" i="3"/>
  <c r="L432" i="3"/>
  <c r="L444" i="3"/>
  <c r="L456" i="3"/>
  <c r="L469" i="3"/>
  <c r="L482" i="3"/>
  <c r="L493" i="3"/>
  <c r="L504" i="3"/>
  <c r="L514" i="3"/>
  <c r="L523" i="3"/>
  <c r="L532" i="3"/>
  <c r="L542" i="3"/>
  <c r="L551" i="3"/>
  <c r="L560" i="3"/>
  <c r="L569" i="3"/>
  <c r="L578" i="3"/>
  <c r="L587" i="3"/>
  <c r="L596" i="3"/>
  <c r="L606" i="3"/>
  <c r="L615" i="3"/>
  <c r="L421" i="3"/>
  <c r="L434" i="3"/>
  <c r="L445" i="3"/>
  <c r="L459" i="3"/>
  <c r="L471" i="3"/>
  <c r="L483" i="3"/>
  <c r="L495" i="3"/>
  <c r="L505" i="3"/>
  <c r="L515" i="3"/>
  <c r="L524" i="3"/>
  <c r="L534" i="3"/>
  <c r="L543" i="3"/>
  <c r="L552" i="3"/>
  <c r="L561" i="3"/>
  <c r="L570" i="3"/>
  <c r="L579" i="3"/>
  <c r="L588" i="3"/>
  <c r="L598" i="3"/>
  <c r="L607" i="3"/>
  <c r="L427" i="3"/>
  <c r="L448" i="3"/>
  <c r="L464" i="3"/>
  <c r="L485" i="3"/>
  <c r="L501" i="3"/>
  <c r="L519" i="3"/>
  <c r="L535" i="3"/>
  <c r="L547" i="3"/>
  <c r="L563" i="3"/>
  <c r="L576" i="3"/>
  <c r="L592" i="3"/>
  <c r="L608" i="3"/>
  <c r="L428" i="3"/>
  <c r="L450" i="3"/>
  <c r="L466" i="3"/>
  <c r="L487" i="3"/>
  <c r="L506" i="3"/>
  <c r="L520" i="3"/>
  <c r="L536" i="3"/>
  <c r="L548" i="3"/>
  <c r="L564" i="3"/>
  <c r="L580" i="3"/>
  <c r="L593" i="3"/>
  <c r="L609" i="3"/>
  <c r="L429" i="3"/>
  <c r="L451" i="3"/>
  <c r="L472" i="3"/>
  <c r="L488" i="3"/>
  <c r="L507" i="3"/>
  <c r="L521" i="3"/>
  <c r="L537" i="3"/>
  <c r="L553" i="3"/>
  <c r="L566" i="3"/>
  <c r="L582" i="3"/>
  <c r="L594" i="3"/>
  <c r="L610" i="3"/>
  <c r="L424" i="3"/>
  <c r="L442" i="3"/>
  <c r="L463" i="3"/>
  <c r="L484" i="3"/>
  <c r="L500" i="3"/>
  <c r="L518" i="3"/>
  <c r="L530" i="3"/>
  <c r="L546" i="3"/>
  <c r="L562" i="3"/>
  <c r="L575" i="3"/>
  <c r="L591" i="3"/>
  <c r="L603" i="3"/>
  <c r="C428" i="3"/>
  <c r="C435" i="3"/>
  <c r="C473" i="3"/>
  <c r="C510" i="3"/>
  <c r="C547" i="3"/>
  <c r="C579" i="3"/>
  <c r="C611" i="3"/>
  <c r="C596" i="3"/>
  <c r="C563" i="3"/>
  <c r="C519" i="3"/>
  <c r="C477" i="3"/>
  <c r="C436" i="3"/>
  <c r="D596" i="3"/>
  <c r="D567" i="3"/>
  <c r="D527" i="3"/>
  <c r="D463" i="3"/>
  <c r="H503" i="3"/>
  <c r="I601" i="3"/>
  <c r="I585" i="3"/>
  <c r="I569" i="3"/>
  <c r="I553" i="3"/>
  <c r="I537" i="3"/>
  <c r="I521" i="3"/>
  <c r="I505" i="3"/>
  <c r="I489" i="3"/>
  <c r="I473" i="3"/>
  <c r="I457" i="3"/>
  <c r="I441" i="3"/>
  <c r="I424" i="3"/>
  <c r="J600" i="3"/>
  <c r="J580" i="3"/>
  <c r="J558" i="3"/>
  <c r="J536" i="3"/>
  <c r="J516" i="3"/>
  <c r="J494" i="3"/>
  <c r="J469" i="3"/>
  <c r="J441" i="3"/>
  <c r="K608" i="3"/>
  <c r="K580" i="3"/>
  <c r="K551" i="3"/>
  <c r="K523" i="3"/>
  <c r="K491" i="3"/>
  <c r="K462" i="3"/>
  <c r="L600" i="3"/>
  <c r="L571" i="3"/>
  <c r="L539" i="3"/>
  <c r="L511" i="3"/>
  <c r="L475" i="3"/>
  <c r="L437" i="3"/>
  <c r="M594" i="3"/>
  <c r="M543" i="3"/>
  <c r="M487" i="3"/>
  <c r="M427" i="3"/>
  <c r="N537" i="3"/>
  <c r="N429" i="3"/>
  <c r="X548" i="3"/>
  <c r="B515" i="3"/>
  <c r="K420" i="3"/>
  <c r="K426" i="3"/>
  <c r="K434" i="3"/>
  <c r="K442" i="3"/>
  <c r="K450" i="3"/>
  <c r="K458" i="3"/>
  <c r="K466" i="3"/>
  <c r="K474" i="3"/>
  <c r="K482" i="3"/>
  <c r="K490" i="3"/>
  <c r="K498" i="3"/>
  <c r="K506" i="3"/>
  <c r="K514" i="3"/>
  <c r="K522" i="3"/>
  <c r="K530" i="3"/>
  <c r="K538" i="3"/>
  <c r="K546" i="3"/>
  <c r="K554" i="3"/>
  <c r="K562" i="3"/>
  <c r="K570" i="3"/>
  <c r="K578" i="3"/>
  <c r="K586" i="3"/>
  <c r="K594" i="3"/>
  <c r="K602" i="3"/>
  <c r="K610" i="3"/>
  <c r="K428" i="3"/>
  <c r="K437" i="3"/>
  <c r="K446" i="3"/>
  <c r="K455" i="3"/>
  <c r="K464" i="3"/>
  <c r="K473" i="3"/>
  <c r="K483" i="3"/>
  <c r="K492" i="3"/>
  <c r="K501" i="3"/>
  <c r="K510" i="3"/>
  <c r="K519" i="3"/>
  <c r="K528" i="3"/>
  <c r="K537" i="3"/>
  <c r="K547" i="3"/>
  <c r="K556" i="3"/>
  <c r="K565" i="3"/>
  <c r="K574" i="3"/>
  <c r="K583" i="3"/>
  <c r="K592" i="3"/>
  <c r="K601" i="3"/>
  <c r="K611" i="3"/>
  <c r="K429" i="3"/>
  <c r="K438" i="3"/>
  <c r="K447" i="3"/>
  <c r="K456" i="3"/>
  <c r="K465" i="3"/>
  <c r="K475" i="3"/>
  <c r="K484" i="3"/>
  <c r="K493" i="3"/>
  <c r="K502" i="3"/>
  <c r="K511" i="3"/>
  <c r="K520" i="3"/>
  <c r="K529" i="3"/>
  <c r="K539" i="3"/>
  <c r="K548" i="3"/>
  <c r="K557" i="3"/>
  <c r="K566" i="3"/>
  <c r="K575" i="3"/>
  <c r="K584" i="3"/>
  <c r="K593" i="3"/>
  <c r="K603" i="3"/>
  <c r="K612" i="3"/>
  <c r="K421" i="3"/>
  <c r="K430" i="3"/>
  <c r="K439" i="3"/>
  <c r="K448" i="3"/>
  <c r="K457" i="3"/>
  <c r="K467" i="3"/>
  <c r="K476" i="3"/>
  <c r="K485" i="3"/>
  <c r="K494" i="3"/>
  <c r="K503" i="3"/>
  <c r="K512" i="3"/>
  <c r="K521" i="3"/>
  <c r="K531" i="3"/>
  <c r="K540" i="3"/>
  <c r="K549" i="3"/>
  <c r="K558" i="3"/>
  <c r="K567" i="3"/>
  <c r="K576" i="3"/>
  <c r="K585" i="3"/>
  <c r="K595" i="3"/>
  <c r="K604" i="3"/>
  <c r="K613" i="3"/>
  <c r="K425" i="3"/>
  <c r="K441" i="3"/>
  <c r="K454" i="3"/>
  <c r="K470" i="3"/>
  <c r="K486" i="3"/>
  <c r="K499" i="3"/>
  <c r="K515" i="3"/>
  <c r="K527" i="3"/>
  <c r="K543" i="3"/>
  <c r="K559" i="3"/>
  <c r="K572" i="3"/>
  <c r="K588" i="3"/>
  <c r="K600" i="3"/>
  <c r="K427" i="3"/>
  <c r="K443" i="3"/>
  <c r="K459" i="3"/>
  <c r="K471" i="3"/>
  <c r="K487" i="3"/>
  <c r="K500" i="3"/>
  <c r="K516" i="3"/>
  <c r="K532" i="3"/>
  <c r="K544" i="3"/>
  <c r="K560" i="3"/>
  <c r="K573" i="3"/>
  <c r="K589" i="3"/>
  <c r="K605" i="3"/>
  <c r="K431" i="3"/>
  <c r="K444" i="3"/>
  <c r="K460" i="3"/>
  <c r="K472" i="3"/>
  <c r="K488" i="3"/>
  <c r="K504" i="3"/>
  <c r="K517" i="3"/>
  <c r="K533" i="3"/>
  <c r="K545" i="3"/>
  <c r="K561" i="3"/>
  <c r="K577" i="3"/>
  <c r="K590" i="3"/>
  <c r="K606" i="3"/>
  <c r="K424" i="3"/>
  <c r="K440" i="3"/>
  <c r="K453" i="3"/>
  <c r="K469" i="3"/>
  <c r="K481" i="3"/>
  <c r="K497" i="3"/>
  <c r="K513" i="3"/>
  <c r="K526" i="3"/>
  <c r="K542" i="3"/>
  <c r="K555" i="3"/>
  <c r="K571" i="3"/>
  <c r="K587" i="3"/>
  <c r="K599" i="3"/>
  <c r="K615" i="3"/>
  <c r="B611" i="3"/>
  <c r="B467" i="3"/>
  <c r="C595" i="3"/>
  <c r="C555" i="3"/>
  <c r="C513" i="3"/>
  <c r="C475" i="3"/>
  <c r="C423" i="3"/>
  <c r="D595" i="3"/>
  <c r="D566" i="3"/>
  <c r="D524" i="3"/>
  <c r="H487" i="3"/>
  <c r="I600" i="3"/>
  <c r="I584" i="3"/>
  <c r="I568" i="3"/>
  <c r="I552" i="3"/>
  <c r="I536" i="3"/>
  <c r="I520" i="3"/>
  <c r="I504" i="3"/>
  <c r="I488" i="3"/>
  <c r="I472" i="3"/>
  <c r="I456" i="3"/>
  <c r="I440" i="3"/>
  <c r="I422" i="3"/>
  <c r="J599" i="3"/>
  <c r="J577" i="3"/>
  <c r="J557" i="3"/>
  <c r="J535" i="3"/>
  <c r="J513" i="3"/>
  <c r="J493" i="3"/>
  <c r="J465" i="3"/>
  <c r="J440" i="3"/>
  <c r="K607" i="3"/>
  <c r="K579" i="3"/>
  <c r="K550" i="3"/>
  <c r="K518" i="3"/>
  <c r="K489" i="3"/>
  <c r="K461" i="3"/>
  <c r="K432" i="3"/>
  <c r="L599" i="3"/>
  <c r="L567" i="3"/>
  <c r="L538" i="3"/>
  <c r="L509" i="3"/>
  <c r="L474" i="3"/>
  <c r="L435" i="3"/>
  <c r="M587" i="3"/>
  <c r="M538" i="3"/>
  <c r="M486" i="3"/>
  <c r="M422" i="3"/>
  <c r="N525" i="3"/>
  <c r="X426" i="3"/>
  <c r="X554" i="3"/>
  <c r="D540" i="3"/>
  <c r="D508" i="3"/>
  <c r="D476" i="3"/>
  <c r="D444" i="3"/>
  <c r="D523" i="3"/>
  <c r="D491" i="3"/>
  <c r="D459" i="3"/>
  <c r="D427" i="3"/>
  <c r="D519" i="3"/>
  <c r="D487" i="3"/>
  <c r="D455" i="3"/>
  <c r="D423" i="3"/>
  <c r="D598" i="3"/>
  <c r="D573" i="3"/>
  <c r="D543" i="3"/>
  <c r="D511" i="3"/>
  <c r="D479" i="3"/>
  <c r="G572" i="3"/>
  <c r="G527" i="3"/>
  <c r="G610" i="3"/>
  <c r="G466" i="3"/>
  <c r="G553" i="3"/>
  <c r="G593" i="3"/>
  <c r="B420" i="3"/>
  <c r="B600" i="3"/>
  <c r="B584" i="3"/>
  <c r="B568" i="3"/>
  <c r="B552" i="3"/>
  <c r="B536" i="3"/>
  <c r="B520" i="3"/>
  <c r="B504" i="3"/>
  <c r="B488" i="3"/>
  <c r="B472" i="3"/>
  <c r="B456" i="3"/>
  <c r="B440" i="3"/>
  <c r="B424" i="3"/>
  <c r="E589" i="3"/>
  <c r="E552" i="3"/>
  <c r="E515" i="3"/>
  <c r="E474" i="3"/>
  <c r="E430" i="3"/>
  <c r="G537" i="3"/>
  <c r="B615" i="3"/>
  <c r="B599" i="3"/>
  <c r="B583" i="3"/>
  <c r="B567" i="3"/>
  <c r="B551" i="3"/>
  <c r="B535" i="3"/>
  <c r="B519" i="3"/>
  <c r="B503" i="3"/>
  <c r="B487" i="3"/>
  <c r="B471" i="3"/>
  <c r="B455" i="3"/>
  <c r="B439" i="3"/>
  <c r="B423" i="3"/>
  <c r="C602" i="3"/>
  <c r="C586" i="3"/>
  <c r="C570" i="3"/>
  <c r="C554" i="3"/>
  <c r="C536" i="3"/>
  <c r="C518" i="3"/>
  <c r="C500" i="3"/>
  <c r="C481" i="3"/>
  <c r="C463" i="3"/>
  <c r="C444" i="3"/>
  <c r="C422" i="3"/>
  <c r="E584" i="3"/>
  <c r="E547" i="3"/>
  <c r="E511" i="3"/>
  <c r="E468" i="3"/>
  <c r="G438" i="3"/>
  <c r="E610" i="3"/>
  <c r="E575" i="3"/>
  <c r="E538" i="3"/>
  <c r="E500" i="3"/>
  <c r="E458" i="3"/>
  <c r="B593" i="3"/>
  <c r="B561" i="3"/>
  <c r="B465" i="3"/>
  <c r="E571" i="3"/>
  <c r="E496" i="3"/>
  <c r="B576" i="3"/>
  <c r="B528" i="3"/>
  <c r="B496" i="3"/>
  <c r="B464" i="3"/>
  <c r="B432" i="3"/>
  <c r="E606" i="3"/>
  <c r="E570" i="3"/>
  <c r="E495" i="3"/>
  <c r="E454" i="3"/>
  <c r="G613" i="3"/>
  <c r="E421" i="3"/>
  <c r="E429" i="3"/>
  <c r="E437" i="3"/>
  <c r="E445" i="3"/>
  <c r="E453" i="3"/>
  <c r="E461" i="3"/>
  <c r="E469" i="3"/>
  <c r="E477" i="3"/>
  <c r="E485" i="3"/>
  <c r="E493" i="3"/>
  <c r="E501" i="3"/>
  <c r="E509" i="3"/>
  <c r="E425" i="3"/>
  <c r="E434" i="3"/>
  <c r="E443" i="3"/>
  <c r="E452" i="3"/>
  <c r="E462" i="3"/>
  <c r="E471" i="3"/>
  <c r="E480" i="3"/>
  <c r="E489" i="3"/>
  <c r="E498" i="3"/>
  <c r="E507" i="3"/>
  <c r="E516" i="3"/>
  <c r="E524" i="3"/>
  <c r="E532" i="3"/>
  <c r="E540" i="3"/>
  <c r="E548" i="3"/>
  <c r="E556" i="3"/>
  <c r="E564" i="3"/>
  <c r="E572" i="3"/>
  <c r="E580" i="3"/>
  <c r="E588" i="3"/>
  <c r="E596" i="3"/>
  <c r="E426" i="3"/>
  <c r="E435" i="3"/>
  <c r="E444" i="3"/>
  <c r="E424" i="3"/>
  <c r="E438" i="3"/>
  <c r="E449" i="3"/>
  <c r="E459" i="3"/>
  <c r="E470" i="3"/>
  <c r="E481" i="3"/>
  <c r="E491" i="3"/>
  <c r="E502" i="3"/>
  <c r="E512" i="3"/>
  <c r="E521" i="3"/>
  <c r="E530" i="3"/>
  <c r="E539" i="3"/>
  <c r="E549" i="3"/>
  <c r="E558" i="3"/>
  <c r="E567" i="3"/>
  <c r="E576" i="3"/>
  <c r="E585" i="3"/>
  <c r="E594" i="3"/>
  <c r="E603" i="3"/>
  <c r="E611" i="3"/>
  <c r="E427" i="3"/>
  <c r="E439" i="3"/>
  <c r="E450" i="3"/>
  <c r="E460" i="3"/>
  <c r="E472" i="3"/>
  <c r="E482" i="3"/>
  <c r="E492" i="3"/>
  <c r="E503" i="3"/>
  <c r="E513" i="3"/>
  <c r="E522" i="3"/>
  <c r="E531" i="3"/>
  <c r="E541" i="3"/>
  <c r="E550" i="3"/>
  <c r="E559" i="3"/>
  <c r="E568" i="3"/>
  <c r="E577" i="3"/>
  <c r="E586" i="3"/>
  <c r="E595" i="3"/>
  <c r="E604" i="3"/>
  <c r="E612" i="3"/>
  <c r="E428" i="3"/>
  <c r="E440" i="3"/>
  <c r="E451" i="3"/>
  <c r="E463" i="3"/>
  <c r="E473" i="3"/>
  <c r="E483" i="3"/>
  <c r="E494" i="3"/>
  <c r="E504" i="3"/>
  <c r="E514" i="3"/>
  <c r="E523" i="3"/>
  <c r="E533" i="3"/>
  <c r="E542" i="3"/>
  <c r="E551" i="3"/>
  <c r="E560" i="3"/>
  <c r="E569" i="3"/>
  <c r="E578" i="3"/>
  <c r="E587" i="3"/>
  <c r="E597" i="3"/>
  <c r="E605" i="3"/>
  <c r="E613" i="3"/>
  <c r="E422" i="3"/>
  <c r="E433" i="3"/>
  <c r="E447" i="3"/>
  <c r="E457" i="3"/>
  <c r="E467" i="3"/>
  <c r="E478" i="3"/>
  <c r="E488" i="3"/>
  <c r="E499" i="3"/>
  <c r="E510" i="3"/>
  <c r="E519" i="3"/>
  <c r="E528" i="3"/>
  <c r="E537" i="3"/>
  <c r="E546" i="3"/>
  <c r="E555" i="3"/>
  <c r="E565" i="3"/>
  <c r="E574" i="3"/>
  <c r="E583" i="3"/>
  <c r="E592" i="3"/>
  <c r="E601" i="3"/>
  <c r="E609" i="3"/>
  <c r="E441" i="3"/>
  <c r="E464" i="3"/>
  <c r="E484" i="3"/>
  <c r="E505" i="3"/>
  <c r="E525" i="3"/>
  <c r="E543" i="3"/>
  <c r="E561" i="3"/>
  <c r="E579" i="3"/>
  <c r="E598" i="3"/>
  <c r="E614" i="3"/>
  <c r="E420" i="3"/>
  <c r="E442" i="3"/>
  <c r="E465" i="3"/>
  <c r="E486" i="3"/>
  <c r="E506" i="3"/>
  <c r="E526" i="3"/>
  <c r="E544" i="3"/>
  <c r="E562" i="3"/>
  <c r="E581" i="3"/>
  <c r="E599" i="3"/>
  <c r="E615" i="3"/>
  <c r="E446" i="3"/>
  <c r="E466" i="3"/>
  <c r="E487" i="3"/>
  <c r="E508" i="3"/>
  <c r="E527" i="3"/>
  <c r="E545" i="3"/>
  <c r="E563" i="3"/>
  <c r="E582" i="3"/>
  <c r="E600" i="3"/>
  <c r="E432" i="3"/>
  <c r="E456" i="3"/>
  <c r="E476" i="3"/>
  <c r="E497" i="3"/>
  <c r="E518" i="3"/>
  <c r="E536" i="3"/>
  <c r="E554" i="3"/>
  <c r="E573" i="3"/>
  <c r="E591" i="3"/>
  <c r="E608" i="3"/>
  <c r="B607" i="3"/>
  <c r="B591" i="3"/>
  <c r="B575" i="3"/>
  <c r="B559" i="3"/>
  <c r="B543" i="3"/>
  <c r="B527" i="3"/>
  <c r="B511" i="3"/>
  <c r="B495" i="3"/>
  <c r="B479" i="3"/>
  <c r="B463" i="3"/>
  <c r="B447" i="3"/>
  <c r="B431" i="3"/>
  <c r="C610" i="3"/>
  <c r="C594" i="3"/>
  <c r="C578" i="3"/>
  <c r="C562" i="3"/>
  <c r="C545" i="3"/>
  <c r="C527" i="3"/>
  <c r="C509" i="3"/>
  <c r="C491" i="3"/>
  <c r="C472" i="3"/>
  <c r="C454" i="3"/>
  <c r="C432" i="3"/>
  <c r="E602" i="3"/>
  <c r="E566" i="3"/>
  <c r="E529" i="3"/>
  <c r="E490" i="3"/>
  <c r="E448" i="3"/>
  <c r="G582" i="3"/>
  <c r="B609" i="3"/>
  <c r="B545" i="3"/>
  <c r="B513" i="3"/>
  <c r="B481" i="3"/>
  <c r="B433" i="3"/>
  <c r="G511" i="3"/>
  <c r="B592" i="3"/>
  <c r="B560" i="3"/>
  <c r="B512" i="3"/>
  <c r="B480" i="3"/>
  <c r="E534" i="3"/>
  <c r="F417" i="3"/>
  <c r="M420" i="3"/>
  <c r="B603" i="3"/>
  <c r="B587" i="3"/>
  <c r="B571" i="3"/>
  <c r="B555" i="3"/>
  <c r="B539" i="3"/>
  <c r="B523" i="3"/>
  <c r="B507" i="3"/>
  <c r="B491" i="3"/>
  <c r="B475" i="3"/>
  <c r="B459" i="3"/>
  <c r="B443" i="3"/>
  <c r="B427" i="3"/>
  <c r="C606" i="3"/>
  <c r="C590" i="3"/>
  <c r="C574" i="3"/>
  <c r="C558" i="3"/>
  <c r="C541" i="3"/>
  <c r="C523" i="3"/>
  <c r="C504" i="3"/>
  <c r="C486" i="3"/>
  <c r="C468" i="3"/>
  <c r="C448" i="3"/>
  <c r="E593" i="3"/>
  <c r="E557" i="3"/>
  <c r="E520" i="3"/>
  <c r="E479" i="3"/>
  <c r="E436" i="3"/>
  <c r="G581" i="3"/>
  <c r="B577" i="3"/>
  <c r="B529" i="3"/>
  <c r="B497" i="3"/>
  <c r="B449" i="3"/>
  <c r="E607" i="3"/>
  <c r="E535" i="3"/>
  <c r="B608" i="3"/>
  <c r="B544" i="3"/>
  <c r="B448" i="3"/>
  <c r="B428" i="3"/>
  <c r="C425" i="3"/>
  <c r="C433" i="3"/>
  <c r="C441" i="3"/>
  <c r="C449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538" i="3"/>
  <c r="C546" i="3"/>
  <c r="C429" i="3"/>
  <c r="C439" i="3"/>
  <c r="C451" i="3"/>
  <c r="C460" i="3"/>
  <c r="C469" i="3"/>
  <c r="C478" i="3"/>
  <c r="C487" i="3"/>
  <c r="C496" i="3"/>
  <c r="C505" i="3"/>
  <c r="C515" i="3"/>
  <c r="C524" i="3"/>
  <c r="C533" i="3"/>
  <c r="C542" i="3"/>
  <c r="C551" i="3"/>
  <c r="C559" i="3"/>
  <c r="C567" i="3"/>
  <c r="C575" i="3"/>
  <c r="C583" i="3"/>
  <c r="C591" i="3"/>
  <c r="C599" i="3"/>
  <c r="C607" i="3"/>
  <c r="C615" i="3"/>
  <c r="C420" i="3"/>
  <c r="C430" i="3"/>
  <c r="C440" i="3"/>
  <c r="C452" i="3"/>
  <c r="C461" i="3"/>
  <c r="C470" i="3"/>
  <c r="C479" i="3"/>
  <c r="C488" i="3"/>
  <c r="C497" i="3"/>
  <c r="C507" i="3"/>
  <c r="C516" i="3"/>
  <c r="C525" i="3"/>
  <c r="C534" i="3"/>
  <c r="C543" i="3"/>
  <c r="C552" i="3"/>
  <c r="C560" i="3"/>
  <c r="C568" i="3"/>
  <c r="C576" i="3"/>
  <c r="C584" i="3"/>
  <c r="C592" i="3"/>
  <c r="C600" i="3"/>
  <c r="C608" i="3"/>
  <c r="C421" i="3"/>
  <c r="C431" i="3"/>
  <c r="C443" i="3"/>
  <c r="C453" i="3"/>
  <c r="C462" i="3"/>
  <c r="C471" i="3"/>
  <c r="C480" i="3"/>
  <c r="C489" i="3"/>
  <c r="C499" i="3"/>
  <c r="C508" i="3"/>
  <c r="C517" i="3"/>
  <c r="C526" i="3"/>
  <c r="C535" i="3"/>
  <c r="C544" i="3"/>
  <c r="C553" i="3"/>
  <c r="C561" i="3"/>
  <c r="C569" i="3"/>
  <c r="C577" i="3"/>
  <c r="C585" i="3"/>
  <c r="C593" i="3"/>
  <c r="C601" i="3"/>
  <c r="C609" i="3"/>
  <c r="C427" i="3"/>
  <c r="C437" i="3"/>
  <c r="C447" i="3"/>
  <c r="C457" i="3"/>
  <c r="C467" i="3"/>
  <c r="C476" i="3"/>
  <c r="C485" i="3"/>
  <c r="C494" i="3"/>
  <c r="C503" i="3"/>
  <c r="C512" i="3"/>
  <c r="C521" i="3"/>
  <c r="C531" i="3"/>
  <c r="C540" i="3"/>
  <c r="C549" i="3"/>
  <c r="C557" i="3"/>
  <c r="C565" i="3"/>
  <c r="C573" i="3"/>
  <c r="C581" i="3"/>
  <c r="C589" i="3"/>
  <c r="C597" i="3"/>
  <c r="C605" i="3"/>
  <c r="C613" i="3"/>
  <c r="B601" i="3"/>
  <c r="B585" i="3"/>
  <c r="B569" i="3"/>
  <c r="B553" i="3"/>
  <c r="B537" i="3"/>
  <c r="B521" i="3"/>
  <c r="B505" i="3"/>
  <c r="B489" i="3"/>
  <c r="B473" i="3"/>
  <c r="B457" i="3"/>
  <c r="B441" i="3"/>
  <c r="C604" i="3"/>
  <c r="C588" i="3"/>
  <c r="C572" i="3"/>
  <c r="C556" i="3"/>
  <c r="C539" i="3"/>
  <c r="C520" i="3"/>
  <c r="C502" i="3"/>
  <c r="C484" i="3"/>
  <c r="C465" i="3"/>
  <c r="C446" i="3"/>
  <c r="C424" i="3"/>
  <c r="E590" i="3"/>
  <c r="E553" i="3"/>
  <c r="E517" i="3"/>
  <c r="E475" i="3"/>
  <c r="E431" i="3"/>
  <c r="G540" i="3"/>
  <c r="L420" i="3"/>
  <c r="D424" i="3"/>
  <c r="D432" i="3"/>
  <c r="D440" i="3"/>
  <c r="D448" i="3"/>
  <c r="D456" i="3"/>
  <c r="D464" i="3"/>
  <c r="D472" i="3"/>
  <c r="D480" i="3"/>
  <c r="D488" i="3"/>
  <c r="D496" i="3"/>
  <c r="D504" i="3"/>
  <c r="D512" i="3"/>
  <c r="D520" i="3"/>
  <c r="D528" i="3"/>
  <c r="D536" i="3"/>
  <c r="D544" i="3"/>
  <c r="D552" i="3"/>
  <c r="D560" i="3"/>
  <c r="D568" i="3"/>
  <c r="D576" i="3"/>
  <c r="D584" i="3"/>
  <c r="D592" i="3"/>
  <c r="D600" i="3"/>
  <c r="D608" i="3"/>
  <c r="D425" i="3"/>
  <c r="D433" i="3"/>
  <c r="D441" i="3"/>
  <c r="D449" i="3"/>
  <c r="D457" i="3"/>
  <c r="D465" i="3"/>
  <c r="D473" i="3"/>
  <c r="D481" i="3"/>
  <c r="D489" i="3"/>
  <c r="D497" i="3"/>
  <c r="D505" i="3"/>
  <c r="D513" i="3"/>
  <c r="D521" i="3"/>
  <c r="D529" i="3"/>
  <c r="D537" i="3"/>
  <c r="D545" i="3"/>
  <c r="D553" i="3"/>
  <c r="D561" i="3"/>
  <c r="D569" i="3"/>
  <c r="D577" i="3"/>
  <c r="D585" i="3"/>
  <c r="D593" i="3"/>
  <c r="D601" i="3"/>
  <c r="D609" i="3"/>
  <c r="D420" i="3"/>
  <c r="D426" i="3"/>
  <c r="D434" i="3"/>
  <c r="D442" i="3"/>
  <c r="D450" i="3"/>
  <c r="D458" i="3"/>
  <c r="D466" i="3"/>
  <c r="D474" i="3"/>
  <c r="D482" i="3"/>
  <c r="D490" i="3"/>
  <c r="D498" i="3"/>
  <c r="D506" i="3"/>
  <c r="D514" i="3"/>
  <c r="D522" i="3"/>
  <c r="D530" i="3"/>
  <c r="D538" i="3"/>
  <c r="D546" i="3"/>
  <c r="D554" i="3"/>
  <c r="D562" i="3"/>
  <c r="D570" i="3"/>
  <c r="D578" i="3"/>
  <c r="D586" i="3"/>
  <c r="D594" i="3"/>
  <c r="D602" i="3"/>
  <c r="D610" i="3"/>
  <c r="D422" i="3"/>
  <c r="D430" i="3"/>
  <c r="D438" i="3"/>
  <c r="D446" i="3"/>
  <c r="D454" i="3"/>
  <c r="D462" i="3"/>
  <c r="D470" i="3"/>
  <c r="D478" i="3"/>
  <c r="D486" i="3"/>
  <c r="D494" i="3"/>
  <c r="D502" i="3"/>
  <c r="D510" i="3"/>
  <c r="D518" i="3"/>
  <c r="D526" i="3"/>
  <c r="D534" i="3"/>
  <c r="D542" i="3"/>
  <c r="D550" i="3"/>
  <c r="D558" i="3"/>
  <c r="B610" i="3"/>
  <c r="B602" i="3"/>
  <c r="B594" i="3"/>
  <c r="B586" i="3"/>
  <c r="B578" i="3"/>
  <c r="B570" i="3"/>
  <c r="B562" i="3"/>
  <c r="B554" i="3"/>
  <c r="B546" i="3"/>
  <c r="B538" i="3"/>
  <c r="B530" i="3"/>
  <c r="B522" i="3"/>
  <c r="B514" i="3"/>
  <c r="B506" i="3"/>
  <c r="B498" i="3"/>
  <c r="B490" i="3"/>
  <c r="B482" i="3"/>
  <c r="B474" i="3"/>
  <c r="B466" i="3"/>
  <c r="B458" i="3"/>
  <c r="B450" i="3"/>
  <c r="B442" i="3"/>
  <c r="B434" i="3"/>
  <c r="B426" i="3"/>
  <c r="H420" i="3"/>
  <c r="D611" i="3"/>
  <c r="D597" i="3"/>
  <c r="D583" i="3"/>
  <c r="D572" i="3"/>
  <c r="D557" i="3"/>
  <c r="D541" i="3"/>
  <c r="D525" i="3"/>
  <c r="D509" i="3"/>
  <c r="D493" i="3"/>
  <c r="D477" i="3"/>
  <c r="D461" i="3"/>
  <c r="D445" i="3"/>
  <c r="D429" i="3"/>
  <c r="G584" i="3"/>
  <c r="G549" i="3"/>
  <c r="G454" i="3"/>
  <c r="H421" i="3"/>
  <c r="H422" i="3"/>
  <c r="H430" i="3"/>
  <c r="H438" i="3"/>
  <c r="H446" i="3"/>
  <c r="H454" i="3"/>
  <c r="H462" i="3"/>
  <c r="H470" i="3"/>
  <c r="H478" i="3"/>
  <c r="H486" i="3"/>
  <c r="H494" i="3"/>
  <c r="H502" i="3"/>
  <c r="H510" i="3"/>
  <c r="H518" i="3"/>
  <c r="H526" i="3"/>
  <c r="H534" i="3"/>
  <c r="H542" i="3"/>
  <c r="H550" i="3"/>
  <c r="H558" i="3"/>
  <c r="H566" i="3"/>
  <c r="H574" i="3"/>
  <c r="H582" i="3"/>
  <c r="H590" i="3"/>
  <c r="H598" i="3"/>
  <c r="H606" i="3"/>
  <c r="H614" i="3"/>
  <c r="H424" i="3"/>
  <c r="H426" i="3"/>
  <c r="H423" i="3"/>
  <c r="H434" i="3"/>
  <c r="H443" i="3"/>
  <c r="H452" i="3"/>
  <c r="H461" i="3"/>
  <c r="H471" i="3"/>
  <c r="H480" i="3"/>
  <c r="H489" i="3"/>
  <c r="H498" i="3"/>
  <c r="H507" i="3"/>
  <c r="H516" i="3"/>
  <c r="H525" i="3"/>
  <c r="H535" i="3"/>
  <c r="H544" i="3"/>
  <c r="H553" i="3"/>
  <c r="H562" i="3"/>
  <c r="H571" i="3"/>
  <c r="H580" i="3"/>
  <c r="H589" i="3"/>
  <c r="H599" i="3"/>
  <c r="H608" i="3"/>
  <c r="H425" i="3"/>
  <c r="H435" i="3"/>
  <c r="H444" i="3"/>
  <c r="H453" i="3"/>
  <c r="H463" i="3"/>
  <c r="H472" i="3"/>
  <c r="H481" i="3"/>
  <c r="H490" i="3"/>
  <c r="H499" i="3"/>
  <c r="H508" i="3"/>
  <c r="H517" i="3"/>
  <c r="H527" i="3"/>
  <c r="H536" i="3"/>
  <c r="H545" i="3"/>
  <c r="H554" i="3"/>
  <c r="H563" i="3"/>
  <c r="H572" i="3"/>
  <c r="H581" i="3"/>
  <c r="H591" i="3"/>
  <c r="H600" i="3"/>
  <c r="H609" i="3"/>
  <c r="H427" i="3"/>
  <c r="H436" i="3"/>
  <c r="H445" i="3"/>
  <c r="H455" i="3"/>
  <c r="H464" i="3"/>
  <c r="H473" i="3"/>
  <c r="H482" i="3"/>
  <c r="H491" i="3"/>
  <c r="H500" i="3"/>
  <c r="H509" i="3"/>
  <c r="H519" i="3"/>
  <c r="H528" i="3"/>
  <c r="H537" i="3"/>
  <c r="H546" i="3"/>
  <c r="H555" i="3"/>
  <c r="H564" i="3"/>
  <c r="H573" i="3"/>
  <c r="H583" i="3"/>
  <c r="H592" i="3"/>
  <c r="H601" i="3"/>
  <c r="H610" i="3"/>
  <c r="H432" i="3"/>
  <c r="H441" i="3"/>
  <c r="H428" i="3"/>
  <c r="H447" i="3"/>
  <c r="H459" i="3"/>
  <c r="H475" i="3"/>
  <c r="H488" i="3"/>
  <c r="H504" i="3"/>
  <c r="H520" i="3"/>
  <c r="H532" i="3"/>
  <c r="H548" i="3"/>
  <c r="H561" i="3"/>
  <c r="H577" i="3"/>
  <c r="H593" i="3"/>
  <c r="H605" i="3"/>
  <c r="H429" i="3"/>
  <c r="H448" i="3"/>
  <c r="H460" i="3"/>
  <c r="H476" i="3"/>
  <c r="H492" i="3"/>
  <c r="H505" i="3"/>
  <c r="H521" i="3"/>
  <c r="H533" i="3"/>
  <c r="H549" i="3"/>
  <c r="H565" i="3"/>
  <c r="H578" i="3"/>
  <c r="H594" i="3"/>
  <c r="H607" i="3"/>
  <c r="H431" i="3"/>
  <c r="H449" i="3"/>
  <c r="H465" i="3"/>
  <c r="H477" i="3"/>
  <c r="H493" i="3"/>
  <c r="H506" i="3"/>
  <c r="H522" i="3"/>
  <c r="H538" i="3"/>
  <c r="H551" i="3"/>
  <c r="H567" i="3"/>
  <c r="H579" i="3"/>
  <c r="H595" i="3"/>
  <c r="H611" i="3"/>
  <c r="H433" i="3"/>
  <c r="H450" i="3"/>
  <c r="H466" i="3"/>
  <c r="H479" i="3"/>
  <c r="H495" i="3"/>
  <c r="H511" i="3"/>
  <c r="H523" i="3"/>
  <c r="H539" i="3"/>
  <c r="H552" i="3"/>
  <c r="H568" i="3"/>
  <c r="H584" i="3"/>
  <c r="H596" i="3"/>
  <c r="H612" i="3"/>
  <c r="H437" i="3"/>
  <c r="H451" i="3"/>
  <c r="H467" i="3"/>
  <c r="H483" i="3"/>
  <c r="H496" i="3"/>
  <c r="H512" i="3"/>
  <c r="H524" i="3"/>
  <c r="H540" i="3"/>
  <c r="H556" i="3"/>
  <c r="H569" i="3"/>
  <c r="H585" i="3"/>
  <c r="H597" i="3"/>
  <c r="H613" i="3"/>
  <c r="H439" i="3"/>
  <c r="H456" i="3"/>
  <c r="H468" i="3"/>
  <c r="H484" i="3"/>
  <c r="H497" i="3"/>
  <c r="H513" i="3"/>
  <c r="H529" i="3"/>
  <c r="H541" i="3"/>
  <c r="H557" i="3"/>
  <c r="H570" i="3"/>
  <c r="H586" i="3"/>
  <c r="H602" i="3"/>
  <c r="H615" i="3"/>
  <c r="H440" i="3"/>
  <c r="H457" i="3"/>
  <c r="H469" i="3"/>
  <c r="H485" i="3"/>
  <c r="H501" i="3"/>
  <c r="H514" i="3"/>
  <c r="H530" i="3"/>
  <c r="H543" i="3"/>
  <c r="H559" i="3"/>
  <c r="H575" i="3"/>
  <c r="H587" i="3"/>
  <c r="H603" i="3"/>
  <c r="B614" i="3"/>
  <c r="B606" i="3"/>
  <c r="B598" i="3"/>
  <c r="B590" i="3"/>
  <c r="B582" i="3"/>
  <c r="B574" i="3"/>
  <c r="B566" i="3"/>
  <c r="B558" i="3"/>
  <c r="B550" i="3"/>
  <c r="B542" i="3"/>
  <c r="B534" i="3"/>
  <c r="B526" i="3"/>
  <c r="B518" i="3"/>
  <c r="B510" i="3"/>
  <c r="B502" i="3"/>
  <c r="B494" i="3"/>
  <c r="B486" i="3"/>
  <c r="B478" i="3"/>
  <c r="B470" i="3"/>
  <c r="B462" i="3"/>
  <c r="B454" i="3"/>
  <c r="B446" i="3"/>
  <c r="B438" i="3"/>
  <c r="B430" i="3"/>
  <c r="B422" i="3"/>
  <c r="D615" i="3"/>
  <c r="D604" i="3"/>
  <c r="D590" i="3"/>
  <c r="D579" i="3"/>
  <c r="D565" i="3"/>
  <c r="D549" i="3"/>
  <c r="D533" i="3"/>
  <c r="D517" i="3"/>
  <c r="D501" i="3"/>
  <c r="D485" i="3"/>
  <c r="D469" i="3"/>
  <c r="D453" i="3"/>
  <c r="D437" i="3"/>
  <c r="D421" i="3"/>
  <c r="G609" i="3"/>
  <c r="G566" i="3"/>
  <c r="H588" i="3"/>
  <c r="H474" i="3"/>
  <c r="G427" i="3"/>
  <c r="G435" i="3"/>
  <c r="G443" i="3"/>
  <c r="G451" i="3"/>
  <c r="G459" i="3"/>
  <c r="G467" i="3"/>
  <c r="G475" i="3"/>
  <c r="G483" i="3"/>
  <c r="G491" i="3"/>
  <c r="G499" i="3"/>
  <c r="G507" i="3"/>
  <c r="G515" i="3"/>
  <c r="G523" i="3"/>
  <c r="G531" i="3"/>
  <c r="G539" i="3"/>
  <c r="G547" i="3"/>
  <c r="G555" i="3"/>
  <c r="G563" i="3"/>
  <c r="G571" i="3"/>
  <c r="G579" i="3"/>
  <c r="G587" i="3"/>
  <c r="G595" i="3"/>
  <c r="G603" i="3"/>
  <c r="G611" i="3"/>
  <c r="G422" i="3"/>
  <c r="G431" i="3"/>
  <c r="G440" i="3"/>
  <c r="G449" i="3"/>
  <c r="G458" i="3"/>
  <c r="G468" i="3"/>
  <c r="G477" i="3"/>
  <c r="G486" i="3"/>
  <c r="G495" i="3"/>
  <c r="G504" i="3"/>
  <c r="G513" i="3"/>
  <c r="G522" i="3"/>
  <c r="G532" i="3"/>
  <c r="G541" i="3"/>
  <c r="G550" i="3"/>
  <c r="G559" i="3"/>
  <c r="G568" i="3"/>
  <c r="G577" i="3"/>
  <c r="G586" i="3"/>
  <c r="G596" i="3"/>
  <c r="G605" i="3"/>
  <c r="G614" i="3"/>
  <c r="G423" i="3"/>
  <c r="G432" i="3"/>
  <c r="G441" i="3"/>
  <c r="G450" i="3"/>
  <c r="G460" i="3"/>
  <c r="G469" i="3"/>
  <c r="G478" i="3"/>
  <c r="G487" i="3"/>
  <c r="G496" i="3"/>
  <c r="G505" i="3"/>
  <c r="G514" i="3"/>
  <c r="G524" i="3"/>
  <c r="G533" i="3"/>
  <c r="G542" i="3"/>
  <c r="G551" i="3"/>
  <c r="G560" i="3"/>
  <c r="G569" i="3"/>
  <c r="G578" i="3"/>
  <c r="G588" i="3"/>
  <c r="G597" i="3"/>
  <c r="G606" i="3"/>
  <c r="G615" i="3"/>
  <c r="G424" i="3"/>
  <c r="G433" i="3"/>
  <c r="G442" i="3"/>
  <c r="G452" i="3"/>
  <c r="G461" i="3"/>
  <c r="G470" i="3"/>
  <c r="G479" i="3"/>
  <c r="G488" i="3"/>
  <c r="G497" i="3"/>
  <c r="G506" i="3"/>
  <c r="G516" i="3"/>
  <c r="G525" i="3"/>
  <c r="G534" i="3"/>
  <c r="G543" i="3"/>
  <c r="G552" i="3"/>
  <c r="G561" i="3"/>
  <c r="G570" i="3"/>
  <c r="G580" i="3"/>
  <c r="G589" i="3"/>
  <c r="G598" i="3"/>
  <c r="G607" i="3"/>
  <c r="G426" i="3"/>
  <c r="G439" i="3"/>
  <c r="G455" i="3"/>
  <c r="G471" i="3"/>
  <c r="G484" i="3"/>
  <c r="G500" i="3"/>
  <c r="G512" i="3"/>
  <c r="G528" i="3"/>
  <c r="G544" i="3"/>
  <c r="G557" i="3"/>
  <c r="G573" i="3"/>
  <c r="G585" i="3"/>
  <c r="G601" i="3"/>
  <c r="G428" i="3"/>
  <c r="G444" i="3"/>
  <c r="G456" i="3"/>
  <c r="G472" i="3"/>
  <c r="G485" i="3"/>
  <c r="G501" i="3"/>
  <c r="G517" i="3"/>
  <c r="G529" i="3"/>
  <c r="G545" i="3"/>
  <c r="G558" i="3"/>
  <c r="G574" i="3"/>
  <c r="G590" i="3"/>
  <c r="G602" i="3"/>
  <c r="G429" i="3"/>
  <c r="G445" i="3"/>
  <c r="G457" i="3"/>
  <c r="G473" i="3"/>
  <c r="G489" i="3"/>
  <c r="G502" i="3"/>
  <c r="G518" i="3"/>
  <c r="G530" i="3"/>
  <c r="G546" i="3"/>
  <c r="G562" i="3"/>
  <c r="G575" i="3"/>
  <c r="G591" i="3"/>
  <c r="G604" i="3"/>
  <c r="G430" i="3"/>
  <c r="G446" i="3"/>
  <c r="G462" i="3"/>
  <c r="G474" i="3"/>
  <c r="G490" i="3"/>
  <c r="G503" i="3"/>
  <c r="G519" i="3"/>
  <c r="G535" i="3"/>
  <c r="G548" i="3"/>
  <c r="G564" i="3"/>
  <c r="G576" i="3"/>
  <c r="G592" i="3"/>
  <c r="G608" i="3"/>
  <c r="G434" i="3"/>
  <c r="G447" i="3"/>
  <c r="G463" i="3"/>
  <c r="G476" i="3"/>
  <c r="G492" i="3"/>
  <c r="G508" i="3"/>
  <c r="G520" i="3"/>
  <c r="G536" i="3"/>
  <c r="G436" i="3"/>
  <c r="G448" i="3"/>
  <c r="G464" i="3"/>
  <c r="G480" i="3"/>
  <c r="G493" i="3"/>
  <c r="G509" i="3"/>
  <c r="G521" i="3"/>
  <c r="G421" i="3"/>
  <c r="G437" i="3"/>
  <c r="G453" i="3"/>
  <c r="G465" i="3"/>
  <c r="G481" i="3"/>
  <c r="G494" i="3"/>
  <c r="G510" i="3"/>
  <c r="G526" i="3"/>
  <c r="G538" i="3"/>
  <c r="G554" i="3"/>
  <c r="G567" i="3"/>
  <c r="G583" i="3"/>
  <c r="G599" i="3"/>
  <c r="G612" i="3"/>
  <c r="B613" i="3"/>
  <c r="B605" i="3"/>
  <c r="B597" i="3"/>
  <c r="B589" i="3"/>
  <c r="B581" i="3"/>
  <c r="B573" i="3"/>
  <c r="B565" i="3"/>
  <c r="B557" i="3"/>
  <c r="B549" i="3"/>
  <c r="B541" i="3"/>
  <c r="B533" i="3"/>
  <c r="B525" i="3"/>
  <c r="B517" i="3"/>
  <c r="B509" i="3"/>
  <c r="B501" i="3"/>
  <c r="B493" i="3"/>
  <c r="B485" i="3"/>
  <c r="B477" i="3"/>
  <c r="B469" i="3"/>
  <c r="B461" i="3"/>
  <c r="B453" i="3"/>
  <c r="B445" i="3"/>
  <c r="B437" i="3"/>
  <c r="B429" i="3"/>
  <c r="B421" i="3"/>
  <c r="D614" i="3"/>
  <c r="D603" i="3"/>
  <c r="D589" i="3"/>
  <c r="D575" i="3"/>
  <c r="D564" i="3"/>
  <c r="D548" i="3"/>
  <c r="D532" i="3"/>
  <c r="D516" i="3"/>
  <c r="D500" i="3"/>
  <c r="D484" i="3"/>
  <c r="D468" i="3"/>
  <c r="D452" i="3"/>
  <c r="D436" i="3"/>
  <c r="G600" i="3"/>
  <c r="G565" i="3"/>
  <c r="G498" i="3"/>
  <c r="H576" i="3"/>
  <c r="H458" i="3"/>
  <c r="N420" i="3"/>
  <c r="B612" i="3"/>
  <c r="B604" i="3"/>
  <c r="B596" i="3"/>
  <c r="B588" i="3"/>
  <c r="B580" i="3"/>
  <c r="B572" i="3"/>
  <c r="B564" i="3"/>
  <c r="B556" i="3"/>
  <c r="B548" i="3"/>
  <c r="B540" i="3"/>
  <c r="B532" i="3"/>
  <c r="B524" i="3"/>
  <c r="B516" i="3"/>
  <c r="B508" i="3"/>
  <c r="B500" i="3"/>
  <c r="B492" i="3"/>
  <c r="B484" i="3"/>
  <c r="B476" i="3"/>
  <c r="B468" i="3"/>
  <c r="B460" i="3"/>
  <c r="B452" i="3"/>
  <c r="B444" i="3"/>
  <c r="B436" i="3"/>
  <c r="D613" i="3"/>
  <c r="D599" i="3"/>
  <c r="D588" i="3"/>
  <c r="D574" i="3"/>
  <c r="D563" i="3"/>
  <c r="D547" i="3"/>
  <c r="D531" i="3"/>
  <c r="D515" i="3"/>
  <c r="D499" i="3"/>
  <c r="D483" i="3"/>
  <c r="D467" i="3"/>
  <c r="D451" i="3"/>
  <c r="D435" i="3"/>
  <c r="G594" i="3"/>
  <c r="G556" i="3"/>
  <c r="G482" i="3"/>
  <c r="H560" i="3"/>
  <c r="H442" i="3"/>
  <c r="G119" i="1"/>
  <c r="H119" i="1" s="1"/>
  <c r="HH7" i="3"/>
  <c r="HH8" i="3" s="1"/>
  <c r="HE8" i="3"/>
  <c r="HI7" i="3"/>
  <c r="HI8" i="3" s="1"/>
  <c r="LC6" i="3"/>
  <c r="HC7" i="3"/>
  <c r="HC8" i="3" s="1"/>
  <c r="MC7" i="3"/>
  <c r="MC8" i="3" s="1"/>
  <c r="HF7" i="3"/>
  <c r="HF8" i="3" s="1"/>
  <c r="HG7" i="3"/>
  <c r="HG8" i="3" s="1"/>
  <c r="D102" i="3"/>
  <c r="D137" i="3"/>
  <c r="D151" i="3" s="1"/>
  <c r="F137" i="3"/>
  <c r="F151" i="3" s="1"/>
  <c r="G108" i="3"/>
  <c r="G109" i="3" s="1"/>
  <c r="G116" i="3" s="1"/>
  <c r="G130" i="3" s="1"/>
  <c r="G137" i="3" s="1"/>
  <c r="G151" i="3" s="1"/>
  <c r="B144" i="3"/>
  <c r="B151" i="3" s="1"/>
  <c r="B206" i="3"/>
  <c r="B207" i="3" s="1"/>
  <c r="B192" i="3"/>
  <c r="B193" i="3" s="1"/>
  <c r="H137" i="3"/>
  <c r="H151" i="3" s="1"/>
  <c r="E137" i="3"/>
  <c r="E151" i="3" s="1"/>
  <c r="B88" i="3"/>
  <c r="G215" i="1"/>
  <c r="H215" i="1" s="1"/>
  <c r="G32" i="3"/>
  <c r="G26" i="3"/>
  <c r="G27" i="3" s="1"/>
  <c r="H32" i="3"/>
  <c r="E32" i="3"/>
  <c r="F32" i="3"/>
  <c r="D32" i="3"/>
  <c r="D26" i="3"/>
  <c r="D27" i="3" s="1"/>
  <c r="H26" i="3"/>
  <c r="H27" i="3"/>
  <c r="E26" i="3"/>
  <c r="E27" i="3"/>
  <c r="F26" i="3"/>
  <c r="F27" i="3" s="1"/>
  <c r="F424" i="3" l="1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8" i="3"/>
  <c r="F576" i="3"/>
  <c r="F584" i="3"/>
  <c r="F592" i="3"/>
  <c r="F600" i="3"/>
  <c r="F608" i="3"/>
  <c r="F428" i="3"/>
  <c r="F437" i="3"/>
  <c r="F446" i="3"/>
  <c r="F455" i="3"/>
  <c r="F465" i="3"/>
  <c r="F474" i="3"/>
  <c r="F483" i="3"/>
  <c r="F492" i="3"/>
  <c r="F501" i="3"/>
  <c r="F510" i="3"/>
  <c r="F519" i="3"/>
  <c r="F529" i="3"/>
  <c r="F538" i="3"/>
  <c r="F547" i="3"/>
  <c r="F556" i="3"/>
  <c r="F565" i="3"/>
  <c r="F574" i="3"/>
  <c r="F583" i="3"/>
  <c r="F593" i="3"/>
  <c r="F602" i="3"/>
  <c r="F611" i="3"/>
  <c r="F429" i="3"/>
  <c r="F438" i="3"/>
  <c r="F447" i="3"/>
  <c r="F457" i="3"/>
  <c r="F466" i="3"/>
  <c r="F475" i="3"/>
  <c r="F484" i="3"/>
  <c r="F493" i="3"/>
  <c r="F502" i="3"/>
  <c r="F511" i="3"/>
  <c r="F521" i="3"/>
  <c r="F530" i="3"/>
  <c r="F539" i="3"/>
  <c r="F548" i="3"/>
  <c r="F557" i="3"/>
  <c r="F566" i="3"/>
  <c r="F575" i="3"/>
  <c r="F585" i="3"/>
  <c r="F594" i="3"/>
  <c r="F603" i="3"/>
  <c r="F612" i="3"/>
  <c r="F421" i="3"/>
  <c r="F430" i="3"/>
  <c r="F439" i="3"/>
  <c r="F449" i="3"/>
  <c r="F458" i="3"/>
  <c r="F467" i="3"/>
  <c r="F476" i="3"/>
  <c r="F485" i="3"/>
  <c r="F494" i="3"/>
  <c r="F503" i="3"/>
  <c r="F513" i="3"/>
  <c r="F522" i="3"/>
  <c r="F531" i="3"/>
  <c r="F540" i="3"/>
  <c r="F549" i="3"/>
  <c r="F558" i="3"/>
  <c r="F567" i="3"/>
  <c r="F577" i="3"/>
  <c r="F586" i="3"/>
  <c r="F422" i="3"/>
  <c r="F435" i="3"/>
  <c r="F451" i="3"/>
  <c r="F463" i="3"/>
  <c r="F479" i="3"/>
  <c r="F495" i="3"/>
  <c r="F508" i="3"/>
  <c r="F524" i="3"/>
  <c r="F537" i="3"/>
  <c r="F553" i="3"/>
  <c r="F569" i="3"/>
  <c r="F581" i="3"/>
  <c r="F596" i="3"/>
  <c r="F607" i="3"/>
  <c r="F420" i="3"/>
  <c r="F423" i="3"/>
  <c r="F436" i="3"/>
  <c r="F452" i="3"/>
  <c r="F468" i="3"/>
  <c r="F481" i="3"/>
  <c r="F497" i="3"/>
  <c r="F509" i="3"/>
  <c r="F525" i="3"/>
  <c r="F541" i="3"/>
  <c r="F554" i="3"/>
  <c r="F570" i="3"/>
  <c r="F582" i="3"/>
  <c r="F597" i="3"/>
  <c r="F609" i="3"/>
  <c r="F425" i="3"/>
  <c r="F441" i="3"/>
  <c r="F453" i="3"/>
  <c r="F469" i="3"/>
  <c r="F482" i="3"/>
  <c r="F498" i="3"/>
  <c r="F514" i="3"/>
  <c r="F526" i="3"/>
  <c r="F542" i="3"/>
  <c r="F555" i="3"/>
  <c r="F571" i="3"/>
  <c r="F587" i="3"/>
  <c r="F598" i="3"/>
  <c r="F610" i="3"/>
  <c r="F426" i="3"/>
  <c r="F442" i="3"/>
  <c r="F454" i="3"/>
  <c r="F470" i="3"/>
  <c r="F486" i="3"/>
  <c r="F499" i="3"/>
  <c r="F515" i="3"/>
  <c r="F527" i="3"/>
  <c r="F543" i="3"/>
  <c r="F433" i="3"/>
  <c r="F445" i="3"/>
  <c r="F461" i="3"/>
  <c r="F477" i="3"/>
  <c r="F490" i="3"/>
  <c r="F506" i="3"/>
  <c r="F518" i="3"/>
  <c r="F534" i="3"/>
  <c r="F550" i="3"/>
  <c r="F563" i="3"/>
  <c r="F579" i="3"/>
  <c r="F591" i="3"/>
  <c r="F605" i="3"/>
  <c r="F443" i="3"/>
  <c r="F478" i="3"/>
  <c r="F517" i="3"/>
  <c r="F559" i="3"/>
  <c r="F588" i="3"/>
  <c r="F613" i="3"/>
  <c r="F564" i="3"/>
  <c r="F444" i="3"/>
  <c r="F487" i="3"/>
  <c r="F523" i="3"/>
  <c r="F561" i="3"/>
  <c r="F589" i="3"/>
  <c r="F614" i="3"/>
  <c r="F450" i="3"/>
  <c r="F489" i="3"/>
  <c r="F532" i="3"/>
  <c r="F562" i="3"/>
  <c r="F590" i="3"/>
  <c r="F615" i="3"/>
  <c r="F459" i="3"/>
  <c r="F491" i="3"/>
  <c r="F533" i="3"/>
  <c r="F431" i="3"/>
  <c r="F471" i="3"/>
  <c r="F507" i="3"/>
  <c r="F546" i="3"/>
  <c r="F578" i="3"/>
  <c r="F604" i="3"/>
  <c r="F473" i="3"/>
  <c r="F573" i="3"/>
  <c r="F535" i="3"/>
  <c r="F601" i="3"/>
  <c r="F434" i="3"/>
  <c r="F500" i="3"/>
  <c r="F580" i="3"/>
  <c r="F505" i="3"/>
  <c r="F595" i="3"/>
  <c r="F516" i="3"/>
  <c r="F599" i="3"/>
  <c r="F427" i="3"/>
  <c r="F545" i="3"/>
  <c r="F606" i="3"/>
  <c r="F460" i="3"/>
  <c r="F551" i="3"/>
  <c r="F462" i="3"/>
  <c r="F572" i="3"/>
  <c r="F560" i="3"/>
  <c r="LC7" i="3"/>
  <c r="LC8" i="3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<sst xmlns="http://schemas.openxmlformats.org/spreadsheetml/2006/main" count="2507" uniqueCount="581">
  <si>
    <t>Variables</t>
  </si>
  <si>
    <t>ESG Combined Score</t>
  </si>
  <si>
    <t>ESG Score</t>
  </si>
  <si>
    <t>Asset_Equity</t>
  </si>
  <si>
    <t>Debt_Equity</t>
  </si>
  <si>
    <t>Quick Ratio</t>
  </si>
  <si>
    <t>Tot Revenue</t>
  </si>
  <si>
    <t>Tot Assets</t>
  </si>
  <si>
    <t>Tot Equity</t>
  </si>
  <si>
    <t>Credit Rating - A2A</t>
  </si>
  <si>
    <t>ROA - A2A</t>
  </si>
  <si>
    <t>ESG Combined Score - A2A</t>
  </si>
  <si>
    <t>ESG Score - A2A</t>
  </si>
  <si>
    <t>Environmental Pillar Score - A2A</t>
  </si>
  <si>
    <t>Social Pillar Score - A2A</t>
  </si>
  <si>
    <t>Governance Pillar Score - A2A</t>
  </si>
  <si>
    <t>Asset_Equity - A2A</t>
  </si>
  <si>
    <t>Debt_Equity - A2A</t>
  </si>
  <si>
    <t>Quick Ratio - A2A</t>
  </si>
  <si>
    <t>Tot Revenue - A2A</t>
  </si>
  <si>
    <t>Tot Assets - A2A</t>
  </si>
  <si>
    <t>Tot Equity - A2A</t>
  </si>
  <si>
    <t>Credit Rating - AMP</t>
  </si>
  <si>
    <t>ROA - AMP</t>
  </si>
  <si>
    <t>ESG Combined Score - AMP</t>
  </si>
  <si>
    <t>ESG Score - AMP</t>
  </si>
  <si>
    <t>Environmental Pillar Score - AMP</t>
  </si>
  <si>
    <t>Social Pillar Score - AMP</t>
  </si>
  <si>
    <t>Governance Pillar Score - AMP</t>
  </si>
  <si>
    <t>Asset_Equity - AMP</t>
  </si>
  <si>
    <t>Debt_Equity - AMP</t>
  </si>
  <si>
    <t>Quick Ratio - AMP</t>
  </si>
  <si>
    <t>Tot Revenue - AMP</t>
  </si>
  <si>
    <t>Tot Assets - AMP</t>
  </si>
  <si>
    <t>Tot Equity - AMP</t>
  </si>
  <si>
    <t>Credit Rating - ATL</t>
  </si>
  <si>
    <t>ROA - ATL</t>
  </si>
  <si>
    <t>ESG Combined Score - ATL</t>
  </si>
  <si>
    <t>ESG Score - ATL</t>
  </si>
  <si>
    <t>Environmental Pillar Score - ATL</t>
  </si>
  <si>
    <t>Social Pillar Score - ATL</t>
  </si>
  <si>
    <t>Governance Pillar Score - ATL</t>
  </si>
  <si>
    <t>Asset_Equity - ATL</t>
  </si>
  <si>
    <t>Debt_Equity - ATL</t>
  </si>
  <si>
    <t>Quick Ratio - ATL</t>
  </si>
  <si>
    <t>Tot Revenue - ATL</t>
  </si>
  <si>
    <t>Tot Assets - ATL</t>
  </si>
  <si>
    <t>Tot Equity - ATL</t>
  </si>
  <si>
    <t>Credit Rating - AZM</t>
  </si>
  <si>
    <t>ROA - AZM</t>
  </si>
  <si>
    <t>ESG Combined Score - AZM</t>
  </si>
  <si>
    <t>ESG Score - AZM</t>
  </si>
  <si>
    <t>Environmental Pillar Score - AZM</t>
  </si>
  <si>
    <t>Social Pillar Score - AZM</t>
  </si>
  <si>
    <t>Governance Pillar Score - AZM</t>
  </si>
  <si>
    <t>Asset_Equity - AZM</t>
  </si>
  <si>
    <t>Debt_Equity - AZM</t>
  </si>
  <si>
    <t>Quick Ratio - AZM</t>
  </si>
  <si>
    <t>Tot Revenue - AZM</t>
  </si>
  <si>
    <t>Tot Assets - AZM</t>
  </si>
  <si>
    <t>Tot Equity - AZM</t>
  </si>
  <si>
    <t>Credit Rating - CPR</t>
  </si>
  <si>
    <t>ROA - CPR</t>
  </si>
  <si>
    <t>ESG Combined Score - CPR</t>
  </si>
  <si>
    <t>ESG Score - CPR</t>
  </si>
  <si>
    <t>Environmental Pillar Score - CPR</t>
  </si>
  <si>
    <t>Social Pillar Score - CPR</t>
  </si>
  <si>
    <t>Governance Pillar Score - CPR</t>
  </si>
  <si>
    <t>Asset_Equity - CPR</t>
  </si>
  <si>
    <t>Debt_Equity - CPR</t>
  </si>
  <si>
    <t>Quick Ratio - CPR</t>
  </si>
  <si>
    <t>Tot Revenue - CPR</t>
  </si>
  <si>
    <t>Tot Assets - CPR</t>
  </si>
  <si>
    <t>Tot Equity - CPR</t>
  </si>
  <si>
    <t>Credit Rating - CNHI</t>
  </si>
  <si>
    <t>ROA - CNHI</t>
  </si>
  <si>
    <t>ESG Combined Score - CNHI</t>
  </si>
  <si>
    <t>ESG Score - CNHI</t>
  </si>
  <si>
    <t>Environmental Pillar Score - CNHI</t>
  </si>
  <si>
    <t>Social Pillar Score - CNHI</t>
  </si>
  <si>
    <t>Governance Pillar Score - CNHI</t>
  </si>
  <si>
    <t>Asset_Equity - CNHI</t>
  </si>
  <si>
    <t>Debt_Equity - CNHI</t>
  </si>
  <si>
    <t>Quick Ratio - CNHI</t>
  </si>
  <si>
    <t>Tot Revenue - CNHI</t>
  </si>
  <si>
    <t>Tot Assets - CNHI</t>
  </si>
  <si>
    <t>Tot Equity - CNHI</t>
  </si>
  <si>
    <t>Credit Rating - DIA</t>
  </si>
  <si>
    <t>ROA - DIA</t>
  </si>
  <si>
    <t>ESG Combined Score - DIA</t>
  </si>
  <si>
    <t>ESG Score - DIA</t>
  </si>
  <si>
    <t>Environmental Pillar Score - DIA</t>
  </si>
  <si>
    <t>Social Pillar Score - DIA</t>
  </si>
  <si>
    <t>Governance Pillar Score - DIA</t>
  </si>
  <si>
    <t>Asset_Equity - DIA</t>
  </si>
  <si>
    <t>Debt_Equity - DIA</t>
  </si>
  <si>
    <t>Quick Ratio - DIA</t>
  </si>
  <si>
    <t>Tot Revenue - DIA</t>
  </si>
  <si>
    <t>Tot Assets - DIA</t>
  </si>
  <si>
    <t>Tot Equity - DIA</t>
  </si>
  <si>
    <t>Credit Rating - ENEL</t>
  </si>
  <si>
    <t>ROA - ENEL</t>
  </si>
  <si>
    <t>ESG Combined Score - ENEL</t>
  </si>
  <si>
    <t>ESG Score - ENEL</t>
  </si>
  <si>
    <t>Environmental Pillar Score - ENEL</t>
  </si>
  <si>
    <t>Social Pillar Score - ENEL</t>
  </si>
  <si>
    <t>Governance Pillar Score - ENEL</t>
  </si>
  <si>
    <t>Asset_Equity - ENEL</t>
  </si>
  <si>
    <t>Debt_Equity - ENEL</t>
  </si>
  <si>
    <t>Quick Ratio - ENEL</t>
  </si>
  <si>
    <t>Tot Revenue - ENEL</t>
  </si>
  <si>
    <t>Tot Assets - ENEL</t>
  </si>
  <si>
    <t>Tot Equity - ENEL</t>
  </si>
  <si>
    <t>Credit Rating - ENI</t>
  </si>
  <si>
    <t>ROA - ENI</t>
  </si>
  <si>
    <t>ESG Combined Score - ENI</t>
  </si>
  <si>
    <t>ESG Score - ENI</t>
  </si>
  <si>
    <t>Environmental Pillar Score - ENI</t>
  </si>
  <si>
    <t>Social Pillar Score - ENI</t>
  </si>
  <si>
    <t>Governance Pillar Score - ENI</t>
  </si>
  <si>
    <t>Asset_Equity - ENI</t>
  </si>
  <si>
    <t>Debt_Equity - ENI</t>
  </si>
  <si>
    <t>Quick Ratio - ENI</t>
  </si>
  <si>
    <t>Tot Revenue - ENI</t>
  </si>
  <si>
    <t>Tot Assets - ENI</t>
  </si>
  <si>
    <t>Tot Equity - ENI</t>
  </si>
  <si>
    <t>Credit Rating - RACE</t>
  </si>
  <si>
    <t>ROA - RACE</t>
  </si>
  <si>
    <t>ESG Combined Score - RACE</t>
  </si>
  <si>
    <t>ESG Score - RACE</t>
  </si>
  <si>
    <t>Environmental Pillar Score - RACE</t>
  </si>
  <si>
    <t>Social Pillar Score - RACE</t>
  </si>
  <si>
    <t>Governance Pillar Score - RACE</t>
  </si>
  <si>
    <t>Asset_Equity - RACE</t>
  </si>
  <si>
    <t>Debt_Equity - RACE</t>
  </si>
  <si>
    <t>Quick Ratio - RACE</t>
  </si>
  <si>
    <t>Tot Revenue - RACE</t>
  </si>
  <si>
    <t>Tot Assets - RACE</t>
  </si>
  <si>
    <t>Tot Equity - RACE</t>
  </si>
  <si>
    <t>Credit Rating - HER</t>
  </si>
  <si>
    <t>ROA - HER</t>
  </si>
  <si>
    <t>ESG Combined Score - HER</t>
  </si>
  <si>
    <t>ESG Score - HER</t>
  </si>
  <si>
    <t>Environmental Pillar Score - HER</t>
  </si>
  <si>
    <t>Social Pillar Score - HER</t>
  </si>
  <si>
    <t>Governance Pillar Score - HER</t>
  </si>
  <si>
    <t>Asset_Equity - HER</t>
  </si>
  <si>
    <t>Debt_Equity - HER</t>
  </si>
  <si>
    <t>Quick Ratio - HER</t>
  </si>
  <si>
    <t>Tot Revenue - HER</t>
  </si>
  <si>
    <t>Tot Assets - HER</t>
  </si>
  <si>
    <t>Tot Equity - HER</t>
  </si>
  <si>
    <t>Credit Rating - IP</t>
  </si>
  <si>
    <t>ROA - IP</t>
  </si>
  <si>
    <t>ESG Combined Score - IP</t>
  </si>
  <si>
    <t>ESG Score - IP</t>
  </si>
  <si>
    <t>Environmental Pillar Score - IP</t>
  </si>
  <si>
    <t>Social Pillar Score - IP</t>
  </si>
  <si>
    <t>Governance Pillar Score - IP</t>
  </si>
  <si>
    <t>Asset_Equity - IP</t>
  </si>
  <si>
    <t>Debt_Equity - IP</t>
  </si>
  <si>
    <t>Quick Ratio - IP</t>
  </si>
  <si>
    <t>Tot Revenue - IP</t>
  </si>
  <si>
    <t>Tot Assets - IP</t>
  </si>
  <si>
    <t>Tot Equity - IP</t>
  </si>
  <si>
    <t>Credit Rating - INW</t>
  </si>
  <si>
    <t>ROA - INW</t>
  </si>
  <si>
    <t>ESG Combined Score - INW</t>
  </si>
  <si>
    <t>ESG Score - INW</t>
  </si>
  <si>
    <t>Environmental Pillar Score - INW</t>
  </si>
  <si>
    <t>Social Pillar Score - INW</t>
  </si>
  <si>
    <t>Governance Pillar Score - INW</t>
  </si>
  <si>
    <t>Asset_Equity - INW</t>
  </si>
  <si>
    <t>Debt_Equity - INW</t>
  </si>
  <si>
    <t>Quick Ratio - INW</t>
  </si>
  <si>
    <t>Tot Revenue - INW</t>
  </si>
  <si>
    <t>Tot Assets - INW</t>
  </si>
  <si>
    <t>Tot Equity - INW</t>
  </si>
  <si>
    <t>Credit Rating - IG</t>
  </si>
  <si>
    <t>ROA - IG</t>
  </si>
  <si>
    <t>ESG Combined Score - IG</t>
  </si>
  <si>
    <t>ESG Score - IG</t>
  </si>
  <si>
    <t>Environmental Pillar Score - IG</t>
  </si>
  <si>
    <t>Social Pillar Score - IG</t>
  </si>
  <si>
    <t>Governance Pillar Score - IG</t>
  </si>
  <si>
    <t>Asset_Equity - IG</t>
  </si>
  <si>
    <t>Debt_Equity - IG</t>
  </si>
  <si>
    <t>Quick Ratio - IG</t>
  </si>
  <si>
    <t>Tot Revenue - IG</t>
  </si>
  <si>
    <t>Tot Assets - IG</t>
  </si>
  <si>
    <t>Tot Equity - IG</t>
  </si>
  <si>
    <t>Credit Rating - LDO</t>
  </si>
  <si>
    <t>ROA - LDO</t>
  </si>
  <si>
    <t>ESG Combined Score - LDO</t>
  </si>
  <si>
    <t>ESG Score - LDO</t>
  </si>
  <si>
    <t>Environmental Pillar Score - LDO</t>
  </si>
  <si>
    <t>Social Pillar Score - LDO</t>
  </si>
  <si>
    <t>Governance Pillar Score - LDO</t>
  </si>
  <si>
    <t>Asset_Equity - LDO</t>
  </si>
  <si>
    <t>Debt_Equity - LDO</t>
  </si>
  <si>
    <t>Quick Ratio - LDO</t>
  </si>
  <si>
    <t>Tot Revenue - LDO</t>
  </si>
  <si>
    <t>Tot Assets - LDO</t>
  </si>
  <si>
    <t>Tot Equity - LDO</t>
  </si>
  <si>
    <t>Credit Rating - MONC</t>
  </si>
  <si>
    <t>ROA - MONC</t>
  </si>
  <si>
    <t>ESG Combined Score - MONC</t>
  </si>
  <si>
    <t>ESG Score - MONC</t>
  </si>
  <si>
    <t>Environmental Pillar Score - MONC</t>
  </si>
  <si>
    <t>Social Pillar Score - MONC</t>
  </si>
  <si>
    <t>Governance Pillar Score - MONC</t>
  </si>
  <si>
    <t>Asset_Equity - MONC</t>
  </si>
  <si>
    <t>Debt_Equity - MONC</t>
  </si>
  <si>
    <t>Quick Ratio - MONC</t>
  </si>
  <si>
    <t>Tot Revenue - MONC</t>
  </si>
  <si>
    <t>Tot Assets - MONC</t>
  </si>
  <si>
    <t>Tot Equity - MONC</t>
  </si>
  <si>
    <t>Credit Rating - NEXI</t>
  </si>
  <si>
    <t>ROA - NEXI</t>
  </si>
  <si>
    <t>ESG Combined Score - NEXI</t>
  </si>
  <si>
    <t>ESG Score - NEXI</t>
  </si>
  <si>
    <t>Environmental Pillar Score - NEXI</t>
  </si>
  <si>
    <t>Social Pillar Score - NEXI</t>
  </si>
  <si>
    <t>Governance Pillar Score - NEXI</t>
  </si>
  <si>
    <t>Asset_Equity - NEXI</t>
  </si>
  <si>
    <t>Debt_Equity - NEXI</t>
  </si>
  <si>
    <t>Quick Ratio - NEXI</t>
  </si>
  <si>
    <t>Tot Revenue - NEXI</t>
  </si>
  <si>
    <t>Tot Assets - NEXI</t>
  </si>
  <si>
    <t>Tot Equity - NEXI</t>
  </si>
  <si>
    <t>Credit Rating - PIRC</t>
  </si>
  <si>
    <t>ROA - PIRC</t>
  </si>
  <si>
    <t>ESG Combined Score - PIRC</t>
  </si>
  <si>
    <t>ESG Score - PIRC</t>
  </si>
  <si>
    <t>Environmental Pillar Score - PIRC</t>
  </si>
  <si>
    <t>Social Pillar Score - PIRC</t>
  </si>
  <si>
    <t>Governance Pillar Score - PIRC</t>
  </si>
  <si>
    <t>Asset_Equity - PIRC</t>
  </si>
  <si>
    <t>Debt_Equity - PIRC</t>
  </si>
  <si>
    <t>Quick Ratio - PIRC</t>
  </si>
  <si>
    <t>Tot Revenue - PIRC</t>
  </si>
  <si>
    <t>Tot Assets - PIRC</t>
  </si>
  <si>
    <t>Tot Equity - PIRC</t>
  </si>
  <si>
    <t>Credit Rating - PST</t>
  </si>
  <si>
    <t>ROA - PST</t>
  </si>
  <si>
    <t>ESG Combined Score - PST</t>
  </si>
  <si>
    <t>ESG Score - PST</t>
  </si>
  <si>
    <t>Environmental Pillar Score - PST</t>
  </si>
  <si>
    <t>Social Pillar Score - PST</t>
  </si>
  <si>
    <t>Governance Pillar Score - PST</t>
  </si>
  <si>
    <t>Asset_Equity - PST</t>
  </si>
  <si>
    <t>Debt_Equity - PST</t>
  </si>
  <si>
    <t>Quick Ratio - PST</t>
  </si>
  <si>
    <t>Tot Revenue - PST</t>
  </si>
  <si>
    <t>Tot Assets - PST</t>
  </si>
  <si>
    <t>Tot Equity - PST</t>
  </si>
  <si>
    <t>Credit Rating - PRY</t>
  </si>
  <si>
    <t>ROA - PRY</t>
  </si>
  <si>
    <t>ESG Combined Score - PRY</t>
  </si>
  <si>
    <t>ESG Score - PRY</t>
  </si>
  <si>
    <t>Environmental Pillar Score - PRY</t>
  </si>
  <si>
    <t>Social Pillar Score - PRY</t>
  </si>
  <si>
    <t>Governance Pillar Score - PRY</t>
  </si>
  <si>
    <t>Asset_Equity - PRY</t>
  </si>
  <si>
    <t>Debt_Equity - PRY</t>
  </si>
  <si>
    <t>Quick Ratio - PRY</t>
  </si>
  <si>
    <t>Tot Revenue - PRY</t>
  </si>
  <si>
    <t>Tot Assets - PRY</t>
  </si>
  <si>
    <t>Tot Equity - PRY</t>
  </si>
  <si>
    <t>Credit Rating - REC</t>
  </si>
  <si>
    <t>ROA - REC</t>
  </si>
  <si>
    <t>ESG Combined Score - REC</t>
  </si>
  <si>
    <t>ESG Score - REC</t>
  </si>
  <si>
    <t>Environmental Pillar Score - REC</t>
  </si>
  <si>
    <t>Social Pillar Score - REC</t>
  </si>
  <si>
    <t>Governance Pillar Score - REC</t>
  </si>
  <si>
    <t>Asset_Equity - REC</t>
  </si>
  <si>
    <t>Debt_Equity - REC</t>
  </si>
  <si>
    <t>Quick Ratio - REC</t>
  </si>
  <si>
    <t>Tot Revenue - REC</t>
  </si>
  <si>
    <t>Tot Assets - REC</t>
  </si>
  <si>
    <t>Tot Equity - REC</t>
  </si>
  <si>
    <t>Credit Rating - SPM</t>
  </si>
  <si>
    <t>ROA - SPM</t>
  </si>
  <si>
    <t>ESG Combined Score - SPM</t>
  </si>
  <si>
    <t>ESG Score - SPM</t>
  </si>
  <si>
    <t>Environmental Pillar Score - SPM</t>
  </si>
  <si>
    <t>Social Pillar Score - SPM</t>
  </si>
  <si>
    <t>Governance Pillar Score - SPM</t>
  </si>
  <si>
    <t>Asset_Equity - SPM</t>
  </si>
  <si>
    <t>Debt_Equity - SPM</t>
  </si>
  <si>
    <t>Quick Ratio - SPM</t>
  </si>
  <si>
    <t>Tot Revenue - SPM</t>
  </si>
  <si>
    <t>Tot Assets - SPM</t>
  </si>
  <si>
    <t>Tot Equity - SPM</t>
  </si>
  <si>
    <t>Credit Rating - SRG</t>
  </si>
  <si>
    <t>ROA - SRG</t>
  </si>
  <si>
    <t>ESG Combined Score - SRG</t>
  </si>
  <si>
    <t>ESG Score - SRG</t>
  </si>
  <si>
    <t>Environmental Pillar Score - SRG</t>
  </si>
  <si>
    <t>Social Pillar Score - SRG</t>
  </si>
  <si>
    <t>Governance Pillar Score - SRG</t>
  </si>
  <si>
    <t>Asset_Equity - SRG</t>
  </si>
  <si>
    <t>Debt_Equity - SRG</t>
  </si>
  <si>
    <t>Quick Ratio - SRG</t>
  </si>
  <si>
    <t>Tot Revenue - SRG</t>
  </si>
  <si>
    <t>Tot Assets - SRG</t>
  </si>
  <si>
    <t>Tot Equity - SRG</t>
  </si>
  <si>
    <t>Credit Rating - STLA</t>
  </si>
  <si>
    <t>ROA - STLA</t>
  </si>
  <si>
    <t>ESG Combined Score - STLA</t>
  </si>
  <si>
    <t>ESG Score - STLA</t>
  </si>
  <si>
    <t>Environmental Pillar Score - STLA</t>
  </si>
  <si>
    <t>Social Pillar Score - STLA</t>
  </si>
  <si>
    <t>Governance Pillar Score - STLA</t>
  </si>
  <si>
    <t>Asset_Equity - STLA</t>
  </si>
  <si>
    <t>Debt_Equity - STLA</t>
  </si>
  <si>
    <t>Quick Ratio - STLA</t>
  </si>
  <si>
    <t>Tot Revenue - STLA</t>
  </si>
  <si>
    <t>Tot Assets - STLA</t>
  </si>
  <si>
    <t>Tot Equity - STLA</t>
  </si>
  <si>
    <t>Credit Rating - STM</t>
  </si>
  <si>
    <t>ROA - STM</t>
  </si>
  <si>
    <t>ESG Combined Score - STM</t>
  </si>
  <si>
    <t>ESG Score - STM</t>
  </si>
  <si>
    <t>Environmental Pillar Score - STM</t>
  </si>
  <si>
    <t>Social Pillar Score - STM</t>
  </si>
  <si>
    <t>Governance Pillar Score - STM</t>
  </si>
  <si>
    <t>Asset_Equity - STM</t>
  </si>
  <si>
    <t>Debt_Equity - STM</t>
  </si>
  <si>
    <t>Quick Ratio - STM</t>
  </si>
  <si>
    <t>Tot Revenue - STM</t>
  </si>
  <si>
    <t>Tot Assets - STM</t>
  </si>
  <si>
    <t>Tot Equity - STM</t>
  </si>
  <si>
    <t>Credit Rating - TIT</t>
  </si>
  <si>
    <t>ROA - TIT</t>
  </si>
  <si>
    <t>ESG Combined Score - TIT</t>
  </si>
  <si>
    <t>ESG Score - TIT</t>
  </si>
  <si>
    <t>Environmental Pillar Score - TIT</t>
  </si>
  <si>
    <t>Social Pillar Score - TIT</t>
  </si>
  <si>
    <t>Governance Pillar Score - TIT</t>
  </si>
  <si>
    <t>Asset_Equity - TIT</t>
  </si>
  <si>
    <t>Debt_Equity - TIT</t>
  </si>
  <si>
    <t>Quick Ratio - TIT</t>
  </si>
  <si>
    <t>Tot Revenue - TIT</t>
  </si>
  <si>
    <t>Tot Assets - TIT</t>
  </si>
  <si>
    <t>Tot Equity - TIT</t>
  </si>
  <si>
    <t>Credit Rating - TEN</t>
  </si>
  <si>
    <t>ROA - TEN</t>
  </si>
  <si>
    <t>ESG Combined Score - TEN</t>
  </si>
  <si>
    <t>ESG Score - TEN</t>
  </si>
  <si>
    <t>Environmental Pillar Score - TEN</t>
  </si>
  <si>
    <t>Social Pillar Score - TEN</t>
  </si>
  <si>
    <t>Governance Pillar Score - TEN</t>
  </si>
  <si>
    <t>Asset_Equity - TEN</t>
  </si>
  <si>
    <t>Debt_Equity - TEN</t>
  </si>
  <si>
    <t>Quick Ratio - TEN</t>
  </si>
  <si>
    <t>Tot Revenue - TEN</t>
  </si>
  <si>
    <t>Tot Assets - TEN</t>
  </si>
  <si>
    <t>Tot Equity - TEN</t>
  </si>
  <si>
    <t>Credit Rating - TRN</t>
  </si>
  <si>
    <t>ROA - TRN</t>
  </si>
  <si>
    <t>ESG Combined Score - TRN</t>
  </si>
  <si>
    <t>ESG Score - TRN</t>
  </si>
  <si>
    <t>Environmental Pillar Score - TRN</t>
  </si>
  <si>
    <t>Social Pillar Score - TRN</t>
  </si>
  <si>
    <t>Governance Pillar Score - TRN</t>
  </si>
  <si>
    <t>Asset_Equity - TRN</t>
  </si>
  <si>
    <t>Debt_Equity - TRN</t>
  </si>
  <si>
    <t>Quick Ratio - TRN</t>
  </si>
  <si>
    <t>Tot Revenue - TRN</t>
  </si>
  <si>
    <t>Tot Assets - TRN</t>
  </si>
  <si>
    <t>Tot Equity - TRN</t>
  </si>
  <si>
    <t>0</t>
  </si>
  <si>
    <t xml:space="preserve">A2A </t>
  </si>
  <si>
    <t xml:space="preserve">Tot Equity </t>
  </si>
  <si>
    <t xml:space="preserve">Tot Assets </t>
  </si>
  <si>
    <t xml:space="preserve">Tot Revenue </t>
  </si>
  <si>
    <t xml:space="preserve">Quick Ratio </t>
  </si>
  <si>
    <t xml:space="preserve">Debt_Equity </t>
  </si>
  <si>
    <t xml:space="preserve">Asset_Equity </t>
  </si>
  <si>
    <t xml:space="preserve">Governance Pillar Score </t>
  </si>
  <si>
    <t>Social Pillar Score -</t>
  </si>
  <si>
    <t xml:space="preserve">Environmental Pillar Score </t>
  </si>
  <si>
    <t xml:space="preserve">ESG Score </t>
  </si>
  <si>
    <t xml:space="preserve">ESG Combined Score </t>
  </si>
  <si>
    <t xml:space="preserve">ROA </t>
  </si>
  <si>
    <t xml:space="preserve">Credit Rating </t>
  </si>
  <si>
    <t>A2A</t>
  </si>
  <si>
    <t>AMP</t>
  </si>
  <si>
    <t>ATL</t>
  </si>
  <si>
    <t>AZM</t>
  </si>
  <si>
    <t>CPR</t>
  </si>
  <si>
    <t>CNHI</t>
  </si>
  <si>
    <t>DIA</t>
  </si>
  <si>
    <t>ENEL</t>
  </si>
  <si>
    <t>ENI</t>
  </si>
  <si>
    <t>RACE</t>
  </si>
  <si>
    <t>HER</t>
  </si>
  <si>
    <t>IP</t>
  </si>
  <si>
    <t>INW</t>
  </si>
  <si>
    <t>IG</t>
  </si>
  <si>
    <t>LDO</t>
  </si>
  <si>
    <t>MONC</t>
  </si>
  <si>
    <t>NEXI</t>
  </si>
  <si>
    <t>PIRC</t>
  </si>
  <si>
    <t>PST</t>
  </si>
  <si>
    <t>PRY</t>
  </si>
  <si>
    <t>REC</t>
  </si>
  <si>
    <t>SPM</t>
  </si>
  <si>
    <t>SRG</t>
  </si>
  <si>
    <t>STLA</t>
  </si>
  <si>
    <t>STM</t>
  </si>
  <si>
    <t>TIT</t>
  </si>
  <si>
    <t>TEN</t>
  </si>
  <si>
    <t>TRN</t>
  </si>
  <si>
    <t>Credit Raiting</t>
  </si>
  <si>
    <t>Environmental Score</t>
  </si>
  <si>
    <t>Social Score</t>
  </si>
  <si>
    <t>Governance Score</t>
  </si>
  <si>
    <t>Roa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</si>
  <si>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</si>
  <si>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</si>
  <si>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</si>
  <si>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</si>
  <si>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</si>
  <si>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</si>
  <si>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</si>
  <si>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</si>
  <si>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</si>
  <si>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</si>
  <si>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</si>
  <si>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</si>
  <si>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</si>
  <si>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</si>
  <si>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</si>
  <si>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</si>
  <si>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</si>
  <si>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</si>
  <si>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</si>
  <si>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</si>
  <si>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</si>
  <si>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</si>
  <si>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</si>
  <si>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</si>
  <si>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</si>
  <si>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</si>
  <si>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</si>
  <si>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</si>
  <si>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</si>
  <si>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</si>
  <si>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</si>
  <si>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</si>
  <si>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</si>
  <si>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</si>
  <si>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</si>
  <si>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</si>
  <si>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</si>
  <si>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</si>
  <si>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</si>
  <si>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</si>
  <si>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</si>
  <si>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</si>
  <si>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</si>
  <si>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</si>
  <si>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</si>
  <si>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</si>
  <si>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</si>
  <si>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</si>
  <si>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</si>
  <si>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</si>
  <si>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</si>
  <si>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</si>
  <si>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mean</t>
  </si>
  <si>
    <t>st</t>
  </si>
  <si>
    <t>Real ROA</t>
  </si>
  <si>
    <t>Year</t>
  </si>
  <si>
    <t>nr</t>
  </si>
  <si>
    <t>results</t>
  </si>
  <si>
    <t xml:space="preserve">const                              0.0136            0.0259            0.0330                       </t>
  </si>
  <si>
    <t xml:space="preserve">                                 (2.4593)          (2.9670)          (2.5183)                       </t>
  </si>
  <si>
    <t>ROA                                50.498            104.77            105.61                 44.860</t>
  </si>
  <si>
    <t xml:space="preserve">                                 (2.7031)          (5.4809)          (4.8573)               (1.3710)</t>
  </si>
  <si>
    <t>E_Score                           -0.1227           -0.2233           -0.3346                -0.1787</t>
  </si>
  <si>
    <t xml:space="preserve">                                (-1.3597)         (-1.6229)         (-1.7631)              (-0.8895)</t>
  </si>
  <si>
    <t>S_Score                            0.7338            0.6609            0.7166                 0.5240</t>
  </si>
  <si>
    <t xml:space="preserve">                                 (7.2211)          (5.2150)          (4.4506)               (2.9008)</t>
  </si>
  <si>
    <t>G_Score                            0.5715            0.4771            0.4903                 0.1135</t>
  </si>
  <si>
    <t xml:space="preserve">                                 (8.5694)          (6.7638)          (5.9961)               (1.1549)</t>
  </si>
  <si>
    <t>Asset_E_Ratio                      1.8835            3.4632            3.7425                 2.5302</t>
  </si>
  <si>
    <t xml:space="preserve">                                 (1.8429)          (2.5511)          (2.2294)               (1.2491)</t>
  </si>
  <si>
    <t>Quick_Ratio                        1.0502            1.3883            1.5801                 4.1343</t>
  </si>
  <si>
    <t xml:space="preserve">                                 (0.9386)          (1.4692)          (1.6240)               (4.2937)</t>
  </si>
  <si>
    <t>Debt_E_Ratio                       0.3910           -2.2560           -2.5327                -0.7590</t>
  </si>
  <si>
    <t xml:space="preserve">                                 (0.1721)         (-0.8095)         (-0.7253)              (-0.2021)</t>
  </si>
  <si>
    <t>Tot_Revenue                       -0.0078           -0.0107           -0.0070                 0.0034</t>
  </si>
  <si>
    <t xml:space="preserve">                                (-2.9791)         (-2.4309)         (-0.8686)               (0.4211)</t>
  </si>
  <si>
    <t>Tot_Asset                         -0.0122           -0.0251           -0.0353                -0.0265</t>
  </si>
  <si>
    <t xml:space="preserve">                                (-2.3031)         (-2.9671)         (-2.8084)              (-1.8832)</t>
  </si>
  <si>
    <t xml:space="preserve">const                       -7.168e-05        -2.545e-05     -2.275e-05                       </t>
  </si>
  <si>
    <t xml:space="preserve">                             (-3.5279)         (-0.7556)      (-0.5083)                       </t>
  </si>
  <si>
    <t>ESG_Score                       0.0033            0.0031         0.0026                 0.0024</t>
  </si>
  <si>
    <t xml:space="preserve">                              (15.930)          (12.103)       (8.5708)               (9.1490)</t>
  </si>
  <si>
    <t>Debt_E_Ratio                   -0.0191           -0.0066        -0.0034                -0.0027</t>
  </si>
  <si>
    <t xml:space="preserve">                             (-3.7066)         (-1.2875)      (-0.6286)              (-0.3088)</t>
  </si>
  <si>
    <t>Tot_Revenue                   3.54e-05         3.729e-05         0.0001               5.92e-06</t>
  </si>
  <si>
    <t xml:space="preserve">                              (3.8863)          (2.2430)       (3.8431)               (0.3146)</t>
  </si>
  <si>
    <t>Tot_Asset                    5.888e-05         5.382e-06      -2.43e-05                -0.0001</t>
  </si>
  <si>
    <t xml:space="preserve">                              (2.9718)          (0.1643)      (-0.5662)              (-4.5097)</t>
  </si>
  <si>
    <t>Quick_Ratio                     0.0165            0.0108         0.0103                 0.0069</t>
  </si>
  <si>
    <t xml:space="preserve">                              (4.7084)          (3.2600)       (3.1059)               (3.0515)</t>
  </si>
  <si>
    <t xml:space="preserve">const                       -6.611e-05        -2.908e-05      -3.63e-05                       </t>
  </si>
  <si>
    <t xml:space="preserve">                             (-3.0811)         (-0.8499)      (-0.7493)                       </t>
  </si>
  <si>
    <t>E_Score                         0.0008            0.0006         0.0005                -0.0003</t>
  </si>
  <si>
    <t xml:space="preserve">                              (2.3033)          (1.2074)       (0.7326)              (-0.5771)</t>
  </si>
  <si>
    <t>S_Score                         0.0014            0.0014         0.0012                 0.0015</t>
  </si>
  <si>
    <t xml:space="preserve">                              (3.6064)          (2.9000)       (2.0506)               (3.6541)</t>
  </si>
  <si>
    <t>G_Score                         0.0013            0.0011         0.0009                 0.0011</t>
  </si>
  <si>
    <t xml:space="preserve">                              (5.1371)          (4.2515)       (3.1952)               (4.9580)</t>
  </si>
  <si>
    <t>Asset_E_Ratio                  -0.0026            0.0110         0.0119                 0.0045</t>
  </si>
  <si>
    <t xml:space="preserve">                             (-0.6336)          (2.1000)       (1.9326)               (0.9248)</t>
  </si>
  <si>
    <t>Quick_Ratio                     0.0160            0.0075         0.0075                 0.0058</t>
  </si>
  <si>
    <t xml:space="preserve">                              (3.7315)          (2.0645)       (2.1175)               (2.5568)</t>
  </si>
  <si>
    <t>Debt_E_Ratio                   -0.0181           -0.0273        -0.0254                -0.0060</t>
  </si>
  <si>
    <t xml:space="preserve">                             (-2.0206)         (-2.5504)      (-1.9876)              (-0.6574)</t>
  </si>
  <si>
    <t>Tot_Revenue                  3.052e-05         3.433e-05         0.0001              1.227e-05</t>
  </si>
  <si>
    <t xml:space="preserve">                              (3.0078)          (2.0087)       (3.5538)               (0.6331)</t>
  </si>
  <si>
    <t>Tot_Asset                    5.465e-05         9.084e-06     -1.007e-05                -0.0001</t>
  </si>
  <si>
    <t xml:space="preserve">                              (2.6411)          (0.2735)      (-0.2162)              (-4.0447)</t>
  </si>
  <si>
    <t xml:space="preserve">const                              0.0093            0.0254            0.0335                       </t>
  </si>
  <si>
    <t xml:space="preserve">                                 (1.5434)          (2.6652)          (2.6108)                       </t>
  </si>
  <si>
    <t>ROA                                70.675            112.82            109.92                 46.425</t>
  </si>
  <si>
    <t xml:space="preserve">                                 (3.3395)          (5.6333)          (4.8597)               (1.4558)</t>
  </si>
  <si>
    <t>ESG_Score                          1.1049            0.9092            0.8747                 0.5755</t>
  </si>
  <si>
    <t xml:space="preserve">                                 (12.018)          (9.8848)          (8.6022)               (4.4917)</t>
  </si>
  <si>
    <t xml:space="preserve">Asset_E_Ratio                      1.6213            3.5868            3.6813                       </t>
  </si>
  <si>
    <t xml:space="preserve">                                 (1.3736)          (2.4370)          (2.1257)                       </t>
  </si>
  <si>
    <t>Debt_E_Ratio                       2.7392           -2.3505           -2.4534                 4.0794</t>
  </si>
  <si>
    <t xml:space="preserve">                                 (1.0519)         (-0.7814)         (-0.6894)               (2.8776)</t>
  </si>
  <si>
    <t>Quick_Ratio                        3.5992            2.6446            2.7580                 4.3334</t>
  </si>
  <si>
    <t xml:space="preserve">                                 (2.9374)          (2.8007)          (2.8068)               (4.5773)</t>
  </si>
  <si>
    <t>Tot_Revenue                       -0.0048           -0.0092           -0.0078                -0.0008</t>
  </si>
  <si>
    <t xml:space="preserve">                                (-1.7511)         (-1.8965)         (-0.9818)              (-0.1106)</t>
  </si>
  <si>
    <t>Tot_Asset                         -0.0090           -0.0252           -0.0352                -0.0354</t>
  </si>
  <si>
    <t xml:space="preserve">                                (-1.5391)         (-2.7263)         (-2.8564)              (-2.7215)</t>
  </si>
  <si>
    <t xml:space="preserve">const                              0.0102            0.0215            0.0280                       </t>
  </si>
  <si>
    <t xml:space="preserve">                                 (1.8610)          (2.3428)          (1.9852)                       </t>
  </si>
  <si>
    <t>Real_Roa                          -0.0040            0.0058            0.0074                -0.0021</t>
  </si>
  <si>
    <t xml:space="preserve">                                (-0.6543)          (0.7391)          (0.7210)              (-0.2407)</t>
  </si>
  <si>
    <t>E_Score                           -0.0672           -0.1631           -0.2926                -0.1880</t>
  </si>
  <si>
    <t xml:space="preserve">                                (-0.7207)         (-1.1203)         (-1.4347)              (-0.9296)</t>
  </si>
  <si>
    <t>S_Score                            0.8010            0.8071            0.8473                 0.5895</t>
  </si>
  <si>
    <t xml:space="preserve">                                 (7.9964)          (6.1351)          (4.9716)               (3.3676)</t>
  </si>
  <si>
    <t>G_Score                            0.6465            0.5874            0.5917                 0.1638</t>
  </si>
  <si>
    <t xml:space="preserve">                                 (9.8651)          (8.0666)          (6.9618)               (1.7778)</t>
  </si>
  <si>
    <t>Asset_E_Ratio                      1.6813            4.7588            5.6137                 2.5384</t>
  </si>
  <si>
    <t xml:space="preserve">                                 (1.6073)          (3.2161)          (2.8441)               (1.1611)</t>
  </si>
  <si>
    <t>Quick_Ratio                        1.8735            2.1467            2.2897                 4.3969</t>
  </si>
  <si>
    <t xml:space="preserve">                                 (1.7052)          (2.1217)          (2.2113)               (4.6322)</t>
  </si>
  <si>
    <t>Debt_E_Ratio                      -0.4791           -5.2613           -6.0722                -0.6948</t>
  </si>
  <si>
    <t xml:space="preserve">                                (-0.2092)         (-1.7829)         (-1.5632)              (-0.1730)</t>
  </si>
  <si>
    <t>Tot_Revenue                       -0.0062           -0.0073            0.0026                 0.0042</t>
  </si>
  <si>
    <t xml:space="preserve">                                (-2.3925)         (-1.6080)          (0.3107)               (0.5167)</t>
  </si>
  <si>
    <t>Tot_Asset                         -0.0094           -0.0226           -0.0349                -0.0332</t>
  </si>
  <si>
    <t xml:space="preserve">                                (-1.7680)         (-2.5396)         (-2.5658)              (-2.3843)</t>
  </si>
  <si>
    <t xml:space="preserve">const                              0.0041            0.0203            0.0287                       </t>
  </si>
  <si>
    <t xml:space="preserve">                                 (0.6796)          (2.0208)          (2.0726)                       </t>
  </si>
  <si>
    <t>Real_Roa                          -0.0026            0.0068            0.0020                -0.0058</t>
  </si>
  <si>
    <t xml:space="preserve">                                (-0.3753)          (0.7989)          (0.1882)              (-0.7196)</t>
  </si>
  <si>
    <t>ESG_Score                          1.3494            1.2290            1.1449                 0.6812</t>
  </si>
  <si>
    <t xml:space="preserve">                                 (19.924)          (15.534)          (12.510)               (6.5783)</t>
  </si>
  <si>
    <t xml:space="preserve">Asset_E_Ratio                      1.4497            5.2352            5.1780                       </t>
  </si>
  <si>
    <t xml:space="preserve">                                 (1.1889)          (3.2270)          (2.5353)                       </t>
  </si>
  <si>
    <t>Debt_E_Ratio                       1.6656           -5.7897           -5.5238                 4.1816</t>
  </si>
  <si>
    <t xml:space="preserve">                                 (0.6258)         (-1.7990)         (-1.3917)               (2.9391)</t>
  </si>
  <si>
    <t>Quick_Ratio                        4.8412            3.5409            3.6705                 4.6394</t>
  </si>
  <si>
    <t xml:space="preserve">                                 (4.0236)          (3.4960)          (3.5346)               (5.0171)</t>
  </si>
  <si>
    <t>Tot_Revenue                       -0.0022           -0.0046            0.0036                 0.0005</t>
  </si>
  <si>
    <t xml:space="preserve">                                (-0.7999)         (-0.9305)          (0.4351)               (0.0586)</t>
  </si>
  <si>
    <t>Tot_Asset                         -0.0046           -0.0225           -0.0354                -0.0434</t>
  </si>
  <si>
    <t xml:space="preserve">                                (-0.7898)         (-2.3037)         (-2.6438)              (-3.5043)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</si>
</sst>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#,##0_);[Red]\(#,##0\)"/>
    <numFmt numFmtId="170" formatCode="0.0%;[Red]\(0.0%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6FB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E5EBF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2" borderId="9" xfId="1" applyFont="1" applyFill="1" applyBorder="1"/>
    <xf numFmtId="43" fontId="0" fillId="2" borderId="1" xfId="1" applyFont="1" applyFill="1" applyBorder="1"/>
    <xf numFmtId="43" fontId="0" fillId="2" borderId="10" xfId="1" applyFont="1" applyFill="1" applyBorder="1"/>
    <xf numFmtId="0" fontId="2" fillId="0" borderId="2" xfId="0" applyFont="1" applyBorder="1"/>
    <xf numFmtId="0" fontId="2" fillId="0" borderId="14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0" fillId="0" borderId="0" xfId="0" applyFill="1" applyBorder="1" applyAlignment="1"/>
    <xf numFmtId="0" fontId="0" fillId="0" borderId="22" xfId="0" applyFill="1" applyBorder="1" applyAlignment="1"/>
    <xf numFmtId="0" fontId="3" fillId="0" borderId="23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2" fontId="0" fillId="0" borderId="0" xfId="0" applyNumberFormat="1"/>
    <xf numFmtId="0" fontId="0" fillId="0" borderId="17" xfId="0" applyBorder="1"/>
    <xf numFmtId="169" fontId="4" fillId="3" borderId="24" xfId="0" applyNumberFormat="1" applyFont="1" applyFill="1" applyBorder="1" applyAlignment="1">
      <alignment horizontal="right" wrapText="1"/>
    </xf>
    <xf numFmtId="170" fontId="4" fillId="0" borderId="24" xfId="0" applyNumberFormat="1" applyFont="1" applyBorder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80D3-47B9-D74A-A4B4-BEA78684F78F}">
  <dimension ref="A1:R365"/>
  <sheetViews>
    <sheetView workbookViewId="0">
      <selection activeCell="E10" sqref="E10"/>
    </sheetView>
  </sheetViews>
  <sheetFormatPr baseColWidth="10" defaultRowHeight="16" x14ac:dyDescent="0.2"/>
  <cols>
    <col min="1" max="1" width="30.1640625" bestFit="1" customWidth="1"/>
    <col min="2" max="2" width="13.5" bestFit="1" customWidth="1"/>
  </cols>
  <sheetData>
    <row r="1" spans="1:18" ht="17" thickBot="1" x14ac:dyDescent="0.25">
      <c r="A1" s="1" t="s">
        <v>0</v>
      </c>
      <c r="B1" s="1">
        <v>2021</v>
      </c>
      <c r="C1" s="1">
        <v>2020</v>
      </c>
      <c r="D1" s="1">
        <v>2019</v>
      </c>
      <c r="E1" s="1">
        <v>2018</v>
      </c>
      <c r="F1" s="1">
        <v>2017</v>
      </c>
      <c r="G1" s="1">
        <v>2016</v>
      </c>
      <c r="H1" s="1">
        <v>2015</v>
      </c>
    </row>
    <row r="2" spans="1:18" x14ac:dyDescent="0.2">
      <c r="A2" s="3" t="s">
        <v>9</v>
      </c>
      <c r="B2" s="7">
        <v>65</v>
      </c>
      <c r="C2" s="8">
        <v>50</v>
      </c>
      <c r="D2" s="8">
        <v>75</v>
      </c>
      <c r="E2" s="8">
        <v>70</v>
      </c>
      <c r="F2" s="8">
        <v>75</v>
      </c>
      <c r="G2" s="8">
        <v>60</v>
      </c>
      <c r="H2" s="9">
        <v>60</v>
      </c>
      <c r="I2" t="s">
        <v>388</v>
      </c>
    </row>
    <row r="3" spans="1:18" x14ac:dyDescent="0.2">
      <c r="A3" s="4" t="s">
        <v>10</v>
      </c>
      <c r="B3" s="10">
        <v>702.31200000000001</v>
      </c>
      <c r="C3" s="2">
        <v>501.26600000000002</v>
      </c>
      <c r="D3" s="2">
        <v>589.875</v>
      </c>
      <c r="E3" s="2">
        <v>495.98400000000004</v>
      </c>
      <c r="F3" s="2">
        <v>567.09300000000007</v>
      </c>
      <c r="G3" s="2">
        <v>342.50700000000001</v>
      </c>
      <c r="H3" s="11">
        <v>78.408000000000001</v>
      </c>
      <c r="I3" t="s">
        <v>388</v>
      </c>
      <c r="J3" s="10">
        <v>3.9E-2</v>
      </c>
      <c r="K3" s="2">
        <v>4.1000000000000002E-2</v>
      </c>
      <c r="L3" s="2">
        <v>5.5E-2</v>
      </c>
      <c r="M3" s="2">
        <v>4.8000000000000001E-2</v>
      </c>
      <c r="N3" s="2">
        <v>5.7000000000000002E-2</v>
      </c>
      <c r="O3" s="2">
        <v>3.3000000000000002E-2</v>
      </c>
      <c r="P3" s="11">
        <v>8.0000000000000002E-3</v>
      </c>
    </row>
    <row r="4" spans="1:18" x14ac:dyDescent="0.2">
      <c r="A4" s="4" t="s">
        <v>11</v>
      </c>
      <c r="B4" s="10">
        <v>73.98</v>
      </c>
      <c r="C4" s="2">
        <v>81.33</v>
      </c>
      <c r="D4" s="2">
        <v>81.05</v>
      </c>
      <c r="E4" s="2">
        <v>66.459999999999994</v>
      </c>
      <c r="F4" s="2">
        <v>49.31</v>
      </c>
      <c r="G4" s="2">
        <v>64.510000000000005</v>
      </c>
      <c r="H4" s="11">
        <v>59.46</v>
      </c>
      <c r="I4" t="s">
        <v>388</v>
      </c>
      <c r="J4" s="10">
        <v>18008</v>
      </c>
      <c r="K4" s="2">
        <v>12226</v>
      </c>
      <c r="L4" s="2">
        <v>10725</v>
      </c>
      <c r="M4" s="2">
        <v>10333</v>
      </c>
      <c r="N4" s="2">
        <v>9949</v>
      </c>
      <c r="O4" s="2">
        <v>10379</v>
      </c>
      <c r="P4" s="11">
        <v>9801</v>
      </c>
    </row>
    <row r="5" spans="1:18" x14ac:dyDescent="0.2">
      <c r="A5" s="4" t="s">
        <v>12</v>
      </c>
      <c r="B5" s="10">
        <v>73.98</v>
      </c>
      <c r="C5" s="2">
        <v>81.33</v>
      </c>
      <c r="D5" s="2">
        <v>81.05</v>
      </c>
      <c r="E5" s="2">
        <v>66.459999999999994</v>
      </c>
      <c r="F5" s="2">
        <v>72.14</v>
      </c>
      <c r="G5" s="2">
        <v>64.510000000000005</v>
      </c>
      <c r="H5" s="11">
        <v>59.46</v>
      </c>
      <c r="I5" t="s">
        <v>388</v>
      </c>
      <c r="J5">
        <f>J3*J4</f>
        <v>702.31200000000001</v>
      </c>
      <c r="K5">
        <f t="shared" ref="K5:P5" si="0">K3*K4</f>
        <v>501.26600000000002</v>
      </c>
      <c r="L5">
        <f t="shared" si="0"/>
        <v>589.875</v>
      </c>
      <c r="M5">
        <f t="shared" si="0"/>
        <v>495.98400000000004</v>
      </c>
      <c r="N5">
        <f t="shared" si="0"/>
        <v>567.09300000000007</v>
      </c>
      <c r="O5">
        <f t="shared" si="0"/>
        <v>342.50700000000001</v>
      </c>
      <c r="P5">
        <f t="shared" si="0"/>
        <v>78.408000000000001</v>
      </c>
    </row>
    <row r="6" spans="1:18" x14ac:dyDescent="0.2">
      <c r="A6" s="4" t="s">
        <v>13</v>
      </c>
      <c r="B6" s="10">
        <v>82.38</v>
      </c>
      <c r="C6" s="2">
        <v>83.55</v>
      </c>
      <c r="D6" s="2">
        <v>93.38</v>
      </c>
      <c r="E6" s="2">
        <v>90.83</v>
      </c>
      <c r="F6" s="2">
        <v>93.2</v>
      </c>
      <c r="G6" s="2">
        <v>88.67</v>
      </c>
      <c r="H6" s="11">
        <v>90.68</v>
      </c>
      <c r="I6" t="s">
        <v>388</v>
      </c>
    </row>
    <row r="7" spans="1:18" x14ac:dyDescent="0.2">
      <c r="A7" s="4" t="s">
        <v>14</v>
      </c>
      <c r="B7" s="10">
        <v>84.06</v>
      </c>
      <c r="C7" s="2">
        <v>83.85</v>
      </c>
      <c r="D7" s="2">
        <v>83.67</v>
      </c>
      <c r="E7" s="2">
        <v>64.77</v>
      </c>
      <c r="F7" s="2">
        <v>62.15</v>
      </c>
      <c r="G7" s="2">
        <v>59.41</v>
      </c>
      <c r="H7" s="11">
        <v>51.56</v>
      </c>
      <c r="I7" t="s">
        <v>388</v>
      </c>
    </row>
    <row r="8" spans="1:18" x14ac:dyDescent="0.2">
      <c r="A8" s="4" t="s">
        <v>15</v>
      </c>
      <c r="B8" s="10">
        <v>46.6</v>
      </c>
      <c r="C8" s="2">
        <v>74.28</v>
      </c>
      <c r="D8" s="2">
        <v>56.66</v>
      </c>
      <c r="E8" s="2">
        <v>27.21</v>
      </c>
      <c r="F8" s="2">
        <v>49.33</v>
      </c>
      <c r="G8" s="2">
        <v>30.06</v>
      </c>
      <c r="H8" s="11">
        <v>16.649999999999999</v>
      </c>
      <c r="I8" t="s">
        <v>388</v>
      </c>
    </row>
    <row r="9" spans="1:18" x14ac:dyDescent="0.2">
      <c r="A9" s="4" t="s">
        <v>16</v>
      </c>
      <c r="B9" s="10">
        <v>4.79</v>
      </c>
      <c r="C9" s="2">
        <v>3.46</v>
      </c>
      <c r="D9" s="2">
        <v>3.26</v>
      </c>
      <c r="E9" s="2">
        <v>3.3</v>
      </c>
      <c r="F9" s="2">
        <v>3.46</v>
      </c>
      <c r="G9" s="2">
        <v>3.81</v>
      </c>
      <c r="H9" s="11">
        <v>3.7</v>
      </c>
      <c r="I9" t="s">
        <v>388</v>
      </c>
    </row>
    <row r="10" spans="1:18" x14ac:dyDescent="0.2">
      <c r="A10" s="4" t="s">
        <v>17</v>
      </c>
      <c r="B10" s="10">
        <v>1.35</v>
      </c>
      <c r="C10" s="2">
        <v>1.27</v>
      </c>
      <c r="D10" s="2">
        <v>1.1000000000000001</v>
      </c>
      <c r="E10" s="2">
        <v>1.17</v>
      </c>
      <c r="F10" s="2">
        <v>1.37</v>
      </c>
      <c r="G10" s="2">
        <v>1.39</v>
      </c>
      <c r="H10" s="11">
        <v>1.43</v>
      </c>
      <c r="I10" t="s">
        <v>388</v>
      </c>
    </row>
    <row r="11" spans="1:18" x14ac:dyDescent="0.2">
      <c r="A11" s="4" t="s">
        <v>18</v>
      </c>
      <c r="B11" s="10">
        <v>1.03</v>
      </c>
      <c r="C11" s="2">
        <v>1.27</v>
      </c>
      <c r="D11" s="2">
        <v>1.1100000000000001</v>
      </c>
      <c r="E11" s="2">
        <v>1.02</v>
      </c>
      <c r="F11" s="2">
        <v>1.1499999999999999</v>
      </c>
      <c r="G11" s="2">
        <v>1.1499999999999999</v>
      </c>
      <c r="H11" s="11">
        <v>1.05</v>
      </c>
      <c r="I11" t="s">
        <v>388</v>
      </c>
    </row>
    <row r="12" spans="1:18" x14ac:dyDescent="0.2">
      <c r="A12" s="4" t="s">
        <v>19</v>
      </c>
      <c r="B12" s="10">
        <v>11549</v>
      </c>
      <c r="C12" s="2">
        <v>6862</v>
      </c>
      <c r="D12" s="2">
        <v>7324</v>
      </c>
      <c r="E12" s="2">
        <v>6494</v>
      </c>
      <c r="F12" s="2">
        <v>5796</v>
      </c>
      <c r="G12" s="2">
        <v>5093</v>
      </c>
      <c r="H12" s="11">
        <v>4921</v>
      </c>
      <c r="I12" t="s">
        <v>388</v>
      </c>
    </row>
    <row r="13" spans="1:18" x14ac:dyDescent="0.2">
      <c r="A13" s="4" t="s">
        <v>20</v>
      </c>
      <c r="B13" s="10">
        <v>18008</v>
      </c>
      <c r="C13" s="2">
        <v>12226</v>
      </c>
      <c r="D13" s="2">
        <v>10725</v>
      </c>
      <c r="E13" s="2">
        <v>10333</v>
      </c>
      <c r="F13" s="2">
        <v>9949</v>
      </c>
      <c r="G13" s="2">
        <v>10379</v>
      </c>
      <c r="H13" s="11">
        <v>9801</v>
      </c>
      <c r="I13" t="s">
        <v>388</v>
      </c>
    </row>
    <row r="14" spans="1:18" ht="17" thickBot="1" x14ac:dyDescent="0.25">
      <c r="A14" s="5" t="s">
        <v>21</v>
      </c>
      <c r="B14" s="10">
        <v>3760</v>
      </c>
      <c r="C14" s="2">
        <v>3537</v>
      </c>
      <c r="D14" s="2">
        <v>3289</v>
      </c>
      <c r="E14" s="2">
        <v>3135</v>
      </c>
      <c r="F14" s="2">
        <v>2878</v>
      </c>
      <c r="G14" s="2">
        <v>2717</v>
      </c>
      <c r="H14" s="11">
        <v>2646</v>
      </c>
      <c r="I14" t="s">
        <v>388</v>
      </c>
    </row>
    <row r="15" spans="1:18" x14ac:dyDescent="0.2">
      <c r="A15" s="3" t="s">
        <v>22</v>
      </c>
      <c r="B15" s="10">
        <v>70</v>
      </c>
      <c r="C15" s="2">
        <v>60</v>
      </c>
      <c r="D15" s="2">
        <v>70</v>
      </c>
      <c r="E15" s="2">
        <v>65</v>
      </c>
      <c r="F15" s="2">
        <v>80</v>
      </c>
      <c r="G15" s="2">
        <v>70</v>
      </c>
      <c r="H15" s="11">
        <v>80</v>
      </c>
      <c r="I15" t="s">
        <v>389</v>
      </c>
      <c r="K15" s="42"/>
      <c r="L15" s="43">
        <v>0.13900000000000001</v>
      </c>
      <c r="M15" s="43">
        <v>0.108</v>
      </c>
      <c r="N15" s="43">
        <v>0.121</v>
      </c>
      <c r="O15" s="43">
        <v>0.107</v>
      </c>
      <c r="P15" s="43">
        <v>0.13500000000000001</v>
      </c>
      <c r="Q15" s="43">
        <v>7.9000000000000001E-2</v>
      </c>
      <c r="R15" s="43">
        <v>2.8000000000000001E-2</v>
      </c>
    </row>
    <row r="16" spans="1:18" x14ac:dyDescent="0.2">
      <c r="A16" s="4" t="s">
        <v>23</v>
      </c>
      <c r="B16" s="10">
        <v>6.6000000000000003E-2</v>
      </c>
      <c r="C16" s="2">
        <v>4.3999999999999997E-2</v>
      </c>
      <c r="D16" s="2">
        <v>5.8999999999999997E-2</v>
      </c>
      <c r="E16" s="2">
        <v>7.3999999999999996E-2</v>
      </c>
      <c r="F16" s="2">
        <v>9.0999999999999998E-2</v>
      </c>
      <c r="G16" s="2">
        <v>0.08</v>
      </c>
      <c r="H16" s="11">
        <v>6.9000000000000006E-2</v>
      </c>
      <c r="I16" t="s">
        <v>389</v>
      </c>
    </row>
    <row r="17" spans="1:9" x14ac:dyDescent="0.2">
      <c r="A17" s="4" t="s">
        <v>24</v>
      </c>
      <c r="B17" s="10">
        <f t="shared" ref="B17:B20" si="1">AVERAGE(C17:D17)</f>
        <v>55.424999999999997</v>
      </c>
      <c r="C17" s="2">
        <v>58.96</v>
      </c>
      <c r="D17" s="2">
        <v>51.89</v>
      </c>
      <c r="E17" s="2">
        <v>36.43</v>
      </c>
      <c r="F17" s="2">
        <v>34.229999999999997</v>
      </c>
      <c r="G17" s="2">
        <f t="shared" ref="G17:G20" si="2">AVERAGE(E17:F17)</f>
        <v>35.33</v>
      </c>
      <c r="H17" s="11">
        <f t="shared" ref="H17:H20" si="3">AVERAGE(F17:G17)</f>
        <v>34.78</v>
      </c>
      <c r="I17" t="s">
        <v>389</v>
      </c>
    </row>
    <row r="18" spans="1:9" x14ac:dyDescent="0.2">
      <c r="A18" s="4" t="s">
        <v>25</v>
      </c>
      <c r="B18" s="10">
        <f t="shared" si="1"/>
        <v>55.424999999999997</v>
      </c>
      <c r="C18" s="2">
        <v>58.96</v>
      </c>
      <c r="D18" s="2">
        <v>51.89</v>
      </c>
      <c r="E18" s="2">
        <v>36.43</v>
      </c>
      <c r="F18" s="2">
        <v>34.229999999999997</v>
      </c>
      <c r="G18" s="2">
        <f t="shared" si="2"/>
        <v>35.33</v>
      </c>
      <c r="H18" s="11">
        <f t="shared" si="3"/>
        <v>34.78</v>
      </c>
      <c r="I18" t="s">
        <v>389</v>
      </c>
    </row>
    <row r="19" spans="1:9" x14ac:dyDescent="0.2">
      <c r="A19" s="4" t="s">
        <v>26</v>
      </c>
      <c r="B19" s="10">
        <f t="shared" si="1"/>
        <v>53.31</v>
      </c>
      <c r="C19" s="2">
        <v>53.34</v>
      </c>
      <c r="D19" s="2">
        <v>53.28</v>
      </c>
      <c r="E19" s="2">
        <v>30.09</v>
      </c>
      <c r="F19" s="2">
        <v>23.6</v>
      </c>
      <c r="G19" s="2">
        <f t="shared" si="2"/>
        <v>26.844999999999999</v>
      </c>
      <c r="H19" s="11">
        <f t="shared" si="3"/>
        <v>25.2225</v>
      </c>
      <c r="I19" t="s">
        <v>389</v>
      </c>
    </row>
    <row r="20" spans="1:9" x14ac:dyDescent="0.2">
      <c r="A20" s="4" t="s">
        <v>27</v>
      </c>
      <c r="B20" s="10">
        <f t="shared" si="1"/>
        <v>54.480000000000004</v>
      </c>
      <c r="C20" s="2">
        <v>54.61</v>
      </c>
      <c r="D20" s="2">
        <v>54.35</v>
      </c>
      <c r="E20" s="2">
        <v>26.86</v>
      </c>
      <c r="F20" s="2">
        <v>27.01</v>
      </c>
      <c r="G20" s="2">
        <f t="shared" si="2"/>
        <v>26.935000000000002</v>
      </c>
      <c r="H20" s="11">
        <f t="shared" si="3"/>
        <v>26.972500000000004</v>
      </c>
      <c r="I20" t="s">
        <v>389</v>
      </c>
    </row>
    <row r="21" spans="1:9" x14ac:dyDescent="0.2">
      <c r="A21" s="4" t="s">
        <v>28</v>
      </c>
      <c r="B21" s="10">
        <f>AVERAGE(C21:D21)</f>
        <v>57.655000000000001</v>
      </c>
      <c r="C21" s="2">
        <v>67.31</v>
      </c>
      <c r="D21" s="2">
        <v>48</v>
      </c>
      <c r="E21" s="2">
        <v>52</v>
      </c>
      <c r="F21" s="2">
        <v>48.7</v>
      </c>
      <c r="G21" s="2">
        <f>AVERAGE(E21:F21)</f>
        <v>50.35</v>
      </c>
      <c r="H21" s="11">
        <f>AVERAGE(F21:G21)</f>
        <v>49.525000000000006</v>
      </c>
      <c r="I21" t="s">
        <v>389</v>
      </c>
    </row>
    <row r="22" spans="1:9" x14ac:dyDescent="0.2">
      <c r="A22" s="4" t="s">
        <v>29</v>
      </c>
      <c r="B22" s="10">
        <v>3.8</v>
      </c>
      <c r="C22" s="2">
        <v>4.03</v>
      </c>
      <c r="D22" s="2">
        <v>4.0999999999999996</v>
      </c>
      <c r="E22" s="2">
        <v>3.79</v>
      </c>
      <c r="F22" s="2">
        <v>2.4900000000000002</v>
      </c>
      <c r="G22" s="2">
        <v>2.52</v>
      </c>
      <c r="H22" s="11">
        <v>2.58</v>
      </c>
      <c r="I22" t="s">
        <v>389</v>
      </c>
    </row>
    <row r="23" spans="1:9" x14ac:dyDescent="0.2">
      <c r="A23" s="4" t="s">
        <v>30</v>
      </c>
      <c r="B23" s="10">
        <v>1.74</v>
      </c>
      <c r="C23" s="2">
        <v>1.95</v>
      </c>
      <c r="D23" s="2">
        <v>1.93</v>
      </c>
      <c r="E23" s="2">
        <v>1.53</v>
      </c>
      <c r="F23" s="2">
        <v>0.71</v>
      </c>
      <c r="G23" s="2">
        <v>0.74</v>
      </c>
      <c r="H23" s="11">
        <v>0.82</v>
      </c>
      <c r="I23" t="s">
        <v>389</v>
      </c>
    </row>
    <row r="24" spans="1:9" x14ac:dyDescent="0.2">
      <c r="A24" s="4" t="s">
        <v>31</v>
      </c>
      <c r="B24" s="10">
        <v>0.66</v>
      </c>
      <c r="C24" s="2">
        <v>1.17</v>
      </c>
      <c r="D24" s="2">
        <v>0.57999999999999996</v>
      </c>
      <c r="E24" s="2">
        <v>0.71</v>
      </c>
      <c r="F24" s="2">
        <v>0.53</v>
      </c>
      <c r="G24" s="2">
        <v>1.25</v>
      </c>
      <c r="H24" s="11">
        <v>1.4</v>
      </c>
      <c r="I24" t="s">
        <v>389</v>
      </c>
    </row>
    <row r="25" spans="1:9" x14ac:dyDescent="0.2">
      <c r="A25" s="4" t="s">
        <v>32</v>
      </c>
      <c r="B25" s="10">
        <v>1948.1</v>
      </c>
      <c r="C25" s="2">
        <v>1555.5</v>
      </c>
      <c r="D25" s="2">
        <v>1732.1</v>
      </c>
      <c r="E25" s="2">
        <v>1362.2</v>
      </c>
      <c r="F25" s="2">
        <v>1266</v>
      </c>
      <c r="G25" s="2">
        <v>1133.0999999999999</v>
      </c>
      <c r="H25" s="11">
        <v>1034</v>
      </c>
      <c r="I25" t="s">
        <v>389</v>
      </c>
    </row>
    <row r="26" spans="1:9" x14ac:dyDescent="0.2">
      <c r="A26" s="4" t="s">
        <v>33</v>
      </c>
      <c r="B26" s="10">
        <v>3515.3</v>
      </c>
      <c r="C26" s="2">
        <v>3228.5</v>
      </c>
      <c r="D26" s="2">
        <v>2851.3</v>
      </c>
      <c r="E26" s="2">
        <v>2218.4</v>
      </c>
      <c r="F26" s="2">
        <v>1465.4</v>
      </c>
      <c r="G26" s="2">
        <v>1406</v>
      </c>
      <c r="H26" s="11">
        <v>1287</v>
      </c>
      <c r="I26" t="s">
        <v>389</v>
      </c>
    </row>
    <row r="27" spans="1:9" ht="17" thickBot="1" x14ac:dyDescent="0.25">
      <c r="A27" s="5" t="s">
        <v>34</v>
      </c>
      <c r="B27" s="10">
        <v>925.2</v>
      </c>
      <c r="C27" s="2">
        <v>800.9</v>
      </c>
      <c r="D27" s="2">
        <v>695</v>
      </c>
      <c r="E27" s="2">
        <v>594.9</v>
      </c>
      <c r="F27" s="2">
        <v>588.70000000000005</v>
      </c>
      <c r="G27" s="2">
        <v>557.4</v>
      </c>
      <c r="H27" s="11">
        <v>499.5</v>
      </c>
      <c r="I27" t="s">
        <v>389</v>
      </c>
    </row>
    <row r="28" spans="1:9" x14ac:dyDescent="0.2">
      <c r="A28" s="3" t="s">
        <v>35</v>
      </c>
      <c r="B28" s="10">
        <v>55</v>
      </c>
      <c r="C28" s="2">
        <v>35</v>
      </c>
      <c r="D28" s="2">
        <v>55</v>
      </c>
      <c r="E28" s="2">
        <v>45</v>
      </c>
      <c r="F28" s="2">
        <v>70</v>
      </c>
      <c r="G28" s="2">
        <v>60</v>
      </c>
      <c r="H28" s="11">
        <v>65</v>
      </c>
      <c r="I28" t="s">
        <v>390</v>
      </c>
    </row>
    <row r="29" spans="1:9" x14ac:dyDescent="0.2">
      <c r="A29" s="4" t="s">
        <v>36</v>
      </c>
      <c r="B29" s="10">
        <v>-1.2E-2</v>
      </c>
      <c r="C29" s="2">
        <v>-1.9E-2</v>
      </c>
      <c r="D29" s="2">
        <v>6.0000000000000001E-3</v>
      </c>
      <c r="E29" s="2">
        <v>2.1999999999999999E-2</v>
      </c>
      <c r="F29" s="2">
        <v>5.2999999999999999E-2</v>
      </c>
      <c r="G29" s="2">
        <v>4.9000000000000002E-2</v>
      </c>
      <c r="H29" s="11">
        <v>4.2000000000000003E-2</v>
      </c>
      <c r="I29" t="s">
        <v>390</v>
      </c>
    </row>
    <row r="30" spans="1:9" x14ac:dyDescent="0.2">
      <c r="A30" s="4" t="s">
        <v>37</v>
      </c>
      <c r="B30" s="10">
        <v>70.95</v>
      </c>
      <c r="C30" s="2">
        <v>48.38</v>
      </c>
      <c r="D30" s="2">
        <v>47.44</v>
      </c>
      <c r="E30" s="2">
        <v>57.42</v>
      </c>
      <c r="F30" s="2">
        <v>76.7</v>
      </c>
      <c r="G30" s="2">
        <v>78.430000000000007</v>
      </c>
      <c r="H30" s="11">
        <v>75.22</v>
      </c>
      <c r="I30" t="s">
        <v>390</v>
      </c>
    </row>
    <row r="31" spans="1:9" x14ac:dyDescent="0.2">
      <c r="A31" s="4" t="s">
        <v>38</v>
      </c>
      <c r="B31" s="10">
        <v>83.56</v>
      </c>
      <c r="C31" s="2">
        <v>89.62</v>
      </c>
      <c r="D31" s="2">
        <v>86.54</v>
      </c>
      <c r="E31" s="2">
        <v>79.12</v>
      </c>
      <c r="F31" s="2">
        <v>76.7</v>
      </c>
      <c r="G31" s="2">
        <v>78.430000000000007</v>
      </c>
      <c r="H31" s="11">
        <v>75.22</v>
      </c>
      <c r="I31" t="s">
        <v>390</v>
      </c>
    </row>
    <row r="32" spans="1:9" x14ac:dyDescent="0.2">
      <c r="A32" s="4" t="s">
        <v>39</v>
      </c>
      <c r="B32" s="10">
        <v>88.18</v>
      </c>
      <c r="C32" s="2">
        <v>88.19</v>
      </c>
      <c r="D32" s="2">
        <v>88.98</v>
      </c>
      <c r="E32" s="2">
        <v>81.63</v>
      </c>
      <c r="F32" s="2">
        <v>80.84</v>
      </c>
      <c r="G32" s="2">
        <v>81.25</v>
      </c>
      <c r="H32" s="11">
        <v>81.11</v>
      </c>
      <c r="I32" t="s">
        <v>390</v>
      </c>
    </row>
    <row r="33" spans="1:9" x14ac:dyDescent="0.2">
      <c r="A33" s="4" t="s">
        <v>40</v>
      </c>
      <c r="B33" s="10">
        <v>93.17</v>
      </c>
      <c r="C33" s="2">
        <v>92.18</v>
      </c>
      <c r="D33" s="2">
        <v>84.33</v>
      </c>
      <c r="E33" s="2">
        <v>77.97</v>
      </c>
      <c r="F33" s="2">
        <v>74.260000000000005</v>
      </c>
      <c r="G33" s="2">
        <v>75.52</v>
      </c>
      <c r="H33" s="11">
        <v>73.47</v>
      </c>
      <c r="I33" t="s">
        <v>390</v>
      </c>
    </row>
    <row r="34" spans="1:9" x14ac:dyDescent="0.2">
      <c r="A34" s="4" t="s">
        <v>41</v>
      </c>
      <c r="B34" s="10">
        <v>64.22</v>
      </c>
      <c r="C34" s="2">
        <v>87.21</v>
      </c>
      <c r="D34" s="2">
        <v>87.36</v>
      </c>
      <c r="E34" s="2">
        <v>78.260000000000005</v>
      </c>
      <c r="F34" s="2">
        <v>76.11</v>
      </c>
      <c r="G34" s="2">
        <v>79.92</v>
      </c>
      <c r="H34" s="11">
        <v>71.790000000000006</v>
      </c>
      <c r="I34" t="s">
        <v>390</v>
      </c>
    </row>
    <row r="35" spans="1:9" x14ac:dyDescent="0.2">
      <c r="A35" s="4" t="s">
        <v>42</v>
      </c>
      <c r="B35" s="10">
        <v>9.81</v>
      </c>
      <c r="C35" s="2">
        <v>13.99</v>
      </c>
      <c r="D35" s="2">
        <v>11.02</v>
      </c>
      <c r="E35" s="2">
        <v>10.14</v>
      </c>
      <c r="F35" s="2">
        <v>4.57</v>
      </c>
      <c r="G35" s="2">
        <v>5.34</v>
      </c>
      <c r="H35" s="11">
        <v>5.0199999999999996</v>
      </c>
      <c r="I35" t="s">
        <v>390</v>
      </c>
    </row>
    <row r="36" spans="1:9" x14ac:dyDescent="0.2">
      <c r="A36" s="4" t="s">
        <v>43</v>
      </c>
      <c r="B36" s="10">
        <v>4.3600000000000003</v>
      </c>
      <c r="C36" s="2">
        <v>8.14</v>
      </c>
      <c r="D36" s="2">
        <v>6.13</v>
      </c>
      <c r="E36" s="2">
        <v>5.57</v>
      </c>
      <c r="F36" s="2">
        <v>1.97</v>
      </c>
      <c r="G36" s="2">
        <v>2.37</v>
      </c>
      <c r="H36" s="11">
        <v>2.23</v>
      </c>
      <c r="I36" t="s">
        <v>390</v>
      </c>
    </row>
    <row r="37" spans="1:9" x14ac:dyDescent="0.2">
      <c r="A37" s="4" t="s">
        <v>44</v>
      </c>
      <c r="B37" s="10">
        <v>1.43</v>
      </c>
      <c r="C37" s="2">
        <v>0.9</v>
      </c>
      <c r="D37" s="2">
        <v>0.95</v>
      </c>
      <c r="E37" s="2">
        <v>1.1499999999999999</v>
      </c>
      <c r="F37" s="2">
        <v>1.54</v>
      </c>
      <c r="G37" s="2">
        <v>0.93</v>
      </c>
      <c r="H37" s="11">
        <v>1.1200000000000001</v>
      </c>
      <c r="I37" t="s">
        <v>390</v>
      </c>
    </row>
    <row r="38" spans="1:9" x14ac:dyDescent="0.2">
      <c r="A38" s="4" t="s">
        <v>45</v>
      </c>
      <c r="B38" s="10">
        <v>7116</v>
      </c>
      <c r="C38" s="2">
        <v>9051</v>
      </c>
      <c r="D38" s="2">
        <v>12615</v>
      </c>
      <c r="E38" s="2">
        <v>7427</v>
      </c>
      <c r="F38" s="2">
        <v>6365</v>
      </c>
      <c r="G38" s="2">
        <v>6180</v>
      </c>
      <c r="H38" s="11">
        <v>5986</v>
      </c>
      <c r="I38" t="s">
        <v>390</v>
      </c>
    </row>
    <row r="39" spans="1:9" x14ac:dyDescent="0.2">
      <c r="A39" s="4" t="s">
        <v>46</v>
      </c>
      <c r="B39" s="10">
        <v>79865</v>
      </c>
      <c r="C39" s="2">
        <v>86560</v>
      </c>
      <c r="D39" s="2">
        <v>81618</v>
      </c>
      <c r="E39" s="2">
        <v>79674</v>
      </c>
      <c r="F39" s="2">
        <v>40057</v>
      </c>
      <c r="G39" s="2">
        <v>38781</v>
      </c>
      <c r="H39" s="11">
        <v>34121</v>
      </c>
      <c r="I39" t="s">
        <v>390</v>
      </c>
    </row>
    <row r="40" spans="1:9" ht="17" thickBot="1" x14ac:dyDescent="0.25">
      <c r="A40" s="5" t="s">
        <v>47</v>
      </c>
      <c r="B40" s="10">
        <v>8140</v>
      </c>
      <c r="C40" s="2">
        <v>6190</v>
      </c>
      <c r="D40" s="2">
        <v>7408</v>
      </c>
      <c r="E40" s="2">
        <v>8442</v>
      </c>
      <c r="F40" s="2">
        <v>8772</v>
      </c>
      <c r="G40" s="2">
        <v>7224</v>
      </c>
      <c r="H40" s="11">
        <v>6800</v>
      </c>
      <c r="I40" t="s">
        <v>390</v>
      </c>
    </row>
    <row r="41" spans="1:9" x14ac:dyDescent="0.2">
      <c r="A41" s="3" t="s">
        <v>48</v>
      </c>
      <c r="B41" s="10">
        <v>55</v>
      </c>
      <c r="C41" s="2">
        <v>40</v>
      </c>
      <c r="D41" s="2">
        <v>55</v>
      </c>
      <c r="E41" s="2">
        <v>35</v>
      </c>
      <c r="F41" s="2">
        <v>45</v>
      </c>
      <c r="G41" s="2">
        <v>35</v>
      </c>
      <c r="H41" s="11">
        <v>45</v>
      </c>
      <c r="I41" t="s">
        <v>391</v>
      </c>
    </row>
    <row r="42" spans="1:9" x14ac:dyDescent="0.2">
      <c r="A42" s="4" t="s">
        <v>49</v>
      </c>
      <c r="B42" s="10">
        <v>7.9000000000000001E-2</v>
      </c>
      <c r="C42" s="2">
        <v>5.2999999999999999E-2</v>
      </c>
      <c r="D42" s="2">
        <v>5.8999999999999997E-2</v>
      </c>
      <c r="E42" s="2">
        <v>2.1000000000000001E-2</v>
      </c>
      <c r="F42" s="2">
        <v>3.1E-2</v>
      </c>
      <c r="G42" s="2">
        <v>2.5000000000000001E-2</v>
      </c>
      <c r="H42" s="11">
        <v>4.5999999999999999E-2</v>
      </c>
      <c r="I42" t="s">
        <v>391</v>
      </c>
    </row>
    <row r="43" spans="1:9" x14ac:dyDescent="0.2">
      <c r="A43" s="4" t="s">
        <v>50</v>
      </c>
      <c r="B43" s="10">
        <v>49</v>
      </c>
      <c r="C43" s="2">
        <v>42.16</v>
      </c>
      <c r="D43" s="2">
        <v>32.409999999999997</v>
      </c>
      <c r="E43" s="2">
        <v>19.34</v>
      </c>
      <c r="F43" s="2">
        <v>17.05</v>
      </c>
      <c r="G43" s="2">
        <v>12.05</v>
      </c>
      <c r="H43" s="11">
        <v>15.69</v>
      </c>
      <c r="I43" t="s">
        <v>391</v>
      </c>
    </row>
    <row r="44" spans="1:9" x14ac:dyDescent="0.2">
      <c r="A44" s="4" t="s">
        <v>51</v>
      </c>
      <c r="B44" s="10">
        <v>49</v>
      </c>
      <c r="C44" s="2">
        <v>42.16</v>
      </c>
      <c r="D44" s="2">
        <v>32.409999999999997</v>
      </c>
      <c r="E44" s="2">
        <v>19.34</v>
      </c>
      <c r="F44" s="2">
        <v>17.05</v>
      </c>
      <c r="G44" s="2">
        <v>12.05</v>
      </c>
      <c r="H44" s="11">
        <v>15.69</v>
      </c>
      <c r="I44" t="s">
        <v>391</v>
      </c>
    </row>
    <row r="45" spans="1:9" x14ac:dyDescent="0.2">
      <c r="A45" s="4" t="s">
        <v>52</v>
      </c>
      <c r="B45" s="10">
        <v>47.92</v>
      </c>
      <c r="C45" s="2">
        <v>44.35</v>
      </c>
      <c r="D45" s="2">
        <v>13.63</v>
      </c>
      <c r="E45" s="2">
        <v>4.6399999999999997</v>
      </c>
      <c r="F45" s="2">
        <v>20.47</v>
      </c>
      <c r="G45" s="2">
        <v>19.64</v>
      </c>
      <c r="H45" s="11">
        <v>19.690000000000001</v>
      </c>
      <c r="I45" t="s">
        <v>391</v>
      </c>
    </row>
    <row r="46" spans="1:9" x14ac:dyDescent="0.2">
      <c r="A46" s="4" t="s">
        <v>53</v>
      </c>
      <c r="B46" s="10">
        <v>56.24</v>
      </c>
      <c r="C46" s="2">
        <v>52.11</v>
      </c>
      <c r="D46" s="2">
        <v>46.86</v>
      </c>
      <c r="E46" s="2">
        <v>23.26</v>
      </c>
      <c r="F46" s="2">
        <v>16.3</v>
      </c>
      <c r="G46" s="2">
        <v>14.29</v>
      </c>
      <c r="H46" s="11">
        <v>18.02</v>
      </c>
      <c r="I46" t="s">
        <v>391</v>
      </c>
    </row>
    <row r="47" spans="1:9" x14ac:dyDescent="0.2">
      <c r="A47" s="4" t="s">
        <v>54</v>
      </c>
      <c r="B47" s="10">
        <v>43.21</v>
      </c>
      <c r="C47" s="2">
        <v>33.11</v>
      </c>
      <c r="D47" s="2">
        <v>25.83</v>
      </c>
      <c r="E47" s="2">
        <v>20.45</v>
      </c>
      <c r="F47" s="2">
        <v>21.93</v>
      </c>
      <c r="G47" s="2">
        <v>13.24</v>
      </c>
      <c r="H47" s="11">
        <v>17.86</v>
      </c>
      <c r="I47" t="s">
        <v>391</v>
      </c>
    </row>
    <row r="48" spans="1:9" x14ac:dyDescent="0.2">
      <c r="A48" s="4" t="s">
        <v>55</v>
      </c>
      <c r="B48" s="10">
        <v>8.39</v>
      </c>
      <c r="C48" s="2">
        <v>9.7899999999999991</v>
      </c>
      <c r="D48" s="2">
        <v>11.04</v>
      </c>
      <c r="E48" s="2">
        <v>11.8</v>
      </c>
      <c r="F48" s="2">
        <v>13.68</v>
      </c>
      <c r="G48" s="2">
        <v>12.32</v>
      </c>
      <c r="H48" s="11">
        <v>9.69</v>
      </c>
      <c r="I48" t="s">
        <v>391</v>
      </c>
    </row>
    <row r="49" spans="1:9" x14ac:dyDescent="0.2">
      <c r="A49" s="4" t="s">
        <v>56</v>
      </c>
      <c r="B49" s="10">
        <v>0.72</v>
      </c>
      <c r="C49" s="2">
        <v>0.98</v>
      </c>
      <c r="D49" s="2">
        <v>1.1399999999999999</v>
      </c>
      <c r="E49" s="2">
        <v>0.62</v>
      </c>
      <c r="F49" s="2">
        <v>0.62</v>
      </c>
      <c r="G49" s="2">
        <v>0.39</v>
      </c>
      <c r="H49" s="11">
        <v>0.35</v>
      </c>
      <c r="I49" t="s">
        <v>391</v>
      </c>
    </row>
    <row r="50" spans="1:9" x14ac:dyDescent="0.2">
      <c r="A50" s="4" t="s">
        <v>57</v>
      </c>
      <c r="B50" s="12">
        <v>1.3454252317613866</v>
      </c>
      <c r="C50" s="6">
        <v>2.7379067722075638</v>
      </c>
      <c r="D50" s="6">
        <v>3.3597765363128489</v>
      </c>
      <c r="E50" s="6">
        <v>3.2228843861740164</v>
      </c>
      <c r="F50" s="6">
        <v>9.9085106382978729</v>
      </c>
      <c r="G50" s="6">
        <v>8.0494845360824741</v>
      </c>
      <c r="H50" s="13">
        <v>8.4573991031390126</v>
      </c>
      <c r="I50" t="s">
        <v>391</v>
      </c>
    </row>
    <row r="51" spans="1:9" x14ac:dyDescent="0.2">
      <c r="A51" s="4" t="s">
        <v>58</v>
      </c>
      <c r="B51" s="10">
        <v>1482.5</v>
      </c>
      <c r="C51" s="2">
        <v>1052.5</v>
      </c>
      <c r="D51" s="2">
        <v>1071</v>
      </c>
      <c r="E51" s="2">
        <v>721.2</v>
      </c>
      <c r="F51" s="2">
        <v>789.5</v>
      </c>
      <c r="G51" s="2">
        <v>693.4</v>
      </c>
      <c r="H51" s="11">
        <v>724.6</v>
      </c>
      <c r="I51" t="s">
        <v>391</v>
      </c>
    </row>
    <row r="52" spans="1:9" x14ac:dyDescent="0.2">
      <c r="A52" s="4" t="s">
        <v>59</v>
      </c>
      <c r="B52" s="10">
        <v>9922.5</v>
      </c>
      <c r="C52" s="2">
        <v>8473.5</v>
      </c>
      <c r="D52" s="2">
        <v>8253.7000000000007</v>
      </c>
      <c r="E52" s="2">
        <v>7085.9</v>
      </c>
      <c r="F52" s="2">
        <v>8106.6</v>
      </c>
      <c r="G52" s="2">
        <v>7727.3</v>
      </c>
      <c r="H52" s="11">
        <v>6946.2</v>
      </c>
      <c r="I52" t="s">
        <v>391</v>
      </c>
    </row>
    <row r="53" spans="1:9" ht="17" thickBot="1" x14ac:dyDescent="0.25">
      <c r="A53" s="5" t="s">
        <v>60</v>
      </c>
      <c r="B53" s="10">
        <v>1182.5999999999999</v>
      </c>
      <c r="C53" s="2">
        <v>865.9</v>
      </c>
      <c r="D53" s="2">
        <v>747.7</v>
      </c>
      <c r="E53" s="2">
        <v>600.6</v>
      </c>
      <c r="F53" s="2">
        <v>592.6</v>
      </c>
      <c r="G53" s="2">
        <v>627.1</v>
      </c>
      <c r="H53" s="11">
        <v>716.9</v>
      </c>
      <c r="I53" t="s">
        <v>391</v>
      </c>
    </row>
    <row r="54" spans="1:9" x14ac:dyDescent="0.2">
      <c r="A54" s="3" t="s">
        <v>61</v>
      </c>
      <c r="B54" s="10">
        <v>85</v>
      </c>
      <c r="C54" s="2">
        <v>70</v>
      </c>
      <c r="D54" s="2">
        <v>80</v>
      </c>
      <c r="E54" s="2">
        <v>75</v>
      </c>
      <c r="F54" s="2">
        <v>85</v>
      </c>
      <c r="G54" s="2">
        <v>75</v>
      </c>
      <c r="H54" s="11">
        <v>80</v>
      </c>
      <c r="I54" t="s">
        <v>392</v>
      </c>
    </row>
    <row r="55" spans="1:9" x14ac:dyDescent="0.2">
      <c r="A55" s="4" t="s">
        <v>62</v>
      </c>
      <c r="B55" s="10">
        <v>8.1000000000000003E-2</v>
      </c>
      <c r="C55" s="2">
        <v>4.4999999999999998E-2</v>
      </c>
      <c r="D55" s="2">
        <v>7.4999999999999997E-2</v>
      </c>
      <c r="E55" s="2">
        <v>7.8E-2</v>
      </c>
      <c r="F55" s="2">
        <v>7.2999999999999995E-2</v>
      </c>
      <c r="G55" s="2">
        <v>5.3999999999999999E-2</v>
      </c>
      <c r="H55" s="11">
        <v>6.4000000000000001E-2</v>
      </c>
      <c r="I55" t="s">
        <v>392</v>
      </c>
    </row>
    <row r="56" spans="1:9" x14ac:dyDescent="0.2">
      <c r="A56" s="4" t="s">
        <v>63</v>
      </c>
      <c r="B56" s="10">
        <v>63.78</v>
      </c>
      <c r="C56" s="2">
        <v>65.22</v>
      </c>
      <c r="D56" s="2">
        <v>56.04</v>
      </c>
      <c r="E56" s="2">
        <v>48.2</v>
      </c>
      <c r="F56" s="2">
        <v>46.48</v>
      </c>
      <c r="G56" s="2">
        <v>36.409999999999997</v>
      </c>
      <c r="H56" s="11">
        <v>29.11</v>
      </c>
      <c r="I56" t="s">
        <v>392</v>
      </c>
    </row>
    <row r="57" spans="1:9" x14ac:dyDescent="0.2">
      <c r="A57" s="4" t="s">
        <v>64</v>
      </c>
      <c r="B57" s="10">
        <v>63.78</v>
      </c>
      <c r="C57" s="2">
        <v>66.81</v>
      </c>
      <c r="D57" s="2">
        <v>56.04</v>
      </c>
      <c r="E57" s="2">
        <v>48.2</v>
      </c>
      <c r="F57" s="2">
        <v>46.48</v>
      </c>
      <c r="G57" s="2">
        <v>36.409999999999997</v>
      </c>
      <c r="H57" s="11">
        <v>29.11</v>
      </c>
      <c r="I57" t="s">
        <v>392</v>
      </c>
    </row>
    <row r="58" spans="1:9" x14ac:dyDescent="0.2">
      <c r="A58" s="4" t="s">
        <v>65</v>
      </c>
      <c r="B58" s="10">
        <v>46.22</v>
      </c>
      <c r="C58" s="2">
        <v>46.57</v>
      </c>
      <c r="D58" s="2">
        <v>47.14</v>
      </c>
      <c r="E58" s="2">
        <v>42.78</v>
      </c>
      <c r="F58" s="2">
        <v>34.07</v>
      </c>
      <c r="G58" s="2">
        <v>22.98</v>
      </c>
      <c r="H58" s="11">
        <v>10.85</v>
      </c>
      <c r="I58" t="s">
        <v>392</v>
      </c>
    </row>
    <row r="59" spans="1:9" x14ac:dyDescent="0.2">
      <c r="A59" s="4" t="s">
        <v>66</v>
      </c>
      <c r="B59" s="10">
        <v>76.09</v>
      </c>
      <c r="C59" s="2">
        <v>77.180000000000007</v>
      </c>
      <c r="D59" s="2">
        <v>67.11</v>
      </c>
      <c r="E59" s="2">
        <v>62.89</v>
      </c>
      <c r="F59" s="2">
        <v>57.23</v>
      </c>
      <c r="G59" s="2">
        <v>39</v>
      </c>
      <c r="H59" s="11">
        <v>35.53</v>
      </c>
      <c r="I59" t="s">
        <v>392</v>
      </c>
    </row>
    <row r="60" spans="1:9" x14ac:dyDescent="0.2">
      <c r="A60" s="4" t="s">
        <v>67</v>
      </c>
      <c r="B60" s="10">
        <v>62.23</v>
      </c>
      <c r="C60" s="2">
        <v>72.010000000000005</v>
      </c>
      <c r="D60" s="2">
        <v>46.34</v>
      </c>
      <c r="E60" s="2">
        <v>27.7</v>
      </c>
      <c r="F60" s="2">
        <v>41.61</v>
      </c>
      <c r="G60" s="2">
        <v>47.75</v>
      </c>
      <c r="H60" s="11">
        <v>39.21</v>
      </c>
      <c r="I60" t="s">
        <v>392</v>
      </c>
    </row>
    <row r="61" spans="1:9" x14ac:dyDescent="0.2">
      <c r="A61" s="4" t="s">
        <v>68</v>
      </c>
      <c r="B61" s="10">
        <v>2.15</v>
      </c>
      <c r="C61" s="2">
        <v>2.2799999999999998</v>
      </c>
      <c r="D61" s="2">
        <v>2.0299999999999998</v>
      </c>
      <c r="E61" s="2">
        <v>2.12</v>
      </c>
      <c r="F61" s="2">
        <v>2.27</v>
      </c>
      <c r="G61" s="2">
        <v>2.39</v>
      </c>
      <c r="H61" s="11">
        <v>2.42</v>
      </c>
      <c r="I61" t="s">
        <v>392</v>
      </c>
    </row>
    <row r="62" spans="1:9" x14ac:dyDescent="0.2">
      <c r="A62" s="4" t="s">
        <v>69</v>
      </c>
      <c r="B62" s="10">
        <v>0.65</v>
      </c>
      <c r="C62" s="2">
        <v>0.77</v>
      </c>
      <c r="D62" s="2">
        <v>0.55000000000000004</v>
      </c>
      <c r="E62" s="2">
        <v>0.6</v>
      </c>
      <c r="F62" s="2">
        <v>0.67</v>
      </c>
      <c r="G62" s="2">
        <v>0.74</v>
      </c>
      <c r="H62" s="11">
        <v>0.75</v>
      </c>
      <c r="I62" t="s">
        <v>392</v>
      </c>
    </row>
    <row r="63" spans="1:9" x14ac:dyDescent="0.2">
      <c r="A63" s="4" t="s">
        <v>70</v>
      </c>
      <c r="B63" s="10">
        <v>1.24</v>
      </c>
      <c r="C63" s="2">
        <v>1.19</v>
      </c>
      <c r="D63" s="2">
        <v>0.95</v>
      </c>
      <c r="E63" s="2">
        <v>1.49</v>
      </c>
      <c r="F63" s="2">
        <v>1.93</v>
      </c>
      <c r="G63" s="2">
        <v>1.21</v>
      </c>
      <c r="H63" s="11">
        <v>1.46</v>
      </c>
      <c r="I63" t="s">
        <v>392</v>
      </c>
    </row>
    <row r="64" spans="1:9" x14ac:dyDescent="0.2">
      <c r="A64" s="4" t="s">
        <v>71</v>
      </c>
      <c r="B64" s="10">
        <v>2172.6999999999998</v>
      </c>
      <c r="C64" s="2">
        <v>1772</v>
      </c>
      <c r="D64" s="2">
        <v>1842.5</v>
      </c>
      <c r="E64" s="2">
        <v>1711.7</v>
      </c>
      <c r="F64" s="2">
        <v>1816</v>
      </c>
      <c r="G64" s="2">
        <v>1726.5</v>
      </c>
      <c r="H64" s="11">
        <v>1656.8</v>
      </c>
      <c r="I64" t="s">
        <v>392</v>
      </c>
    </row>
    <row r="65" spans="1:9" x14ac:dyDescent="0.2">
      <c r="A65" s="4" t="s">
        <v>72</v>
      </c>
      <c r="B65" s="10">
        <v>5093.1000000000004</v>
      </c>
      <c r="C65" s="2">
        <v>4555.5</v>
      </c>
      <c r="D65" s="2">
        <v>4840.7</v>
      </c>
      <c r="E65" s="2">
        <v>4582.5</v>
      </c>
      <c r="F65" s="2">
        <v>4419.1000000000004</v>
      </c>
      <c r="G65" s="2">
        <v>4534.3</v>
      </c>
      <c r="H65" s="11">
        <v>4224</v>
      </c>
      <c r="I65" t="s">
        <v>392</v>
      </c>
    </row>
    <row r="66" spans="1:9" ht="17" thickBot="1" x14ac:dyDescent="0.25">
      <c r="A66" s="5" t="s">
        <v>73</v>
      </c>
      <c r="B66" s="10">
        <v>2371.8000000000002</v>
      </c>
      <c r="C66" s="2">
        <v>1996.6</v>
      </c>
      <c r="D66" s="2">
        <v>2389.6999999999998</v>
      </c>
      <c r="E66" s="2">
        <v>2162.8000000000002</v>
      </c>
      <c r="F66" s="2">
        <v>1942.6</v>
      </c>
      <c r="G66" s="2">
        <v>1900</v>
      </c>
      <c r="H66" s="11">
        <v>1745.5</v>
      </c>
      <c r="I66" t="s">
        <v>392</v>
      </c>
    </row>
    <row r="67" spans="1:9" x14ac:dyDescent="0.2">
      <c r="A67" s="3" t="s">
        <v>74</v>
      </c>
      <c r="B67" s="10">
        <v>50</v>
      </c>
      <c r="C67" s="2">
        <v>40</v>
      </c>
      <c r="D67" s="2">
        <v>45</v>
      </c>
      <c r="E67" s="2">
        <v>40</v>
      </c>
      <c r="F67" s="2">
        <v>60</v>
      </c>
      <c r="G67" s="2">
        <v>45</v>
      </c>
      <c r="H67" s="11">
        <v>40</v>
      </c>
      <c r="I67" t="s">
        <v>393</v>
      </c>
    </row>
    <row r="68" spans="1:9" x14ac:dyDescent="0.2">
      <c r="A68" s="4" t="s">
        <v>75</v>
      </c>
      <c r="B68" s="10">
        <v>3.7999999999999999E-2</v>
      </c>
      <c r="C68" s="2">
        <v>-4.0000000000000001E-3</v>
      </c>
      <c r="D68" s="2">
        <v>2.5000000000000001E-2</v>
      </c>
      <c r="E68" s="2">
        <v>3.7999999999999999E-2</v>
      </c>
      <c r="F68" s="2">
        <v>1.4999999999999999E-2</v>
      </c>
      <c r="G68" s="2">
        <v>-1E-3</v>
      </c>
      <c r="H68" s="11">
        <v>1.2999999999999999E-2</v>
      </c>
      <c r="I68" t="s">
        <v>393</v>
      </c>
    </row>
    <row r="69" spans="1:9" x14ac:dyDescent="0.2">
      <c r="A69" s="4" t="s">
        <v>76</v>
      </c>
      <c r="B69" s="10">
        <v>77.3</v>
      </c>
      <c r="C69" s="2">
        <v>70.88</v>
      </c>
      <c r="D69" s="2">
        <v>76.34</v>
      </c>
      <c r="E69" s="2">
        <v>75.59</v>
      </c>
      <c r="F69" s="2">
        <v>72.25</v>
      </c>
      <c r="G69" s="2">
        <v>61.7</v>
      </c>
      <c r="H69" s="11">
        <v>77.97</v>
      </c>
      <c r="I69" t="s">
        <v>393</v>
      </c>
    </row>
    <row r="70" spans="1:9" x14ac:dyDescent="0.2">
      <c r="A70" s="4" t="s">
        <v>77</v>
      </c>
      <c r="B70" s="10">
        <v>77.3</v>
      </c>
      <c r="C70" s="2">
        <v>78.34</v>
      </c>
      <c r="D70" s="2">
        <v>76.34</v>
      </c>
      <c r="E70" s="2">
        <v>75.59</v>
      </c>
      <c r="F70" s="2">
        <v>72.25</v>
      </c>
      <c r="G70" s="2">
        <v>73.400000000000006</v>
      </c>
      <c r="H70" s="11">
        <v>77.97</v>
      </c>
      <c r="I70" t="s">
        <v>393</v>
      </c>
    </row>
    <row r="71" spans="1:9" x14ac:dyDescent="0.2">
      <c r="A71" s="4" t="s">
        <v>78</v>
      </c>
      <c r="B71" s="10">
        <v>83.24</v>
      </c>
      <c r="C71" s="2">
        <v>93</v>
      </c>
      <c r="D71" s="2">
        <v>92.49</v>
      </c>
      <c r="E71" s="2">
        <v>91.53</v>
      </c>
      <c r="F71" s="2">
        <v>91.48</v>
      </c>
      <c r="G71" s="2">
        <v>90.69</v>
      </c>
      <c r="H71" s="11">
        <v>89.6</v>
      </c>
      <c r="I71" t="s">
        <v>393</v>
      </c>
    </row>
    <row r="72" spans="1:9" x14ac:dyDescent="0.2">
      <c r="A72" s="4" t="s">
        <v>79</v>
      </c>
      <c r="B72" s="10">
        <v>93.8</v>
      </c>
      <c r="C72" s="2">
        <v>93.95</v>
      </c>
      <c r="D72" s="2">
        <v>93.21</v>
      </c>
      <c r="E72" s="2">
        <v>92.16</v>
      </c>
      <c r="F72" s="2">
        <v>92.88</v>
      </c>
      <c r="G72" s="2">
        <v>94.31</v>
      </c>
      <c r="H72" s="11">
        <v>97.77</v>
      </c>
      <c r="I72" t="s">
        <v>393</v>
      </c>
    </row>
    <row r="73" spans="1:9" x14ac:dyDescent="0.2">
      <c r="A73" s="4" t="s">
        <v>80</v>
      </c>
      <c r="B73" s="10">
        <v>48.53</v>
      </c>
      <c r="C73" s="2">
        <v>40.28</v>
      </c>
      <c r="D73" s="2">
        <v>34.85</v>
      </c>
      <c r="E73" s="2">
        <v>34.75</v>
      </c>
      <c r="F73" s="2">
        <v>22.13</v>
      </c>
      <c r="G73" s="2">
        <v>25.24</v>
      </c>
      <c r="H73" s="11">
        <v>38.07</v>
      </c>
      <c r="I73" t="s">
        <v>393</v>
      </c>
    </row>
    <row r="74" spans="1:9" x14ac:dyDescent="0.2">
      <c r="A74" s="4" t="s">
        <v>81</v>
      </c>
      <c r="B74" s="10">
        <v>6.09</v>
      </c>
      <c r="C74" s="2">
        <v>7.6</v>
      </c>
      <c r="D74" s="2">
        <v>6.29</v>
      </c>
      <c r="E74" s="2">
        <v>6.54</v>
      </c>
      <c r="F74" s="2">
        <v>7.61</v>
      </c>
      <c r="G74" s="2">
        <v>7.22</v>
      </c>
      <c r="H74" s="11">
        <v>6.85</v>
      </c>
      <c r="I74" t="s">
        <v>393</v>
      </c>
    </row>
    <row r="75" spans="1:9" x14ac:dyDescent="0.2">
      <c r="A75" s="4" t="s">
        <v>82</v>
      </c>
      <c r="B75" s="10">
        <v>2.58</v>
      </c>
      <c r="C75" s="2">
        <v>4</v>
      </c>
      <c r="D75" s="2">
        <v>3.25</v>
      </c>
      <c r="E75" s="2">
        <v>3.3</v>
      </c>
      <c r="F75" s="2">
        <v>3.9</v>
      </c>
      <c r="G75" s="2">
        <v>3.84</v>
      </c>
      <c r="H75" s="11">
        <v>3.69</v>
      </c>
      <c r="I75" t="s">
        <v>393</v>
      </c>
    </row>
    <row r="76" spans="1:9" x14ac:dyDescent="0.2">
      <c r="A76" s="4" t="s">
        <v>83</v>
      </c>
      <c r="B76" s="10">
        <v>1.66</v>
      </c>
      <c r="C76" s="2">
        <v>1.29</v>
      </c>
      <c r="D76" s="2">
        <v>1.28</v>
      </c>
      <c r="E76" s="2">
        <v>1.25</v>
      </c>
      <c r="F76" s="2">
        <v>1.83</v>
      </c>
      <c r="G76" s="2">
        <v>2.79</v>
      </c>
      <c r="H76" s="11">
        <v>2.94</v>
      </c>
      <c r="I76" t="s">
        <v>393</v>
      </c>
    </row>
    <row r="77" spans="1:9" x14ac:dyDescent="0.2">
      <c r="A77" s="4" t="s">
        <v>84</v>
      </c>
      <c r="B77" s="10">
        <v>16473</v>
      </c>
      <c r="C77" s="2">
        <v>22798</v>
      </c>
      <c r="D77" s="2">
        <v>25041</v>
      </c>
      <c r="E77" s="2">
        <v>25211</v>
      </c>
      <c r="F77" s="2">
        <v>24782</v>
      </c>
      <c r="G77" s="2">
        <v>22899</v>
      </c>
      <c r="H77" s="11">
        <v>23778</v>
      </c>
      <c r="I77" t="s">
        <v>393</v>
      </c>
    </row>
    <row r="78" spans="1:9" x14ac:dyDescent="0.2">
      <c r="A78" s="4" t="s">
        <v>85</v>
      </c>
      <c r="B78" s="10">
        <v>44970</v>
      </c>
      <c r="C78" s="2">
        <v>41395</v>
      </c>
      <c r="D78" s="2">
        <v>43873</v>
      </c>
      <c r="E78" s="2">
        <v>42419</v>
      </c>
      <c r="F78" s="2">
        <v>42322</v>
      </c>
      <c r="G78" s="2">
        <v>45500</v>
      </c>
      <c r="H78" s="11">
        <v>45227</v>
      </c>
      <c r="I78" t="s">
        <v>393</v>
      </c>
    </row>
    <row r="79" spans="1:9" ht="17" thickBot="1" x14ac:dyDescent="0.25">
      <c r="A79" s="5" t="s">
        <v>86</v>
      </c>
      <c r="B79" s="10">
        <v>7383</v>
      </c>
      <c r="C79" s="2">
        <v>5446</v>
      </c>
      <c r="D79" s="2">
        <v>6975</v>
      </c>
      <c r="E79" s="2">
        <v>6490</v>
      </c>
      <c r="F79" s="2">
        <v>5694</v>
      </c>
      <c r="G79" s="2">
        <v>6300</v>
      </c>
      <c r="H79" s="11">
        <v>6602</v>
      </c>
      <c r="I79" t="s">
        <v>393</v>
      </c>
    </row>
    <row r="80" spans="1:9" x14ac:dyDescent="0.2">
      <c r="A80" s="3" t="s">
        <v>87</v>
      </c>
      <c r="B80" s="10">
        <v>70</v>
      </c>
      <c r="C80" s="2">
        <v>80</v>
      </c>
      <c r="D80" s="2">
        <v>95</v>
      </c>
      <c r="E80" s="2">
        <v>85</v>
      </c>
      <c r="F80" s="2">
        <v>100</v>
      </c>
      <c r="G80" s="2">
        <v>90</v>
      </c>
      <c r="H80" s="11">
        <v>95</v>
      </c>
      <c r="I80" t="s">
        <v>394</v>
      </c>
    </row>
    <row r="81" spans="1:9" x14ac:dyDescent="0.2">
      <c r="A81" s="4" t="s">
        <v>88</v>
      </c>
      <c r="B81" s="10">
        <v>0.17799999999999999</v>
      </c>
      <c r="C81" s="2">
        <v>0.27800000000000002</v>
      </c>
      <c r="D81" s="2">
        <v>0.22</v>
      </c>
      <c r="E81" s="2">
        <v>0.221</v>
      </c>
      <c r="F81" s="2">
        <v>0.19700000000000001</v>
      </c>
      <c r="G81" s="2">
        <v>0.21299999999999999</v>
      </c>
      <c r="H81" s="11">
        <v>0.22900000000000001</v>
      </c>
      <c r="I81" t="s">
        <v>394</v>
      </c>
    </row>
    <row r="82" spans="1:9" x14ac:dyDescent="0.2">
      <c r="A82" s="4" t="s">
        <v>89</v>
      </c>
      <c r="B82" s="10">
        <f>AVERAGE(C82:D82)</f>
        <v>50.290000000000006</v>
      </c>
      <c r="C82" s="2">
        <v>48.09</v>
      </c>
      <c r="D82" s="2">
        <v>52.49</v>
      </c>
      <c r="E82" s="2">
        <v>56.5</v>
      </c>
      <c r="F82" s="2">
        <v>55.98</v>
      </c>
      <c r="G82" s="2">
        <f>AVERAGE(E82:F82)</f>
        <v>56.239999999999995</v>
      </c>
      <c r="H82" s="11">
        <f>AVERAGE(F82:G82)</f>
        <v>56.11</v>
      </c>
      <c r="I82" t="s">
        <v>394</v>
      </c>
    </row>
    <row r="83" spans="1:9" x14ac:dyDescent="0.2">
      <c r="A83" s="4" t="s">
        <v>90</v>
      </c>
      <c r="B83" s="10">
        <f t="shared" ref="B83:B86" si="4">AVERAGE(C83:D83)</f>
        <v>56.715000000000003</v>
      </c>
      <c r="C83" s="2">
        <v>60.94</v>
      </c>
      <c r="D83" s="2">
        <v>52.49</v>
      </c>
      <c r="E83" s="2">
        <v>56.5</v>
      </c>
      <c r="F83" s="2">
        <v>55.98</v>
      </c>
      <c r="G83" s="2">
        <f t="shared" ref="G83:G86" si="5">AVERAGE(E83:F83)</f>
        <v>56.239999999999995</v>
      </c>
      <c r="H83" s="11">
        <f t="shared" ref="H83:H86" si="6">AVERAGE(F83:G83)</f>
        <v>56.11</v>
      </c>
      <c r="I83" t="s">
        <v>394</v>
      </c>
    </row>
    <row r="84" spans="1:9" x14ac:dyDescent="0.2">
      <c r="A84" s="4" t="s">
        <v>91</v>
      </c>
      <c r="B84" s="10">
        <f t="shared" si="4"/>
        <v>35.924999999999997</v>
      </c>
      <c r="C84" s="2">
        <v>37.99</v>
      </c>
      <c r="D84" s="2">
        <v>33.86</v>
      </c>
      <c r="E84" s="2">
        <v>35.35</v>
      </c>
      <c r="F84" s="2">
        <v>32.659999999999997</v>
      </c>
      <c r="G84" s="2">
        <f t="shared" si="5"/>
        <v>34.004999999999995</v>
      </c>
      <c r="H84" s="11">
        <f t="shared" si="6"/>
        <v>33.332499999999996</v>
      </c>
      <c r="I84" t="s">
        <v>394</v>
      </c>
    </row>
    <row r="85" spans="1:9" x14ac:dyDescent="0.2">
      <c r="A85" s="4" t="s">
        <v>92</v>
      </c>
      <c r="B85" s="10">
        <f t="shared" si="4"/>
        <v>63.28</v>
      </c>
      <c r="C85" s="2">
        <v>69.58</v>
      </c>
      <c r="D85" s="2">
        <v>56.98</v>
      </c>
      <c r="E85" s="2">
        <v>60.11</v>
      </c>
      <c r="F85" s="2">
        <v>59.71</v>
      </c>
      <c r="G85" s="2">
        <f t="shared" si="5"/>
        <v>59.91</v>
      </c>
      <c r="H85" s="11">
        <f t="shared" si="6"/>
        <v>59.81</v>
      </c>
      <c r="I85" t="s">
        <v>394</v>
      </c>
    </row>
    <row r="86" spans="1:9" x14ac:dyDescent="0.2">
      <c r="A86" s="4" t="s">
        <v>93</v>
      </c>
      <c r="B86" s="10">
        <f t="shared" si="4"/>
        <v>57.78</v>
      </c>
      <c r="C86" s="2">
        <v>60.29</v>
      </c>
      <c r="D86" s="2">
        <v>55.27</v>
      </c>
      <c r="E86" s="2">
        <v>61.6</v>
      </c>
      <c r="F86" s="2">
        <v>61.94</v>
      </c>
      <c r="G86" s="2">
        <f t="shared" si="5"/>
        <v>61.769999999999996</v>
      </c>
      <c r="H86" s="11">
        <f t="shared" si="6"/>
        <v>61.854999999999997</v>
      </c>
      <c r="I86" t="s">
        <v>394</v>
      </c>
    </row>
    <row r="87" spans="1:9" x14ac:dyDescent="0.2">
      <c r="A87" s="4" t="s">
        <v>94</v>
      </c>
      <c r="B87" s="10">
        <v>2.36</v>
      </c>
      <c r="C87" s="2">
        <v>1.31</v>
      </c>
      <c r="D87" s="2">
        <v>1.25</v>
      </c>
      <c r="E87" s="2">
        <v>1.29</v>
      </c>
      <c r="F87" s="2">
        <v>1.28</v>
      </c>
      <c r="G87" s="2">
        <v>1.31</v>
      </c>
      <c r="H87" s="11">
        <v>1.21</v>
      </c>
      <c r="I87" t="s">
        <v>394</v>
      </c>
    </row>
    <row r="88" spans="1:9" x14ac:dyDescent="0.2">
      <c r="A88" s="4" t="s">
        <v>95</v>
      </c>
      <c r="B88" s="10">
        <v>1.02</v>
      </c>
      <c r="C88" s="2">
        <v>0.04</v>
      </c>
      <c r="D88" s="2">
        <v>0.03</v>
      </c>
      <c r="E88" s="2">
        <v>0.03</v>
      </c>
      <c r="F88" s="2">
        <v>0.03</v>
      </c>
      <c r="G88" s="2">
        <v>0.08</v>
      </c>
      <c r="H88" s="11">
        <v>0</v>
      </c>
      <c r="I88" t="s">
        <v>394</v>
      </c>
    </row>
    <row r="89" spans="1:9" x14ac:dyDescent="0.2">
      <c r="A89" s="4" t="s">
        <v>96</v>
      </c>
      <c r="B89" s="10">
        <v>2.21</v>
      </c>
      <c r="C89" s="2">
        <v>3.26</v>
      </c>
      <c r="D89" s="2">
        <v>2.94</v>
      </c>
      <c r="E89" s="2">
        <v>1.84</v>
      </c>
      <c r="F89" s="2">
        <v>2.4</v>
      </c>
      <c r="G89" s="2">
        <v>2.02</v>
      </c>
      <c r="H89" s="11">
        <v>4.71</v>
      </c>
      <c r="I89" t="s">
        <v>394</v>
      </c>
    </row>
    <row r="90" spans="1:9" x14ac:dyDescent="0.2">
      <c r="A90" s="4" t="s">
        <v>97</v>
      </c>
      <c r="B90" s="10">
        <v>1237.7</v>
      </c>
      <c r="C90" s="2">
        <v>881.3</v>
      </c>
      <c r="D90" s="2">
        <v>706.3</v>
      </c>
      <c r="E90" s="2">
        <v>669.2</v>
      </c>
      <c r="F90" s="2">
        <v>637.5</v>
      </c>
      <c r="G90" s="2">
        <v>569.29999999999995</v>
      </c>
      <c r="H90" s="11">
        <v>499.2</v>
      </c>
      <c r="I90" t="s">
        <v>394</v>
      </c>
    </row>
    <row r="91" spans="1:9" x14ac:dyDescent="0.2">
      <c r="A91" s="4" t="s">
        <v>98</v>
      </c>
      <c r="B91" s="10">
        <v>3231.2</v>
      </c>
      <c r="C91" s="2">
        <v>1246.4000000000001</v>
      </c>
      <c r="D91" s="2">
        <v>1063.5999999999999</v>
      </c>
      <c r="E91" s="2">
        <v>905.9</v>
      </c>
      <c r="F91" s="2">
        <v>945.7</v>
      </c>
      <c r="G91" s="2">
        <v>868.6</v>
      </c>
      <c r="H91" s="11">
        <v>707.9</v>
      </c>
      <c r="I91" t="s">
        <v>394</v>
      </c>
    </row>
    <row r="92" spans="1:9" ht="17" thickBot="1" x14ac:dyDescent="0.25">
      <c r="A92" s="5" t="s">
        <v>99</v>
      </c>
      <c r="B92" s="10">
        <v>1366.4</v>
      </c>
      <c r="C92" s="2">
        <v>954.7</v>
      </c>
      <c r="D92" s="2">
        <v>848.6</v>
      </c>
      <c r="E92" s="2">
        <v>704.7</v>
      </c>
      <c r="F92" s="2">
        <v>741.4</v>
      </c>
      <c r="G92" s="2">
        <v>662.8</v>
      </c>
      <c r="H92" s="11">
        <v>586.79999999999995</v>
      </c>
      <c r="I92" t="s">
        <v>394</v>
      </c>
    </row>
    <row r="93" spans="1:9" x14ac:dyDescent="0.2">
      <c r="A93" s="3" t="s">
        <v>100</v>
      </c>
      <c r="B93" s="10">
        <v>55</v>
      </c>
      <c r="C93" s="2">
        <v>50</v>
      </c>
      <c r="D93" s="2">
        <v>75</v>
      </c>
      <c r="E93" s="2">
        <v>70</v>
      </c>
      <c r="F93" s="2">
        <v>75</v>
      </c>
      <c r="G93" s="2">
        <v>65</v>
      </c>
      <c r="H93" s="11">
        <v>55</v>
      </c>
      <c r="I93" t="s">
        <v>395</v>
      </c>
    </row>
    <row r="94" spans="1:9" x14ac:dyDescent="0.2">
      <c r="A94" s="4" t="s">
        <v>101</v>
      </c>
      <c r="B94" s="10">
        <v>0.03</v>
      </c>
      <c r="C94" s="2">
        <v>3.3000000000000002E-2</v>
      </c>
      <c r="D94" s="2">
        <v>2.5999999999999999E-2</v>
      </c>
      <c r="E94" s="2">
        <v>5.0999999999999997E-2</v>
      </c>
      <c r="F94" s="2">
        <v>4.5999999999999999E-2</v>
      </c>
      <c r="G94" s="2">
        <v>3.5999999999999997E-2</v>
      </c>
      <c r="H94" s="11">
        <v>3.2000000000000001E-2</v>
      </c>
      <c r="I94" t="s">
        <v>395</v>
      </c>
    </row>
    <row r="95" spans="1:9" x14ac:dyDescent="0.2">
      <c r="A95" s="4" t="s">
        <v>102</v>
      </c>
      <c r="B95" s="10">
        <v>55.44</v>
      </c>
      <c r="C95" s="2">
        <v>54.93</v>
      </c>
      <c r="D95" s="2">
        <v>50.85</v>
      </c>
      <c r="E95" s="2">
        <v>79.58</v>
      </c>
      <c r="F95" s="2">
        <v>68.78</v>
      </c>
      <c r="G95" s="2">
        <v>91.03</v>
      </c>
      <c r="H95" s="11">
        <v>85.01</v>
      </c>
      <c r="I95" t="s">
        <v>395</v>
      </c>
    </row>
    <row r="96" spans="1:9" x14ac:dyDescent="0.2">
      <c r="A96" s="4" t="s">
        <v>103</v>
      </c>
      <c r="B96" s="10">
        <v>92.31</v>
      </c>
      <c r="C96" s="2">
        <v>92.11</v>
      </c>
      <c r="D96" s="2">
        <v>88.66</v>
      </c>
      <c r="E96" s="2">
        <v>90.74</v>
      </c>
      <c r="F96" s="2">
        <v>90.5</v>
      </c>
      <c r="G96" s="2">
        <v>91.03</v>
      </c>
      <c r="H96" s="11">
        <v>90.01</v>
      </c>
      <c r="I96" t="s">
        <v>395</v>
      </c>
    </row>
    <row r="97" spans="1:9" x14ac:dyDescent="0.2">
      <c r="A97" s="4" t="s">
        <v>104</v>
      </c>
      <c r="B97" s="10">
        <v>95.54</v>
      </c>
      <c r="C97" s="2">
        <v>94.94</v>
      </c>
      <c r="D97" s="2">
        <v>91.04</v>
      </c>
      <c r="E97" s="2">
        <v>93.69</v>
      </c>
      <c r="F97" s="2">
        <v>94.48</v>
      </c>
      <c r="G97" s="2">
        <v>94.85</v>
      </c>
      <c r="H97" s="11">
        <v>97.07</v>
      </c>
      <c r="I97" t="s">
        <v>395</v>
      </c>
    </row>
    <row r="98" spans="1:9" x14ac:dyDescent="0.2">
      <c r="A98" s="4" t="s">
        <v>105</v>
      </c>
      <c r="B98" s="10">
        <v>95.26</v>
      </c>
      <c r="C98" s="2">
        <v>96.25</v>
      </c>
      <c r="D98" s="2">
        <v>93.59</v>
      </c>
      <c r="E98" s="2">
        <v>93.07</v>
      </c>
      <c r="F98" s="2">
        <v>92.83</v>
      </c>
      <c r="G98" s="2">
        <v>95.02</v>
      </c>
      <c r="H98" s="11">
        <v>88.61</v>
      </c>
      <c r="I98" t="s">
        <v>395</v>
      </c>
    </row>
    <row r="99" spans="1:9" x14ac:dyDescent="0.2">
      <c r="A99" s="4" t="s">
        <v>106</v>
      </c>
      <c r="B99" s="10">
        <v>82.97</v>
      </c>
      <c r="C99" s="2">
        <v>81.93</v>
      </c>
      <c r="D99" s="2">
        <v>78.19</v>
      </c>
      <c r="E99" s="2">
        <v>82.71</v>
      </c>
      <c r="F99" s="2">
        <v>80.7</v>
      </c>
      <c r="G99" s="2">
        <v>79.36</v>
      </c>
      <c r="H99" s="11">
        <v>79.849999999999994</v>
      </c>
      <c r="I99" t="s">
        <v>395</v>
      </c>
    </row>
    <row r="100" spans="1:9" x14ac:dyDescent="0.2">
      <c r="A100" s="4" t="s">
        <v>107</v>
      </c>
      <c r="B100" s="10">
        <v>6.98</v>
      </c>
      <c r="C100" s="2">
        <v>5.77</v>
      </c>
      <c r="D100" s="2">
        <v>5.64</v>
      </c>
      <c r="E100" s="2">
        <v>5.22</v>
      </c>
      <c r="F100" s="2">
        <v>4.47</v>
      </c>
      <c r="G100" s="2">
        <v>4.47</v>
      </c>
      <c r="H100" s="11">
        <v>4.9800000000000004</v>
      </c>
      <c r="I100" t="s">
        <v>395</v>
      </c>
    </row>
    <row r="101" spans="1:9" x14ac:dyDescent="0.2">
      <c r="A101" s="4" t="s">
        <v>108</v>
      </c>
      <c r="B101" s="10">
        <v>2.42</v>
      </c>
      <c r="C101" s="2">
        <v>2.08</v>
      </c>
      <c r="D101" s="2">
        <v>2.02</v>
      </c>
      <c r="E101" s="2">
        <v>1.76</v>
      </c>
      <c r="F101" s="2">
        <v>1.48</v>
      </c>
      <c r="G101" s="2">
        <v>1.47</v>
      </c>
      <c r="H101" s="11">
        <v>1.63</v>
      </c>
      <c r="I101" t="s">
        <v>395</v>
      </c>
    </row>
    <row r="102" spans="1:9" x14ac:dyDescent="0.2">
      <c r="A102" s="4" t="s">
        <v>109</v>
      </c>
      <c r="B102" s="10">
        <v>0.82</v>
      </c>
      <c r="C102" s="2">
        <v>0.75</v>
      </c>
      <c r="D102" s="2">
        <v>0.84</v>
      </c>
      <c r="E102" s="2">
        <v>0.82</v>
      </c>
      <c r="F102" s="2">
        <v>0.82</v>
      </c>
      <c r="G102" s="2">
        <v>0.8</v>
      </c>
      <c r="H102" s="11">
        <v>0.87</v>
      </c>
      <c r="I102" t="s">
        <v>395</v>
      </c>
    </row>
    <row r="103" spans="1:9" x14ac:dyDescent="0.2">
      <c r="A103" s="4" t="s">
        <v>110</v>
      </c>
      <c r="B103" s="10">
        <v>84104</v>
      </c>
      <c r="C103" s="2">
        <v>62623</v>
      </c>
      <c r="D103" s="2">
        <v>77366</v>
      </c>
      <c r="E103" s="2">
        <v>73134</v>
      </c>
      <c r="F103" s="2">
        <v>72664</v>
      </c>
      <c r="G103" s="2">
        <v>68604</v>
      </c>
      <c r="H103" s="11">
        <v>73076</v>
      </c>
      <c r="I103" t="s">
        <v>395</v>
      </c>
    </row>
    <row r="104" spans="1:9" x14ac:dyDescent="0.2">
      <c r="A104" s="4" t="s">
        <v>111</v>
      </c>
      <c r="B104" s="10">
        <v>206940</v>
      </c>
      <c r="C104" s="2">
        <v>163453</v>
      </c>
      <c r="D104" s="2">
        <v>171426</v>
      </c>
      <c r="E104" s="2">
        <v>165424</v>
      </c>
      <c r="F104" s="2">
        <v>155641</v>
      </c>
      <c r="G104" s="2">
        <v>155596</v>
      </c>
      <c r="H104" s="11">
        <v>161179</v>
      </c>
      <c r="I104" t="s">
        <v>395</v>
      </c>
    </row>
    <row r="105" spans="1:9" ht="17" thickBot="1" x14ac:dyDescent="0.25">
      <c r="A105" s="5" t="s">
        <v>112</v>
      </c>
      <c r="B105" s="10">
        <v>29653</v>
      </c>
      <c r="C105" s="2">
        <v>28325</v>
      </c>
      <c r="D105" s="2">
        <v>30377</v>
      </c>
      <c r="E105" s="2">
        <v>31720</v>
      </c>
      <c r="F105" s="2">
        <v>34795</v>
      </c>
      <c r="G105" s="2">
        <v>34803</v>
      </c>
      <c r="H105" s="11">
        <v>32376</v>
      </c>
      <c r="I105" t="s">
        <v>395</v>
      </c>
    </row>
    <row r="106" spans="1:9" x14ac:dyDescent="0.2">
      <c r="A106" s="3" t="s">
        <v>113</v>
      </c>
      <c r="B106" s="10">
        <v>65</v>
      </c>
      <c r="C106" s="2">
        <v>45</v>
      </c>
      <c r="D106" s="2">
        <v>80</v>
      </c>
      <c r="E106" s="2">
        <v>75</v>
      </c>
      <c r="F106" s="2">
        <v>75</v>
      </c>
      <c r="G106" s="2">
        <v>60</v>
      </c>
      <c r="H106" s="11">
        <v>55</v>
      </c>
      <c r="I106" t="s">
        <v>396</v>
      </c>
    </row>
    <row r="107" spans="1:9" x14ac:dyDescent="0.2">
      <c r="A107" s="4" t="s">
        <v>114</v>
      </c>
      <c r="B107" s="10">
        <v>8.5999999999999993E-2</v>
      </c>
      <c r="C107" s="2">
        <v>-5.0999999999999997E-2</v>
      </c>
      <c r="D107" s="2">
        <v>4.8000000000000001E-2</v>
      </c>
      <c r="E107" s="2">
        <v>8.6999999999999994E-2</v>
      </c>
      <c r="F107" s="2">
        <v>5.7000000000000002E-2</v>
      </c>
      <c r="G107" s="2">
        <v>7.0000000000000001E-3</v>
      </c>
      <c r="H107" s="11">
        <v>-0.03</v>
      </c>
      <c r="I107" t="s">
        <v>396</v>
      </c>
    </row>
    <row r="108" spans="1:9" x14ac:dyDescent="0.2">
      <c r="A108" s="4" t="s">
        <v>115</v>
      </c>
      <c r="B108" s="10">
        <v>43.81</v>
      </c>
      <c r="C108" s="2">
        <v>50.12</v>
      </c>
      <c r="D108" s="2">
        <v>46.72</v>
      </c>
      <c r="E108" s="2">
        <v>45.78</v>
      </c>
      <c r="F108" s="2">
        <v>52.89</v>
      </c>
      <c r="G108" s="2">
        <v>54.47</v>
      </c>
      <c r="H108" s="11">
        <v>80.77</v>
      </c>
      <c r="I108" t="s">
        <v>396</v>
      </c>
    </row>
    <row r="109" spans="1:9" x14ac:dyDescent="0.2">
      <c r="A109" s="4" t="s">
        <v>116</v>
      </c>
      <c r="B109" s="10">
        <v>83.46</v>
      </c>
      <c r="C109" s="2">
        <v>83.57</v>
      </c>
      <c r="D109" s="2">
        <v>82.12</v>
      </c>
      <c r="E109" s="2">
        <v>83.79</v>
      </c>
      <c r="F109" s="2">
        <v>83.06</v>
      </c>
      <c r="G109" s="2">
        <v>81.05</v>
      </c>
      <c r="H109" s="11">
        <v>80.77</v>
      </c>
      <c r="I109" t="s">
        <v>396</v>
      </c>
    </row>
    <row r="110" spans="1:9" x14ac:dyDescent="0.2">
      <c r="A110" s="4" t="s">
        <v>117</v>
      </c>
      <c r="B110" s="10">
        <v>72.73</v>
      </c>
      <c r="C110" s="2">
        <v>72.75</v>
      </c>
      <c r="D110" s="2">
        <v>71.06</v>
      </c>
      <c r="E110" s="2">
        <v>72.28</v>
      </c>
      <c r="F110" s="2">
        <v>73.599999999999994</v>
      </c>
      <c r="G110" s="2">
        <v>75.16</v>
      </c>
      <c r="H110" s="11">
        <v>73.09</v>
      </c>
      <c r="I110" t="s">
        <v>396</v>
      </c>
    </row>
    <row r="111" spans="1:9" x14ac:dyDescent="0.2">
      <c r="A111" s="4" t="s">
        <v>118</v>
      </c>
      <c r="B111" s="10">
        <v>91.61</v>
      </c>
      <c r="C111" s="2">
        <v>90.91</v>
      </c>
      <c r="D111" s="2">
        <v>92.34</v>
      </c>
      <c r="E111" s="2">
        <v>93.19</v>
      </c>
      <c r="F111" s="2">
        <v>91.72</v>
      </c>
      <c r="G111" s="2">
        <v>86.4</v>
      </c>
      <c r="H111" s="11">
        <v>85.54</v>
      </c>
      <c r="I111" t="s">
        <v>396</v>
      </c>
    </row>
    <row r="112" spans="1:9" x14ac:dyDescent="0.2">
      <c r="A112" s="4" t="s">
        <v>119</v>
      </c>
      <c r="B112" s="10">
        <v>84.66</v>
      </c>
      <c r="C112" s="2">
        <v>86.37</v>
      </c>
      <c r="D112" s="2">
        <v>80.13</v>
      </c>
      <c r="E112" s="2">
        <v>83.91</v>
      </c>
      <c r="F112" s="2">
        <v>81.5</v>
      </c>
      <c r="G112" s="2">
        <v>80.13</v>
      </c>
      <c r="H112" s="11">
        <v>83.52</v>
      </c>
      <c r="I112" t="s">
        <v>396</v>
      </c>
    </row>
    <row r="113" spans="1:9" x14ac:dyDescent="0.2">
      <c r="A113" s="4" t="s">
        <v>120</v>
      </c>
      <c r="B113" s="10">
        <v>3.1</v>
      </c>
      <c r="C113" s="2">
        <v>2.93</v>
      </c>
      <c r="D113" s="2">
        <v>2.58</v>
      </c>
      <c r="E113" s="2">
        <v>2.3199999999999998</v>
      </c>
      <c r="F113" s="2">
        <v>2.39</v>
      </c>
      <c r="G113" s="2">
        <v>2.35</v>
      </c>
      <c r="H113" s="11">
        <v>2.5</v>
      </c>
      <c r="I113" t="s">
        <v>396</v>
      </c>
    </row>
    <row r="114" spans="1:9" x14ac:dyDescent="0.2">
      <c r="A114" s="4" t="s">
        <v>121</v>
      </c>
      <c r="B114" s="10">
        <v>0.75</v>
      </c>
      <c r="C114" s="2">
        <v>0.85</v>
      </c>
      <c r="D114" s="2">
        <v>0.63</v>
      </c>
      <c r="E114" s="2">
        <v>0.51</v>
      </c>
      <c r="F114" s="2">
        <v>0.51</v>
      </c>
      <c r="G114" s="2">
        <v>0.51</v>
      </c>
      <c r="H114" s="11">
        <v>0.5</v>
      </c>
      <c r="I114" t="s">
        <v>396</v>
      </c>
    </row>
    <row r="115" spans="1:9" x14ac:dyDescent="0.2">
      <c r="A115" s="4" t="s">
        <v>122</v>
      </c>
      <c r="B115" s="10">
        <v>1.19</v>
      </c>
      <c r="C115" s="2">
        <v>1.22</v>
      </c>
      <c r="D115" s="2">
        <v>1.02</v>
      </c>
      <c r="E115" s="2">
        <v>1.23</v>
      </c>
      <c r="F115" s="2">
        <v>1.29</v>
      </c>
      <c r="G115" s="2">
        <v>1.2</v>
      </c>
      <c r="H115" s="11">
        <v>1.23</v>
      </c>
      <c r="I115" t="s">
        <v>396</v>
      </c>
    </row>
    <row r="116" spans="1:9" x14ac:dyDescent="0.2">
      <c r="A116" s="4" t="s">
        <v>123</v>
      </c>
      <c r="B116" s="10">
        <v>76575</v>
      </c>
      <c r="C116" s="2">
        <v>43987</v>
      </c>
      <c r="D116" s="2">
        <v>69881</v>
      </c>
      <c r="E116" s="2">
        <v>75822</v>
      </c>
      <c r="F116" s="2">
        <v>66919</v>
      </c>
      <c r="G116" s="2">
        <v>55762</v>
      </c>
      <c r="H116" s="11">
        <v>67740</v>
      </c>
      <c r="I116" t="s">
        <v>396</v>
      </c>
    </row>
    <row r="117" spans="1:9" x14ac:dyDescent="0.2">
      <c r="A117" s="4" t="s">
        <v>124</v>
      </c>
      <c r="B117" s="10">
        <v>137765</v>
      </c>
      <c r="C117" s="2">
        <v>109648</v>
      </c>
      <c r="D117" s="2">
        <v>123440</v>
      </c>
      <c r="E117" s="2">
        <v>118373</v>
      </c>
      <c r="F117" s="2">
        <v>114928</v>
      </c>
      <c r="G117" s="2">
        <v>124545</v>
      </c>
      <c r="H117" s="11">
        <v>134792</v>
      </c>
      <c r="I117" t="s">
        <v>396</v>
      </c>
    </row>
    <row r="118" spans="1:9" ht="17" thickBot="1" x14ac:dyDescent="0.25">
      <c r="A118" s="5" t="s">
        <v>125</v>
      </c>
      <c r="B118" s="10">
        <v>44437</v>
      </c>
      <c r="C118" s="2">
        <v>37415</v>
      </c>
      <c r="D118" s="2">
        <v>47839</v>
      </c>
      <c r="E118" s="2">
        <v>51016</v>
      </c>
      <c r="F118" s="2">
        <v>48030</v>
      </c>
      <c r="G118" s="2">
        <v>53037</v>
      </c>
      <c r="H118" s="11">
        <v>51753</v>
      </c>
      <c r="I118" t="s">
        <v>396</v>
      </c>
    </row>
    <row r="119" spans="1:9" x14ac:dyDescent="0.2">
      <c r="A119" s="3" t="s">
        <v>126</v>
      </c>
      <c r="B119" s="10">
        <v>80</v>
      </c>
      <c r="C119" s="2">
        <v>75</v>
      </c>
      <c r="D119" s="2">
        <v>80</v>
      </c>
      <c r="E119" s="2">
        <v>70</v>
      </c>
      <c r="F119" s="2">
        <f>AVERAGE(D119:E119)</f>
        <v>75</v>
      </c>
      <c r="G119" s="2">
        <f t="shared" ref="G119:H119" si="7">AVERAGE(E119:F119)</f>
        <v>72.5</v>
      </c>
      <c r="H119" s="11">
        <f t="shared" si="7"/>
        <v>73.75</v>
      </c>
      <c r="I119" t="s">
        <v>397</v>
      </c>
    </row>
    <row r="120" spans="1:9" x14ac:dyDescent="0.2">
      <c r="A120" s="4" t="s">
        <v>127</v>
      </c>
      <c r="B120" s="10">
        <v>0.159</v>
      </c>
      <c r="C120" s="2">
        <v>0.114</v>
      </c>
      <c r="D120" s="2">
        <v>0.17</v>
      </c>
      <c r="E120" s="2">
        <v>0.17899999999999999</v>
      </c>
      <c r="F120" s="2">
        <v>0.187</v>
      </c>
      <c r="G120" s="2">
        <v>0.14699999999999999</v>
      </c>
      <c r="H120" s="11">
        <v>0.10199999999999999</v>
      </c>
      <c r="I120" t="s">
        <v>397</v>
      </c>
    </row>
    <row r="121" spans="1:9" x14ac:dyDescent="0.2">
      <c r="A121" s="4" t="s">
        <v>128</v>
      </c>
      <c r="B121" s="10">
        <v>63.72</v>
      </c>
      <c r="C121" s="2">
        <v>63.79</v>
      </c>
      <c r="D121" s="2">
        <v>65.48</v>
      </c>
      <c r="E121" s="2">
        <v>53.79</v>
      </c>
      <c r="F121" s="2">
        <v>61.79</v>
      </c>
      <c r="G121" s="2">
        <v>52.28</v>
      </c>
      <c r="H121" s="11">
        <v>28.23</v>
      </c>
      <c r="I121" t="s">
        <v>397</v>
      </c>
    </row>
    <row r="122" spans="1:9" x14ac:dyDescent="0.2">
      <c r="A122" s="4" t="s">
        <v>129</v>
      </c>
      <c r="B122" s="10">
        <v>63.72</v>
      </c>
      <c r="C122" s="2">
        <v>63.79</v>
      </c>
      <c r="D122" s="2">
        <v>65.48</v>
      </c>
      <c r="E122" s="2">
        <v>53.79</v>
      </c>
      <c r="F122" s="2">
        <v>61.79</v>
      </c>
      <c r="G122" s="2">
        <v>52.28</v>
      </c>
      <c r="H122" s="11">
        <v>28.23</v>
      </c>
      <c r="I122" t="s">
        <v>397</v>
      </c>
    </row>
    <row r="123" spans="1:9" x14ac:dyDescent="0.2">
      <c r="A123" s="4" t="s">
        <v>130</v>
      </c>
      <c r="B123" s="10">
        <v>56.26</v>
      </c>
      <c r="C123" s="2">
        <v>54.04</v>
      </c>
      <c r="D123" s="2">
        <v>53.24</v>
      </c>
      <c r="E123" s="2">
        <v>51.67</v>
      </c>
      <c r="F123" s="2">
        <v>64.25</v>
      </c>
      <c r="G123" s="2">
        <v>55.84</v>
      </c>
      <c r="H123" s="11">
        <v>19.23</v>
      </c>
      <c r="I123" t="s">
        <v>397</v>
      </c>
    </row>
    <row r="124" spans="1:9" x14ac:dyDescent="0.2">
      <c r="A124" s="4" t="s">
        <v>131</v>
      </c>
      <c r="B124" s="10">
        <v>67.47</v>
      </c>
      <c r="C124" s="2">
        <v>63.64</v>
      </c>
      <c r="D124" s="2">
        <v>65.38</v>
      </c>
      <c r="E124" s="2">
        <v>46.67</v>
      </c>
      <c r="F124" s="2">
        <v>50.11</v>
      </c>
      <c r="G124" s="2">
        <v>45.01</v>
      </c>
      <c r="H124" s="11">
        <v>23.52</v>
      </c>
      <c r="I124" t="s">
        <v>397</v>
      </c>
    </row>
    <row r="125" spans="1:9" x14ac:dyDescent="0.2">
      <c r="A125" s="4" t="s">
        <v>132</v>
      </c>
      <c r="B125" s="10">
        <v>67.77</v>
      </c>
      <c r="C125" s="2">
        <v>77.69</v>
      </c>
      <c r="D125" s="2">
        <v>82.8</v>
      </c>
      <c r="E125" s="2">
        <v>68.88</v>
      </c>
      <c r="F125" s="2">
        <v>78.28</v>
      </c>
      <c r="G125" s="2">
        <v>59.7</v>
      </c>
      <c r="H125" s="11">
        <v>48.88</v>
      </c>
      <c r="I125" t="s">
        <v>397</v>
      </c>
    </row>
    <row r="126" spans="1:9" x14ac:dyDescent="0.2">
      <c r="A126" s="4" t="s">
        <v>133</v>
      </c>
      <c r="B126" s="10">
        <v>3.11</v>
      </c>
      <c r="C126" s="2">
        <v>3.51</v>
      </c>
      <c r="D126" s="2">
        <v>3.68</v>
      </c>
      <c r="E126" s="2">
        <v>3.6</v>
      </c>
      <c r="F126" s="2">
        <v>5.32</v>
      </c>
      <c r="G126" s="2">
        <v>11.85</v>
      </c>
      <c r="H126" s="11">
        <f>AVERAGE(F126:G126)</f>
        <v>8.5850000000000009</v>
      </c>
      <c r="I126" t="s">
        <v>397</v>
      </c>
    </row>
    <row r="127" spans="1:9" x14ac:dyDescent="0.2">
      <c r="A127" s="4" t="s">
        <v>134</v>
      </c>
      <c r="B127" s="10">
        <v>1.19</v>
      </c>
      <c r="C127" s="2">
        <v>1.53</v>
      </c>
      <c r="D127" s="2">
        <v>1.41</v>
      </c>
      <c r="E127" s="2">
        <v>1.43</v>
      </c>
      <c r="F127" s="2">
        <v>2.3199999999999998</v>
      </c>
      <c r="G127" s="2">
        <v>5.69</v>
      </c>
      <c r="H127" s="11">
        <f>AVERAGE(F127:G127)</f>
        <v>4.0049999999999999</v>
      </c>
      <c r="I127" t="s">
        <v>397</v>
      </c>
    </row>
    <row r="128" spans="1:9" x14ac:dyDescent="0.2">
      <c r="A128" s="4" t="s">
        <v>135</v>
      </c>
      <c r="B128" s="10">
        <v>1.8</v>
      </c>
      <c r="C128" s="2">
        <v>1.91</v>
      </c>
      <c r="D128" s="2">
        <v>1.5</v>
      </c>
      <c r="E128" s="2">
        <v>1.73</v>
      </c>
      <c r="F128" s="2">
        <v>1.39</v>
      </c>
      <c r="G128" s="2">
        <v>1.22</v>
      </c>
      <c r="H128" s="11">
        <v>1.43</v>
      </c>
      <c r="I128" t="s">
        <v>397</v>
      </c>
    </row>
    <row r="129" spans="1:9" x14ac:dyDescent="0.2">
      <c r="A129" s="4" t="s">
        <v>136</v>
      </c>
      <c r="B129" s="10">
        <v>4270.8999999999996</v>
      </c>
      <c r="C129" s="2">
        <v>3459.8</v>
      </c>
      <c r="D129" s="2">
        <v>3766.6</v>
      </c>
      <c r="E129" s="2">
        <v>3420.3</v>
      </c>
      <c r="F129" s="2">
        <v>3416.9</v>
      </c>
      <c r="G129" s="2">
        <v>3105.1</v>
      </c>
      <c r="H129" s="11">
        <v>2854.4</v>
      </c>
      <c r="I129" t="s">
        <v>397</v>
      </c>
    </row>
    <row r="130" spans="1:9" x14ac:dyDescent="0.2">
      <c r="A130" s="4" t="s">
        <v>137</v>
      </c>
      <c r="B130" s="10">
        <v>6863.5</v>
      </c>
      <c r="C130" s="2">
        <v>6262</v>
      </c>
      <c r="D130" s="2">
        <v>5446.4</v>
      </c>
      <c r="E130" s="2">
        <v>4851.7</v>
      </c>
      <c r="F130" s="2">
        <v>4141.1000000000004</v>
      </c>
      <c r="G130" s="2">
        <v>3849.6</v>
      </c>
      <c r="H130" s="11">
        <v>3875.4</v>
      </c>
      <c r="I130" t="s">
        <v>397</v>
      </c>
    </row>
    <row r="131" spans="1:9" ht="17" thickBot="1" x14ac:dyDescent="0.25">
      <c r="A131" s="5" t="s">
        <v>138</v>
      </c>
      <c r="B131" s="10">
        <v>2205.9</v>
      </c>
      <c r="C131" s="2">
        <v>1785.2</v>
      </c>
      <c r="D131" s="2">
        <v>1481.3</v>
      </c>
      <c r="E131" s="2">
        <v>1348.7</v>
      </c>
      <c r="F131" s="2">
        <v>778.7</v>
      </c>
      <c r="G131" s="2">
        <v>325</v>
      </c>
      <c r="H131" s="11">
        <v>-25.1</v>
      </c>
      <c r="I131" t="s">
        <v>397</v>
      </c>
    </row>
    <row r="132" spans="1:9" x14ac:dyDescent="0.2">
      <c r="A132" s="3" t="s">
        <v>139</v>
      </c>
      <c r="B132" s="10">
        <v>70</v>
      </c>
      <c r="C132" s="2">
        <v>50</v>
      </c>
      <c r="D132" s="2">
        <v>80</v>
      </c>
      <c r="E132" s="2">
        <v>65</v>
      </c>
      <c r="F132" s="2">
        <v>75</v>
      </c>
      <c r="G132" s="2">
        <v>60</v>
      </c>
      <c r="H132" s="11">
        <v>75</v>
      </c>
      <c r="I132" t="s">
        <v>398</v>
      </c>
    </row>
    <row r="133" spans="1:9" x14ac:dyDescent="0.2">
      <c r="A133" s="4" t="s">
        <v>140</v>
      </c>
      <c r="B133" s="10">
        <v>0.159</v>
      </c>
      <c r="C133" s="2">
        <v>0.114</v>
      </c>
      <c r="D133" s="2">
        <v>0.17</v>
      </c>
      <c r="E133" s="2">
        <v>0.17899999999999999</v>
      </c>
      <c r="F133" s="2">
        <v>0.187</v>
      </c>
      <c r="G133" s="2">
        <v>0.14699999999999999</v>
      </c>
      <c r="H133" s="11">
        <v>0.10199999999999999</v>
      </c>
      <c r="I133" t="s">
        <v>398</v>
      </c>
    </row>
    <row r="134" spans="1:9" x14ac:dyDescent="0.2">
      <c r="A134" s="4" t="s">
        <v>141</v>
      </c>
      <c r="B134" s="10">
        <v>87.98</v>
      </c>
      <c r="C134" s="2">
        <v>89.05</v>
      </c>
      <c r="D134" s="2">
        <v>82.81</v>
      </c>
      <c r="E134" s="2">
        <v>77.25</v>
      </c>
      <c r="F134" s="2">
        <v>76.48</v>
      </c>
      <c r="G134" s="2">
        <v>78.900000000000006</v>
      </c>
      <c r="H134" s="11">
        <v>74.290000000000006</v>
      </c>
      <c r="I134" t="s">
        <v>398</v>
      </c>
    </row>
    <row r="135" spans="1:9" x14ac:dyDescent="0.2">
      <c r="A135" s="4" t="s">
        <v>142</v>
      </c>
      <c r="B135" s="10">
        <v>87.98</v>
      </c>
      <c r="C135" s="2">
        <v>89.05</v>
      </c>
      <c r="D135" s="2">
        <v>82.81</v>
      </c>
      <c r="E135" s="2">
        <v>77.25</v>
      </c>
      <c r="F135" s="2">
        <v>76.48</v>
      </c>
      <c r="G135" s="2">
        <v>78.900000000000006</v>
      </c>
      <c r="H135" s="11">
        <v>74.290000000000006</v>
      </c>
      <c r="I135" t="s">
        <v>398</v>
      </c>
    </row>
    <row r="136" spans="1:9" x14ac:dyDescent="0.2">
      <c r="A136" s="4" t="s">
        <v>143</v>
      </c>
      <c r="B136" s="10">
        <v>98.11</v>
      </c>
      <c r="C136" s="2">
        <v>95.87</v>
      </c>
      <c r="D136" s="2">
        <v>91.02</v>
      </c>
      <c r="E136" s="2">
        <v>79.91</v>
      </c>
      <c r="F136" s="2">
        <v>82.59</v>
      </c>
      <c r="G136" s="2">
        <v>85.3</v>
      </c>
      <c r="H136" s="11">
        <v>82.96</v>
      </c>
      <c r="I136" t="s">
        <v>398</v>
      </c>
    </row>
    <row r="137" spans="1:9" x14ac:dyDescent="0.2">
      <c r="A137" s="4" t="s">
        <v>144</v>
      </c>
      <c r="B137" s="10">
        <v>85.41</v>
      </c>
      <c r="C137" s="2">
        <v>85.57</v>
      </c>
      <c r="D137" s="2">
        <v>73.680000000000007</v>
      </c>
      <c r="E137" s="2">
        <v>70.59</v>
      </c>
      <c r="F137" s="2">
        <v>66.69</v>
      </c>
      <c r="G137" s="2">
        <v>67.44</v>
      </c>
      <c r="H137" s="11">
        <v>66.22</v>
      </c>
      <c r="I137" t="s">
        <v>398</v>
      </c>
    </row>
    <row r="138" spans="1:9" x14ac:dyDescent="0.2">
      <c r="A138" s="4" t="s">
        <v>145</v>
      </c>
      <c r="B138" s="10">
        <v>73.44</v>
      </c>
      <c r="C138" s="2">
        <v>81.75</v>
      </c>
      <c r="D138" s="2">
        <v>81.11</v>
      </c>
      <c r="E138" s="2">
        <v>82.01</v>
      </c>
      <c r="F138" s="2">
        <v>79.5</v>
      </c>
      <c r="G138" s="2">
        <v>83.81</v>
      </c>
      <c r="H138" s="11">
        <v>70.260000000000005</v>
      </c>
      <c r="I138" t="s">
        <v>398</v>
      </c>
    </row>
    <row r="139" spans="1:9" x14ac:dyDescent="0.2">
      <c r="A139" s="4" t="s">
        <v>146</v>
      </c>
      <c r="B139" s="10">
        <v>4.38</v>
      </c>
      <c r="C139" s="2">
        <v>3.73</v>
      </c>
      <c r="D139" s="2">
        <v>3.69</v>
      </c>
      <c r="E139" s="2">
        <v>3.42</v>
      </c>
      <c r="F139" s="2">
        <v>3.45</v>
      </c>
      <c r="G139" s="2">
        <v>3.43</v>
      </c>
      <c r="H139" s="11">
        <v>3.5</v>
      </c>
      <c r="I139" t="s">
        <v>398</v>
      </c>
    </row>
    <row r="140" spans="1:9" x14ac:dyDescent="0.2">
      <c r="A140" s="4" t="s">
        <v>147</v>
      </c>
      <c r="B140" s="10">
        <v>1.35</v>
      </c>
      <c r="C140" s="2">
        <v>1.48</v>
      </c>
      <c r="D140" s="2">
        <v>1.37</v>
      </c>
      <c r="E140" s="2">
        <v>1.24</v>
      </c>
      <c r="F140" s="2">
        <v>1.25</v>
      </c>
      <c r="G140" s="2">
        <v>1.29</v>
      </c>
      <c r="H140" s="11">
        <v>1.45</v>
      </c>
      <c r="I140" t="s">
        <v>398</v>
      </c>
    </row>
    <row r="141" spans="1:9" x14ac:dyDescent="0.2">
      <c r="A141" s="4" t="s">
        <v>148</v>
      </c>
      <c r="B141" s="10">
        <v>1</v>
      </c>
      <c r="C141" s="2">
        <v>1.08</v>
      </c>
      <c r="D141" s="2">
        <v>1.01</v>
      </c>
      <c r="E141" s="2">
        <v>0.98</v>
      </c>
      <c r="F141" s="2">
        <v>1.04</v>
      </c>
      <c r="G141" s="2">
        <v>1.0900000000000001</v>
      </c>
      <c r="H141" s="11">
        <v>1.06</v>
      </c>
      <c r="I141" t="s">
        <v>398</v>
      </c>
    </row>
    <row r="142" spans="1:9" x14ac:dyDescent="0.2">
      <c r="A142" s="4" t="s">
        <v>149</v>
      </c>
      <c r="B142" s="10">
        <v>10555</v>
      </c>
      <c r="C142" s="2">
        <v>7079</v>
      </c>
      <c r="D142" s="2">
        <v>6913</v>
      </c>
      <c r="E142" s="2">
        <v>6134</v>
      </c>
      <c r="F142" s="2">
        <v>5612</v>
      </c>
      <c r="G142" s="2">
        <v>4460</v>
      </c>
      <c r="H142" s="11">
        <v>4487</v>
      </c>
      <c r="I142" t="s">
        <v>398</v>
      </c>
    </row>
    <row r="143" spans="1:9" x14ac:dyDescent="0.2">
      <c r="A143" s="4" t="s">
        <v>150</v>
      </c>
      <c r="B143" s="10">
        <v>14032</v>
      </c>
      <c r="C143" s="2">
        <v>11035</v>
      </c>
      <c r="D143" s="2">
        <v>10363</v>
      </c>
      <c r="E143" s="2">
        <v>9112</v>
      </c>
      <c r="F143" s="2">
        <v>8788</v>
      </c>
      <c r="G143" s="2">
        <v>8285</v>
      </c>
      <c r="H143" s="11">
        <v>8256</v>
      </c>
      <c r="I143" t="s">
        <v>398</v>
      </c>
    </row>
    <row r="144" spans="1:9" ht="17" thickBot="1" x14ac:dyDescent="0.25">
      <c r="A144" s="5" t="s">
        <v>151</v>
      </c>
      <c r="B144" s="10">
        <v>3200</v>
      </c>
      <c r="C144" s="2">
        <v>2961</v>
      </c>
      <c r="D144" s="2">
        <v>2809</v>
      </c>
      <c r="E144" s="2">
        <v>2661</v>
      </c>
      <c r="F144" s="2">
        <v>2545</v>
      </c>
      <c r="G144" s="2">
        <v>2418</v>
      </c>
      <c r="H144" s="11">
        <v>2358</v>
      </c>
      <c r="I144" t="s">
        <v>398</v>
      </c>
    </row>
    <row r="145" spans="1:9" x14ac:dyDescent="0.2">
      <c r="A145" s="3" t="s">
        <v>152</v>
      </c>
      <c r="B145" s="10">
        <v>75</v>
      </c>
      <c r="C145" s="2">
        <v>70</v>
      </c>
      <c r="D145" s="2">
        <v>75</v>
      </c>
      <c r="E145" s="2">
        <v>75</v>
      </c>
      <c r="F145" s="2">
        <v>80</v>
      </c>
      <c r="G145" s="2">
        <v>70</v>
      </c>
      <c r="H145" s="11">
        <v>70</v>
      </c>
      <c r="I145" t="s">
        <v>399</v>
      </c>
    </row>
    <row r="146" spans="1:9" x14ac:dyDescent="0.2">
      <c r="A146" s="4" t="s">
        <v>153</v>
      </c>
      <c r="B146" s="10">
        <v>0.112</v>
      </c>
      <c r="C146" s="2">
        <v>9.7000000000000003E-2</v>
      </c>
      <c r="D146" s="2">
        <v>0.13300000000000001</v>
      </c>
      <c r="E146" s="2">
        <v>0.152</v>
      </c>
      <c r="F146" s="2">
        <v>0.13100000000000001</v>
      </c>
      <c r="G146" s="2">
        <v>0.11</v>
      </c>
      <c r="H146" s="11">
        <v>0.14599999999999999</v>
      </c>
      <c r="I146" t="s">
        <v>399</v>
      </c>
    </row>
    <row r="147" spans="1:9" x14ac:dyDescent="0.2">
      <c r="A147" s="4" t="s">
        <v>154</v>
      </c>
      <c r="B147" s="10">
        <v>50.91</v>
      </c>
      <c r="C147" s="2">
        <v>45.44</v>
      </c>
      <c r="D147" s="2">
        <v>49.32</v>
      </c>
      <c r="E147" s="2">
        <v>34.74</v>
      </c>
      <c r="F147" s="2">
        <v>29.85</v>
      </c>
      <c r="G147" s="2">
        <f>AVERAGE(E147:F147)</f>
        <v>32.295000000000002</v>
      </c>
      <c r="H147" s="11">
        <f>AVERAGE(F147:G147)</f>
        <v>31.072500000000002</v>
      </c>
      <c r="I147" t="s">
        <v>399</v>
      </c>
    </row>
    <row r="148" spans="1:9" x14ac:dyDescent="0.2">
      <c r="A148" s="4" t="s">
        <v>155</v>
      </c>
      <c r="B148" s="10">
        <v>50.91</v>
      </c>
      <c r="C148" s="2">
        <v>45.44</v>
      </c>
      <c r="D148" s="2">
        <v>49.32</v>
      </c>
      <c r="E148" s="2">
        <v>34.74</v>
      </c>
      <c r="F148" s="2">
        <v>29.85</v>
      </c>
      <c r="G148" s="2">
        <f t="shared" ref="G148:G151" si="8">AVERAGE(E148:F148)</f>
        <v>32.295000000000002</v>
      </c>
      <c r="H148" s="11">
        <f t="shared" ref="H148:H151" si="9">AVERAGE(F148:G148)</f>
        <v>31.072500000000002</v>
      </c>
      <c r="I148" t="s">
        <v>399</v>
      </c>
    </row>
    <row r="149" spans="1:9" x14ac:dyDescent="0.2">
      <c r="A149" s="4" t="s">
        <v>156</v>
      </c>
      <c r="B149" s="10">
        <v>20.28</v>
      </c>
      <c r="C149" s="2">
        <v>19.8</v>
      </c>
      <c r="D149" s="2">
        <v>16.11</v>
      </c>
      <c r="E149" s="2">
        <v>15.02</v>
      </c>
      <c r="F149" s="2">
        <v>3.57</v>
      </c>
      <c r="G149" s="2">
        <f t="shared" si="8"/>
        <v>9.2949999999999999</v>
      </c>
      <c r="H149" s="11">
        <f t="shared" si="9"/>
        <v>6.4325000000000001</v>
      </c>
      <c r="I149" t="s">
        <v>399</v>
      </c>
    </row>
    <row r="150" spans="1:9" x14ac:dyDescent="0.2">
      <c r="A150" s="4" t="s">
        <v>157</v>
      </c>
      <c r="B150" s="10">
        <v>59.68</v>
      </c>
      <c r="C150" s="2">
        <v>61.67</v>
      </c>
      <c r="D150" s="2">
        <v>60.12</v>
      </c>
      <c r="E150" s="2">
        <v>47.72</v>
      </c>
      <c r="F150" s="2">
        <v>30.77</v>
      </c>
      <c r="G150" s="2">
        <f t="shared" si="8"/>
        <v>39.244999999999997</v>
      </c>
      <c r="H150" s="11">
        <f t="shared" si="9"/>
        <v>35.0075</v>
      </c>
      <c r="I150" t="s">
        <v>399</v>
      </c>
    </row>
    <row r="151" spans="1:9" x14ac:dyDescent="0.2">
      <c r="A151" s="4" t="s">
        <v>158</v>
      </c>
      <c r="B151" s="10">
        <v>76.19</v>
      </c>
      <c r="C151" s="2">
        <v>54.92</v>
      </c>
      <c r="D151" s="2">
        <v>75.03</v>
      </c>
      <c r="E151" s="2">
        <v>41.4</v>
      </c>
      <c r="F151" s="2">
        <v>60.16</v>
      </c>
      <c r="G151" s="2">
        <f t="shared" si="8"/>
        <v>50.78</v>
      </c>
      <c r="H151" s="11">
        <f t="shared" si="9"/>
        <v>55.47</v>
      </c>
      <c r="I151" t="s">
        <v>399</v>
      </c>
    </row>
    <row r="152" spans="1:9" x14ac:dyDescent="0.2">
      <c r="A152" s="4" t="s">
        <v>159</v>
      </c>
      <c r="B152" s="10">
        <v>2.09</v>
      </c>
      <c r="C152" s="2">
        <v>1.89</v>
      </c>
      <c r="D152" s="2">
        <v>1.93</v>
      </c>
      <c r="E152" s="2">
        <v>1.91</v>
      </c>
      <c r="F152" s="2">
        <v>1.99</v>
      </c>
      <c r="G152" s="2">
        <v>2.11</v>
      </c>
      <c r="H152" s="11">
        <v>2.06</v>
      </c>
      <c r="I152" t="s">
        <v>399</v>
      </c>
    </row>
    <row r="153" spans="1:9" x14ac:dyDescent="0.2">
      <c r="A153" s="4" t="s">
        <v>160</v>
      </c>
      <c r="B153" s="10">
        <v>0.64</v>
      </c>
      <c r="C153" s="2">
        <v>0.54</v>
      </c>
      <c r="D153" s="2">
        <v>0.57999999999999996</v>
      </c>
      <c r="E153" s="2">
        <v>0.47</v>
      </c>
      <c r="F153" s="2">
        <v>0.55000000000000004</v>
      </c>
      <c r="G153" s="2">
        <v>0.68</v>
      </c>
      <c r="H153" s="11">
        <v>0.63</v>
      </c>
      <c r="I153" t="s">
        <v>399</v>
      </c>
    </row>
    <row r="154" spans="1:9" x14ac:dyDescent="0.2">
      <c r="A154" s="4" t="s">
        <v>161</v>
      </c>
      <c r="B154" s="10">
        <v>1.1100000000000001</v>
      </c>
      <c r="C154" s="2">
        <v>1.45</v>
      </c>
      <c r="D154" s="2">
        <v>1.1399999999999999</v>
      </c>
      <c r="E154" s="2">
        <v>0.95</v>
      </c>
      <c r="F154" s="2">
        <v>1.03</v>
      </c>
      <c r="G154" s="2">
        <v>1.35</v>
      </c>
      <c r="H154" s="11">
        <v>1.31</v>
      </c>
      <c r="I154" t="s">
        <v>399</v>
      </c>
    </row>
    <row r="155" spans="1:9" x14ac:dyDescent="0.2">
      <c r="A155" s="4" t="s">
        <v>162</v>
      </c>
      <c r="B155" s="10">
        <v>1604.3</v>
      </c>
      <c r="C155" s="2">
        <v>1294.4000000000001</v>
      </c>
      <c r="D155" s="2">
        <v>1368.6</v>
      </c>
      <c r="E155" s="2">
        <v>1279.2</v>
      </c>
      <c r="F155" s="2">
        <v>1086.5</v>
      </c>
      <c r="G155" s="2">
        <v>922.8</v>
      </c>
      <c r="H155" s="11">
        <v>894.9</v>
      </c>
      <c r="I155" t="s">
        <v>399</v>
      </c>
    </row>
    <row r="156" spans="1:9" x14ac:dyDescent="0.2">
      <c r="A156" s="4" t="s">
        <v>163</v>
      </c>
      <c r="B156" s="10">
        <v>2772.7</v>
      </c>
      <c r="C156" s="2">
        <v>2149.3000000000002</v>
      </c>
      <c r="D156" s="2">
        <v>2028.7</v>
      </c>
      <c r="E156" s="2">
        <v>1651.4</v>
      </c>
      <c r="F156" s="2">
        <v>1517.7</v>
      </c>
      <c r="G156" s="2">
        <v>1424.2</v>
      </c>
      <c r="H156" s="11">
        <v>1270.0999999999999</v>
      </c>
      <c r="I156" t="s">
        <v>399</v>
      </c>
    </row>
    <row r="157" spans="1:9" ht="17" thickBot="1" x14ac:dyDescent="0.25">
      <c r="A157" s="5" t="s">
        <v>164</v>
      </c>
      <c r="B157" s="10">
        <v>1328.2</v>
      </c>
      <c r="C157" s="2">
        <v>1139.5999999999999</v>
      </c>
      <c r="D157" s="2">
        <v>1049.3</v>
      </c>
      <c r="E157" s="2">
        <v>863.9</v>
      </c>
      <c r="F157" s="2">
        <v>759.2</v>
      </c>
      <c r="G157" s="2">
        <v>673.7</v>
      </c>
      <c r="H157" s="11">
        <v>617.20000000000005</v>
      </c>
      <c r="I157" t="s">
        <v>399</v>
      </c>
    </row>
    <row r="158" spans="1:9" x14ac:dyDescent="0.2">
      <c r="A158" s="3" t="s">
        <v>165</v>
      </c>
      <c r="B158" s="10">
        <v>75</v>
      </c>
      <c r="C158" s="2">
        <v>60</v>
      </c>
      <c r="D158" s="2">
        <v>85</v>
      </c>
      <c r="E158" s="2">
        <v>90</v>
      </c>
      <c r="F158" s="2">
        <v>95</v>
      </c>
      <c r="G158" s="2">
        <v>85</v>
      </c>
      <c r="H158" s="11">
        <v>90</v>
      </c>
      <c r="I158" t="s">
        <v>400</v>
      </c>
    </row>
    <row r="159" spans="1:9" x14ac:dyDescent="0.2">
      <c r="A159" s="4" t="s">
        <v>166</v>
      </c>
      <c r="B159" s="10">
        <v>2.9000000000000001E-2</v>
      </c>
      <c r="C159" s="2">
        <v>3.7999999999999999E-2</v>
      </c>
      <c r="D159" s="2">
        <v>8.5999999999999993E-2</v>
      </c>
      <c r="E159" s="2">
        <v>0.105</v>
      </c>
      <c r="F159" s="2">
        <v>9.8000000000000004E-2</v>
      </c>
      <c r="G159" s="2">
        <v>8.2000000000000003E-2</v>
      </c>
      <c r="H159" s="11">
        <f>AVERAGE(F159:G159)</f>
        <v>0.09</v>
      </c>
      <c r="I159" t="s">
        <v>400</v>
      </c>
    </row>
    <row r="160" spans="1:9" x14ac:dyDescent="0.2">
      <c r="A160" s="4" t="s">
        <v>167</v>
      </c>
      <c r="B160" s="10">
        <v>56.92</v>
      </c>
      <c r="C160" s="2">
        <v>53.42</v>
      </c>
      <c r="D160" s="2">
        <v>60.59</v>
      </c>
      <c r="E160" s="2">
        <v>62.52</v>
      </c>
      <c r="F160" s="2">
        <v>57.83</v>
      </c>
      <c r="G160" s="2">
        <f>AVERAGE(E160:F160)</f>
        <v>60.174999999999997</v>
      </c>
      <c r="H160" s="11">
        <f>AVERAGE(F160:G160)</f>
        <v>59.002499999999998</v>
      </c>
      <c r="I160" t="s">
        <v>400</v>
      </c>
    </row>
    <row r="161" spans="1:9" x14ac:dyDescent="0.2">
      <c r="A161" s="4" t="s">
        <v>168</v>
      </c>
      <c r="B161" s="10">
        <v>56.92</v>
      </c>
      <c r="C161" s="2">
        <v>53.42</v>
      </c>
      <c r="D161" s="2">
        <v>60.59</v>
      </c>
      <c r="E161" s="2">
        <v>62.52</v>
      </c>
      <c r="F161" s="2">
        <v>57.83</v>
      </c>
      <c r="G161" s="2">
        <f t="shared" ref="G161:G164" si="10">AVERAGE(E161:F161)</f>
        <v>60.174999999999997</v>
      </c>
      <c r="H161" s="11">
        <f t="shared" ref="H161:H164" si="11">AVERAGE(F161:G161)</f>
        <v>59.002499999999998</v>
      </c>
      <c r="I161" t="s">
        <v>400</v>
      </c>
    </row>
    <row r="162" spans="1:9" x14ac:dyDescent="0.2">
      <c r="A162" s="4" t="s">
        <v>169</v>
      </c>
      <c r="B162" s="10">
        <v>59.36</v>
      </c>
      <c r="C162" s="2">
        <v>42.83</v>
      </c>
      <c r="D162" s="2">
        <v>65.010000000000005</v>
      </c>
      <c r="E162" s="2">
        <v>59.51</v>
      </c>
      <c r="F162" s="2">
        <v>60.14</v>
      </c>
      <c r="G162" s="2">
        <f t="shared" si="10"/>
        <v>59.825000000000003</v>
      </c>
      <c r="H162" s="11">
        <f t="shared" si="11"/>
        <v>59.982500000000002</v>
      </c>
      <c r="I162" t="s">
        <v>400</v>
      </c>
    </row>
    <row r="163" spans="1:9" x14ac:dyDescent="0.2">
      <c r="A163" s="4" t="s">
        <v>170</v>
      </c>
      <c r="B163" s="10">
        <v>48.67</v>
      </c>
      <c r="C163" s="2">
        <v>64.98</v>
      </c>
      <c r="D163" s="2">
        <v>81.16</v>
      </c>
      <c r="E163" s="2">
        <v>82.91</v>
      </c>
      <c r="F163" s="2">
        <v>77.569999999999993</v>
      </c>
      <c r="G163" s="2">
        <f t="shared" si="10"/>
        <v>80.239999999999995</v>
      </c>
      <c r="H163" s="11">
        <f t="shared" si="11"/>
        <v>78.905000000000001</v>
      </c>
      <c r="I163" t="s">
        <v>400</v>
      </c>
    </row>
    <row r="164" spans="1:9" x14ac:dyDescent="0.2">
      <c r="A164" s="4" t="s">
        <v>171</v>
      </c>
      <c r="B164" s="10">
        <v>71.62</v>
      </c>
      <c r="C164" s="2">
        <v>38.340000000000003</v>
      </c>
      <c r="D164" s="2">
        <v>15.95</v>
      </c>
      <c r="E164" s="2">
        <v>23.95</v>
      </c>
      <c r="F164" s="2">
        <v>16.47</v>
      </c>
      <c r="G164" s="2">
        <f t="shared" si="10"/>
        <v>20.21</v>
      </c>
      <c r="H164" s="11">
        <f t="shared" si="11"/>
        <v>18.34</v>
      </c>
      <c r="I164" t="s">
        <v>400</v>
      </c>
    </row>
    <row r="165" spans="1:9" x14ac:dyDescent="0.2">
      <c r="A165" s="4" t="s">
        <v>172</v>
      </c>
      <c r="B165" s="10">
        <v>2.09</v>
      </c>
      <c r="C165" s="2">
        <v>1.98</v>
      </c>
      <c r="D165" s="2">
        <v>1.66</v>
      </c>
      <c r="E165" s="2">
        <v>1.25</v>
      </c>
      <c r="F165" s="2">
        <v>1.19</v>
      </c>
      <c r="G165" s="2">
        <v>1.2</v>
      </c>
      <c r="H165" s="11">
        <v>1.2</v>
      </c>
      <c r="I165" t="s">
        <v>400</v>
      </c>
    </row>
    <row r="166" spans="1:9" x14ac:dyDescent="0.2">
      <c r="A166" s="4" t="s">
        <v>173</v>
      </c>
      <c r="B166" s="10">
        <v>0.93</v>
      </c>
      <c r="C166" s="2">
        <v>0.84</v>
      </c>
      <c r="D166" s="2">
        <v>0.51</v>
      </c>
      <c r="E166" s="2">
        <v>0.11</v>
      </c>
      <c r="F166" s="2">
        <v>7.0000000000000007E-2</v>
      </c>
      <c r="G166" s="2">
        <v>0.08</v>
      </c>
      <c r="H166" s="11">
        <v>0.08</v>
      </c>
      <c r="I166" t="s">
        <v>400</v>
      </c>
    </row>
    <row r="167" spans="1:9" x14ac:dyDescent="0.2">
      <c r="A167" s="4" t="s">
        <v>174</v>
      </c>
      <c r="B167" s="12">
        <v>0.5</v>
      </c>
      <c r="C167" s="6">
        <v>0.75</v>
      </c>
      <c r="D167" s="6">
        <v>0.67</v>
      </c>
      <c r="E167" s="6">
        <v>1.38</v>
      </c>
      <c r="F167" s="6">
        <v>1.01</v>
      </c>
      <c r="G167" s="6">
        <v>1.5</v>
      </c>
      <c r="H167" s="13">
        <v>2.12</v>
      </c>
      <c r="I167" t="s">
        <v>400</v>
      </c>
    </row>
    <row r="168" spans="1:9" x14ac:dyDescent="0.2">
      <c r="A168" s="4" t="s">
        <v>175</v>
      </c>
      <c r="B168" s="10">
        <v>785.1</v>
      </c>
      <c r="C168" s="2">
        <v>663.4</v>
      </c>
      <c r="D168" s="2">
        <v>395.4</v>
      </c>
      <c r="E168" s="2">
        <v>378.5</v>
      </c>
      <c r="F168" s="2">
        <v>356.6</v>
      </c>
      <c r="G168" s="2">
        <v>333.5</v>
      </c>
      <c r="H168" s="11">
        <v>239.2</v>
      </c>
      <c r="I168" t="s">
        <v>400</v>
      </c>
    </row>
    <row r="169" spans="1:9" x14ac:dyDescent="0.2">
      <c r="A169" s="4" t="s">
        <v>176</v>
      </c>
      <c r="B169" s="10">
        <v>9361.7999999999993</v>
      </c>
      <c r="C169" s="2">
        <v>9085.4</v>
      </c>
      <c r="D169" s="2">
        <v>2592.4</v>
      </c>
      <c r="E169" s="2">
        <v>1932.6</v>
      </c>
      <c r="F169" s="2">
        <v>1810.9</v>
      </c>
      <c r="G169" s="2">
        <v>1774</v>
      </c>
      <c r="H169" s="11">
        <v>1725.8</v>
      </c>
      <c r="I169" t="s">
        <v>400</v>
      </c>
    </row>
    <row r="170" spans="1:9" ht="17" thickBot="1" x14ac:dyDescent="0.25">
      <c r="A170" s="5" t="s">
        <v>177</v>
      </c>
      <c r="B170" s="10">
        <v>4483.5</v>
      </c>
      <c r="C170" s="2">
        <v>4580.5</v>
      </c>
      <c r="D170" s="2">
        <v>1561.2</v>
      </c>
      <c r="E170" s="2">
        <v>1548.3</v>
      </c>
      <c r="F170" s="2">
        <v>1522.7</v>
      </c>
      <c r="G170" s="2">
        <v>1484.1</v>
      </c>
      <c r="H170" s="11">
        <v>1443</v>
      </c>
      <c r="I170" t="s">
        <v>400</v>
      </c>
    </row>
    <row r="171" spans="1:9" x14ac:dyDescent="0.2">
      <c r="A171" s="3" t="s">
        <v>178</v>
      </c>
      <c r="B171" s="10">
        <v>70</v>
      </c>
      <c r="C171" s="2">
        <v>55</v>
      </c>
      <c r="D171" s="2">
        <v>75</v>
      </c>
      <c r="E171" s="2">
        <v>65</v>
      </c>
      <c r="F171" s="2">
        <v>70</v>
      </c>
      <c r="G171" s="2">
        <v>70</v>
      </c>
      <c r="H171" s="11">
        <v>70</v>
      </c>
      <c r="I171" t="s">
        <v>401</v>
      </c>
    </row>
    <row r="172" spans="1:9" x14ac:dyDescent="0.2">
      <c r="A172" s="4" t="s">
        <v>179</v>
      </c>
      <c r="B172" s="10">
        <v>5.5E-2</v>
      </c>
      <c r="C172" s="2">
        <v>6.4000000000000001E-2</v>
      </c>
      <c r="D172" s="2">
        <v>7.2999999999999995E-2</v>
      </c>
      <c r="E172" s="2">
        <v>6.8000000000000005E-2</v>
      </c>
      <c r="F172" s="2">
        <v>7.0999999999999994E-2</v>
      </c>
      <c r="G172" s="2">
        <f>AVERAGE(E172:F172)</f>
        <v>6.9500000000000006E-2</v>
      </c>
      <c r="H172" s="11">
        <f>AVERAGE(F172:G172)</f>
        <v>7.0250000000000007E-2</v>
      </c>
      <c r="I172" t="s">
        <v>401</v>
      </c>
    </row>
    <row r="173" spans="1:9" x14ac:dyDescent="0.2">
      <c r="A173" s="4" t="s">
        <v>180</v>
      </c>
      <c r="B173" s="10">
        <f>AVERAGE(C173:D173)</f>
        <v>63.674999999999997</v>
      </c>
      <c r="C173" s="2">
        <v>64.12</v>
      </c>
      <c r="D173" s="2">
        <v>63.23</v>
      </c>
      <c r="E173" s="2">
        <v>54.67</v>
      </c>
      <c r="F173" s="2">
        <v>42.12</v>
      </c>
      <c r="G173" s="2">
        <v>49.06</v>
      </c>
      <c r="H173" s="11">
        <f>AVERAGE(F173:G173)</f>
        <v>45.59</v>
      </c>
      <c r="I173" t="s">
        <v>401</v>
      </c>
    </row>
    <row r="174" spans="1:9" x14ac:dyDescent="0.2">
      <c r="A174" s="4" t="s">
        <v>181</v>
      </c>
      <c r="B174" s="10">
        <f t="shared" ref="B174:B177" si="12">AVERAGE(C174:D174)</f>
        <v>70.734999999999999</v>
      </c>
      <c r="C174" s="2">
        <v>78.239999999999995</v>
      </c>
      <c r="D174" s="2">
        <v>63.23</v>
      </c>
      <c r="E174" s="2">
        <v>54.67</v>
      </c>
      <c r="F174" s="2">
        <v>42.12</v>
      </c>
      <c r="G174" s="2">
        <v>49.06</v>
      </c>
      <c r="H174" s="11">
        <f t="shared" ref="H174:H177" si="13">AVERAGE(F174:G174)</f>
        <v>45.59</v>
      </c>
      <c r="I174" t="s">
        <v>401</v>
      </c>
    </row>
    <row r="175" spans="1:9" x14ac:dyDescent="0.2">
      <c r="A175" s="4" t="s">
        <v>182</v>
      </c>
      <c r="B175" s="10">
        <f t="shared" si="12"/>
        <v>65.484999999999999</v>
      </c>
      <c r="C175" s="2">
        <v>80.75</v>
      </c>
      <c r="D175" s="2">
        <v>50.22</v>
      </c>
      <c r="E175" s="2">
        <v>41</v>
      </c>
      <c r="F175" s="2">
        <v>32.21</v>
      </c>
      <c r="G175" s="2">
        <v>43</v>
      </c>
      <c r="H175" s="11">
        <f t="shared" si="13"/>
        <v>37.605000000000004</v>
      </c>
      <c r="I175" t="s">
        <v>401</v>
      </c>
    </row>
    <row r="176" spans="1:9" x14ac:dyDescent="0.2">
      <c r="A176" s="4" t="s">
        <v>183</v>
      </c>
      <c r="B176" s="10">
        <f t="shared" si="12"/>
        <v>70.525000000000006</v>
      </c>
      <c r="C176" s="2">
        <v>67.28</v>
      </c>
      <c r="D176" s="2">
        <v>73.77</v>
      </c>
      <c r="E176" s="2">
        <v>67.14</v>
      </c>
      <c r="F176" s="2">
        <v>58.51</v>
      </c>
      <c r="G176" s="2">
        <v>66.31</v>
      </c>
      <c r="H176" s="11">
        <f t="shared" si="13"/>
        <v>62.41</v>
      </c>
      <c r="I176" t="s">
        <v>401</v>
      </c>
    </row>
    <row r="177" spans="1:9" x14ac:dyDescent="0.2">
      <c r="A177" s="4" t="s">
        <v>184</v>
      </c>
      <c r="B177" s="10">
        <f t="shared" si="12"/>
        <v>78.584999999999994</v>
      </c>
      <c r="C177" s="2">
        <v>91.46</v>
      </c>
      <c r="D177" s="2">
        <v>65.709999999999994</v>
      </c>
      <c r="E177" s="2">
        <v>55.15</v>
      </c>
      <c r="F177" s="2">
        <v>31.19</v>
      </c>
      <c r="G177" s="2">
        <v>31.3</v>
      </c>
      <c r="H177" s="11">
        <f t="shared" si="13"/>
        <v>31.245000000000001</v>
      </c>
      <c r="I177" t="s">
        <v>401</v>
      </c>
    </row>
    <row r="178" spans="1:9" x14ac:dyDescent="0.2">
      <c r="A178" s="4" t="s">
        <v>185</v>
      </c>
      <c r="B178" s="10">
        <v>5.37</v>
      </c>
      <c r="C178" s="2">
        <v>5.25</v>
      </c>
      <c r="D178" s="2">
        <v>5.28</v>
      </c>
      <c r="E178" s="2">
        <v>5.08</v>
      </c>
      <c r="F178" s="2">
        <v>4.93</v>
      </c>
      <c r="G178" s="2">
        <v>5.28</v>
      </c>
      <c r="H178" s="11">
        <f>AVERAGE(F178:G178)</f>
        <v>5.1050000000000004</v>
      </c>
      <c r="I178" t="s">
        <v>401</v>
      </c>
    </row>
    <row r="179" spans="1:9" x14ac:dyDescent="0.2">
      <c r="A179" s="4" t="s">
        <v>186</v>
      </c>
      <c r="B179" s="10">
        <v>3.37</v>
      </c>
      <c r="C179" s="2">
        <v>3.11</v>
      </c>
      <c r="D179" s="2">
        <v>3.05</v>
      </c>
      <c r="E179" s="2">
        <v>3.03</v>
      </c>
      <c r="F179" s="2">
        <v>3.14</v>
      </c>
      <c r="G179" s="2">
        <v>3.4</v>
      </c>
      <c r="H179" s="11">
        <f>AVERAGE(F179:G179)</f>
        <v>3.27</v>
      </c>
      <c r="I179" t="s">
        <v>401</v>
      </c>
    </row>
    <row r="180" spans="1:9" x14ac:dyDescent="0.2">
      <c r="A180" s="4" t="s">
        <v>187</v>
      </c>
      <c r="B180" s="10">
        <v>1.5</v>
      </c>
      <c r="C180" s="2">
        <v>0.92</v>
      </c>
      <c r="D180" s="2">
        <v>0.71</v>
      </c>
      <c r="E180" s="2">
        <v>0.8</v>
      </c>
      <c r="F180" s="2">
        <v>1.06</v>
      </c>
      <c r="G180" s="2">
        <v>0.2</v>
      </c>
      <c r="H180" s="11">
        <f>AVERAGE(F180:G180)</f>
        <v>0.63</v>
      </c>
      <c r="I180" t="s">
        <v>401</v>
      </c>
    </row>
    <row r="181" spans="1:9" x14ac:dyDescent="0.2">
      <c r="A181" s="4" t="s">
        <v>188</v>
      </c>
      <c r="B181" s="10">
        <v>2098.5</v>
      </c>
      <c r="C181" s="2">
        <v>2058.4</v>
      </c>
      <c r="D181" s="2">
        <v>1820</v>
      </c>
      <c r="E181" s="2">
        <v>1583.8</v>
      </c>
      <c r="F181" s="2">
        <v>1570.9</v>
      </c>
      <c r="G181" s="2">
        <v>1052</v>
      </c>
      <c r="H181" s="11">
        <v>1071</v>
      </c>
      <c r="I181" t="s">
        <v>401</v>
      </c>
    </row>
    <row r="182" spans="1:9" x14ac:dyDescent="0.2">
      <c r="A182" s="4" t="s">
        <v>189</v>
      </c>
      <c r="B182" s="10">
        <v>10152</v>
      </c>
      <c r="C182" s="2">
        <v>9129</v>
      </c>
      <c r="D182" s="2">
        <v>8232</v>
      </c>
      <c r="E182" s="2">
        <v>6759</v>
      </c>
      <c r="F182" s="2">
        <v>5844</v>
      </c>
      <c r="G182" s="2">
        <v>5608</v>
      </c>
      <c r="H182" s="11">
        <f>AVERAGE(F182:G182)</f>
        <v>5726</v>
      </c>
      <c r="I182" t="s">
        <v>401</v>
      </c>
    </row>
    <row r="183" spans="1:9" ht="17" thickBot="1" x14ac:dyDescent="0.25">
      <c r="A183" s="5" t="s">
        <v>190</v>
      </c>
      <c r="B183" s="10">
        <v>1891</v>
      </c>
      <c r="C183" s="2">
        <v>1741</v>
      </c>
      <c r="D183" s="2">
        <v>1560</v>
      </c>
      <c r="E183" s="2">
        <v>1329</v>
      </c>
      <c r="F183" s="2">
        <v>1186</v>
      </c>
      <c r="G183" s="2">
        <v>1063</v>
      </c>
      <c r="H183" s="11">
        <v>2724</v>
      </c>
      <c r="I183" t="s">
        <v>401</v>
      </c>
    </row>
    <row r="184" spans="1:9" x14ac:dyDescent="0.2">
      <c r="A184" s="3" t="s">
        <v>191</v>
      </c>
      <c r="B184" s="10">
        <v>50</v>
      </c>
      <c r="C184" s="2">
        <v>30</v>
      </c>
      <c r="D184" s="2">
        <v>60</v>
      </c>
      <c r="E184" s="2">
        <v>45</v>
      </c>
      <c r="F184" s="2">
        <v>40</v>
      </c>
      <c r="G184" s="2">
        <v>60</v>
      </c>
      <c r="H184" s="11">
        <v>55</v>
      </c>
      <c r="I184" t="s">
        <v>402</v>
      </c>
    </row>
    <row r="185" spans="1:9" x14ac:dyDescent="0.2">
      <c r="A185" s="4" t="s">
        <v>192</v>
      </c>
      <c r="B185" s="10">
        <v>2.7E-2</v>
      </c>
      <c r="C185" s="2">
        <v>8.9999999999999993E-3</v>
      </c>
      <c r="D185" s="2">
        <v>3.3000000000000002E-2</v>
      </c>
      <c r="E185" s="2">
        <v>1.9E-2</v>
      </c>
      <c r="F185" s="2">
        <v>1.6E-2</v>
      </c>
      <c r="G185" s="2">
        <v>2.5999999999999999E-2</v>
      </c>
      <c r="H185" s="11">
        <v>1.7000000000000001E-2</v>
      </c>
      <c r="I185" t="s">
        <v>402</v>
      </c>
    </row>
    <row r="186" spans="1:9" x14ac:dyDescent="0.2">
      <c r="A186" s="4" t="s">
        <v>193</v>
      </c>
      <c r="B186" s="10">
        <v>56.43</v>
      </c>
      <c r="C186" s="2">
        <v>67.930000000000007</v>
      </c>
      <c r="D186" s="2">
        <v>76.739999999999995</v>
      </c>
      <c r="E186" s="2">
        <v>70.06</v>
      </c>
      <c r="F186" s="2">
        <v>43.96</v>
      </c>
      <c r="G186" s="2">
        <v>72.37</v>
      </c>
      <c r="H186" s="11">
        <v>58.66</v>
      </c>
      <c r="I186" t="s">
        <v>402</v>
      </c>
    </row>
    <row r="187" spans="1:9" x14ac:dyDescent="0.2">
      <c r="A187" s="4" t="s">
        <v>194</v>
      </c>
      <c r="B187" s="10">
        <v>88.95</v>
      </c>
      <c r="C187" s="2">
        <v>76.489999999999995</v>
      </c>
      <c r="D187" s="2">
        <v>76.739999999999995</v>
      </c>
      <c r="E187" s="2">
        <v>70.06</v>
      </c>
      <c r="F187" s="2">
        <v>75.42</v>
      </c>
      <c r="G187" s="2">
        <v>72.37</v>
      </c>
      <c r="H187" s="11">
        <v>70.900000000000006</v>
      </c>
      <c r="I187" t="s">
        <v>402</v>
      </c>
    </row>
    <row r="188" spans="1:9" x14ac:dyDescent="0.2">
      <c r="A188" s="4" t="s">
        <v>195</v>
      </c>
      <c r="B188" s="10">
        <v>97.68</v>
      </c>
      <c r="C188" s="2">
        <v>96.22</v>
      </c>
      <c r="D188" s="2">
        <v>95.35</v>
      </c>
      <c r="E188" s="2">
        <v>87.21</v>
      </c>
      <c r="F188" s="2">
        <v>86.3</v>
      </c>
      <c r="G188" s="2">
        <v>85.59</v>
      </c>
      <c r="H188" s="11">
        <v>84.84</v>
      </c>
      <c r="I188" t="s">
        <v>402</v>
      </c>
    </row>
    <row r="189" spans="1:9" x14ac:dyDescent="0.2">
      <c r="A189" s="4" t="s">
        <v>196</v>
      </c>
      <c r="B189" s="10">
        <v>92.75</v>
      </c>
      <c r="C189" s="2">
        <v>81.040000000000006</v>
      </c>
      <c r="D189" s="2">
        <v>74.36</v>
      </c>
      <c r="E189" s="2">
        <v>68.709999999999994</v>
      </c>
      <c r="F189" s="2">
        <v>74.72</v>
      </c>
      <c r="G189" s="2">
        <v>68.67</v>
      </c>
      <c r="H189" s="11">
        <v>71.48</v>
      </c>
      <c r="I189" t="s">
        <v>402</v>
      </c>
    </row>
    <row r="190" spans="1:9" x14ac:dyDescent="0.2">
      <c r="A190" s="4" t="s">
        <v>197</v>
      </c>
      <c r="B190" s="10">
        <v>77.41</v>
      </c>
      <c r="C190" s="2">
        <v>55.87</v>
      </c>
      <c r="D190" s="2">
        <v>66.319999999999993</v>
      </c>
      <c r="E190" s="2">
        <v>59.31</v>
      </c>
      <c r="F190" s="2">
        <v>68.38</v>
      </c>
      <c r="G190" s="2">
        <v>67.709999999999994</v>
      </c>
      <c r="H190" s="11">
        <v>59.88</v>
      </c>
      <c r="I190" t="s">
        <v>402</v>
      </c>
    </row>
    <row r="191" spans="1:9" x14ac:dyDescent="0.2">
      <c r="A191" s="4" t="s">
        <v>198</v>
      </c>
      <c r="B191" s="10">
        <v>4.41</v>
      </c>
      <c r="C191" s="2">
        <v>5.14</v>
      </c>
      <c r="D191" s="2">
        <v>5.05</v>
      </c>
      <c r="E191" s="2">
        <v>5.67</v>
      </c>
      <c r="F191" s="2">
        <v>5.88</v>
      </c>
      <c r="G191" s="2">
        <v>5.83</v>
      </c>
      <c r="H191" s="11">
        <v>6.13</v>
      </c>
      <c r="I191" t="s">
        <v>402</v>
      </c>
    </row>
    <row r="192" spans="1:9" x14ac:dyDescent="0.2">
      <c r="A192" s="4" t="s">
        <v>199</v>
      </c>
      <c r="B192" s="10">
        <v>0.88</v>
      </c>
      <c r="C192" s="2">
        <v>1.08</v>
      </c>
      <c r="D192" s="2">
        <v>0.94</v>
      </c>
      <c r="E192" s="2">
        <v>1.03</v>
      </c>
      <c r="F192" s="2">
        <v>1.1200000000000001</v>
      </c>
      <c r="G192" s="2">
        <v>1.21</v>
      </c>
      <c r="H192" s="11">
        <v>1.24</v>
      </c>
      <c r="I192" t="s">
        <v>402</v>
      </c>
    </row>
    <row r="193" spans="1:9" x14ac:dyDescent="0.2">
      <c r="A193" s="4" t="s">
        <v>200</v>
      </c>
      <c r="B193" s="10">
        <v>0.65</v>
      </c>
      <c r="C193" s="2">
        <v>0.57999999999999996</v>
      </c>
      <c r="D193" s="2">
        <v>0.56000000000000005</v>
      </c>
      <c r="E193" s="2">
        <v>0.55000000000000004</v>
      </c>
      <c r="F193" s="2">
        <v>0.56999999999999995</v>
      </c>
      <c r="G193" s="2">
        <v>0.67</v>
      </c>
      <c r="H193" s="11">
        <v>0.67</v>
      </c>
      <c r="I193" t="s">
        <v>402</v>
      </c>
    </row>
    <row r="194" spans="1:9" x14ac:dyDescent="0.2">
      <c r="A194" s="4" t="s">
        <v>201</v>
      </c>
      <c r="B194" s="10">
        <v>14135</v>
      </c>
      <c r="C194" s="2">
        <v>13410</v>
      </c>
      <c r="D194" s="2">
        <v>13784</v>
      </c>
      <c r="E194" s="2">
        <v>12240</v>
      </c>
      <c r="F194" s="2">
        <v>11527</v>
      </c>
      <c r="G194" s="2">
        <v>12002</v>
      </c>
      <c r="H194" s="11">
        <v>12995</v>
      </c>
      <c r="I194" t="s">
        <v>402</v>
      </c>
    </row>
    <row r="195" spans="1:9" x14ac:dyDescent="0.2">
      <c r="A195" s="4" t="s">
        <v>202</v>
      </c>
      <c r="B195" s="10">
        <v>28379</v>
      </c>
      <c r="C195" s="2">
        <v>27073</v>
      </c>
      <c r="D195" s="2">
        <v>26893</v>
      </c>
      <c r="E195" s="2">
        <v>25519</v>
      </c>
      <c r="F195" s="2">
        <v>25029</v>
      </c>
      <c r="G195" s="2">
        <v>25385</v>
      </c>
      <c r="H195" s="11">
        <v>26236</v>
      </c>
      <c r="I195" t="s">
        <v>402</v>
      </c>
    </row>
    <row r="196" spans="1:9" ht="17" thickBot="1" x14ac:dyDescent="0.25">
      <c r="A196" s="5" t="s">
        <v>203</v>
      </c>
      <c r="B196" s="10">
        <v>6428</v>
      </c>
      <c r="C196" s="2">
        <v>5267</v>
      </c>
      <c r="D196" s="2">
        <v>5323</v>
      </c>
      <c r="E196" s="2">
        <v>4499</v>
      </c>
      <c r="F196" s="2">
        <v>4468</v>
      </c>
      <c r="G196" s="2">
        <v>4357</v>
      </c>
      <c r="H196" s="11">
        <v>4280</v>
      </c>
      <c r="I196" t="s">
        <v>402</v>
      </c>
    </row>
    <row r="197" spans="1:9" x14ac:dyDescent="0.2">
      <c r="A197" s="3" t="s">
        <v>204</v>
      </c>
      <c r="B197" s="10">
        <v>80</v>
      </c>
      <c r="C197" s="2">
        <v>70</v>
      </c>
      <c r="D197" s="2">
        <v>75</v>
      </c>
      <c r="E197" s="2">
        <v>80</v>
      </c>
      <c r="F197" s="2">
        <v>95</v>
      </c>
      <c r="G197" s="2">
        <v>80</v>
      </c>
      <c r="H197" s="11">
        <v>70</v>
      </c>
      <c r="I197" t="s">
        <v>403</v>
      </c>
    </row>
    <row r="198" spans="1:9" x14ac:dyDescent="0.2">
      <c r="A198" s="4" t="s">
        <v>205</v>
      </c>
      <c r="B198" s="10">
        <v>0.159</v>
      </c>
      <c r="C198" s="2">
        <v>0.13</v>
      </c>
      <c r="D198" s="2">
        <v>0.22500000000000001</v>
      </c>
      <c r="E198" s="2">
        <v>0.27400000000000002</v>
      </c>
      <c r="F198" s="2">
        <v>0.26500000000000001</v>
      </c>
      <c r="G198" s="2">
        <v>0.27100000000000002</v>
      </c>
      <c r="H198" s="11">
        <v>0.25900000000000001</v>
      </c>
      <c r="I198" t="s">
        <v>403</v>
      </c>
    </row>
    <row r="199" spans="1:9" x14ac:dyDescent="0.2">
      <c r="A199" s="4" t="s">
        <v>206</v>
      </c>
      <c r="B199" s="10">
        <v>84.15</v>
      </c>
      <c r="C199" s="2">
        <v>79.959999999999994</v>
      </c>
      <c r="D199" s="2">
        <v>77.66</v>
      </c>
      <c r="E199" s="2">
        <v>71.180000000000007</v>
      </c>
      <c r="F199" s="2">
        <v>57.56</v>
      </c>
      <c r="G199" s="2">
        <v>51.31</v>
      </c>
      <c r="H199" s="11">
        <f>AVERAGE(F199:G199)</f>
        <v>54.435000000000002</v>
      </c>
      <c r="I199" t="s">
        <v>403</v>
      </c>
    </row>
    <row r="200" spans="1:9" x14ac:dyDescent="0.2">
      <c r="A200" s="4" t="s">
        <v>207</v>
      </c>
      <c r="B200" s="10">
        <v>84.15</v>
      </c>
      <c r="C200" s="2">
        <v>79.959999999999994</v>
      </c>
      <c r="D200" s="2">
        <v>77.66</v>
      </c>
      <c r="E200" s="2">
        <v>71.180000000000007</v>
      </c>
      <c r="F200" s="2">
        <v>57.56</v>
      </c>
      <c r="G200" s="2">
        <v>51.31</v>
      </c>
      <c r="H200" s="11">
        <f t="shared" ref="H200:H203" si="14">AVERAGE(F200:G200)</f>
        <v>54.435000000000002</v>
      </c>
      <c r="I200" t="s">
        <v>403</v>
      </c>
    </row>
    <row r="201" spans="1:9" x14ac:dyDescent="0.2">
      <c r="A201" s="4" t="s">
        <v>208</v>
      </c>
      <c r="B201" s="10">
        <v>87.7</v>
      </c>
      <c r="C201" s="2">
        <v>83.87</v>
      </c>
      <c r="D201" s="2">
        <v>80.930000000000007</v>
      </c>
      <c r="E201" s="2">
        <v>81.84</v>
      </c>
      <c r="F201" s="2">
        <v>63.27</v>
      </c>
      <c r="G201" s="2">
        <v>55.84</v>
      </c>
      <c r="H201" s="11">
        <f t="shared" si="14"/>
        <v>59.555000000000007</v>
      </c>
      <c r="I201" t="s">
        <v>403</v>
      </c>
    </row>
    <row r="202" spans="1:9" x14ac:dyDescent="0.2">
      <c r="A202" s="4" t="s">
        <v>209</v>
      </c>
      <c r="B202" s="10">
        <v>89.26</v>
      </c>
      <c r="C202" s="2">
        <v>88.78</v>
      </c>
      <c r="D202" s="2">
        <v>81.34</v>
      </c>
      <c r="E202" s="2">
        <v>82.32</v>
      </c>
      <c r="F202" s="2">
        <v>69.86</v>
      </c>
      <c r="G202" s="2">
        <v>58.84</v>
      </c>
      <c r="H202" s="11">
        <f t="shared" si="14"/>
        <v>64.349999999999994</v>
      </c>
      <c r="I202" t="s">
        <v>403</v>
      </c>
    </row>
    <row r="203" spans="1:9" x14ac:dyDescent="0.2">
      <c r="A203" s="4" t="s">
        <v>210</v>
      </c>
      <c r="B203" s="10">
        <v>72.45</v>
      </c>
      <c r="C203" s="2">
        <v>61.16</v>
      </c>
      <c r="D203" s="2">
        <v>68.78</v>
      </c>
      <c r="E203" s="2">
        <v>43.82</v>
      </c>
      <c r="F203" s="2">
        <v>31.2</v>
      </c>
      <c r="G203" s="2">
        <v>34.53</v>
      </c>
      <c r="H203" s="11">
        <f t="shared" si="14"/>
        <v>32.865000000000002</v>
      </c>
      <c r="I203" t="s">
        <v>403</v>
      </c>
    </row>
    <row r="204" spans="1:9" x14ac:dyDescent="0.2">
      <c r="A204" s="4" t="s">
        <v>211</v>
      </c>
      <c r="B204" s="10">
        <v>1.71</v>
      </c>
      <c r="C204" s="2">
        <v>1.69</v>
      </c>
      <c r="D204" s="2">
        <v>1.96</v>
      </c>
      <c r="E204" s="2">
        <v>1.52</v>
      </c>
      <c r="F204" s="2">
        <v>1.49</v>
      </c>
      <c r="G204" s="2">
        <v>1.64</v>
      </c>
      <c r="H204" s="11">
        <v>1.85</v>
      </c>
      <c r="I204" t="s">
        <v>403</v>
      </c>
    </row>
    <row r="205" spans="1:9" x14ac:dyDescent="0.2">
      <c r="A205" s="4" t="s">
        <v>212</v>
      </c>
      <c r="B205" s="10">
        <v>0.37</v>
      </c>
      <c r="C205" s="2">
        <v>0.44</v>
      </c>
      <c r="D205" s="2">
        <v>0.56999999999999995</v>
      </c>
      <c r="E205" s="2">
        <v>0.09</v>
      </c>
      <c r="F205" s="2">
        <v>0.1</v>
      </c>
      <c r="G205" s="2">
        <v>0.2</v>
      </c>
      <c r="H205" s="11">
        <v>0.36</v>
      </c>
      <c r="I205" t="s">
        <v>403</v>
      </c>
    </row>
    <row r="206" spans="1:9" x14ac:dyDescent="0.2">
      <c r="A206" s="4" t="s">
        <v>213</v>
      </c>
      <c r="B206" s="10">
        <v>1.34</v>
      </c>
      <c r="C206" s="2">
        <v>2.09</v>
      </c>
      <c r="D206" s="2">
        <v>1.7</v>
      </c>
      <c r="E206" s="2">
        <v>1.94</v>
      </c>
      <c r="F206" s="2">
        <v>1.94</v>
      </c>
      <c r="G206" s="2">
        <v>1.36</v>
      </c>
      <c r="H206" s="11">
        <v>1.04</v>
      </c>
      <c r="I206" t="s">
        <v>403</v>
      </c>
    </row>
    <row r="207" spans="1:9" x14ac:dyDescent="0.2">
      <c r="A207" s="4" t="s">
        <v>214</v>
      </c>
      <c r="B207" s="10">
        <v>2046.1</v>
      </c>
      <c r="C207" s="2">
        <v>1440.4</v>
      </c>
      <c r="D207" s="2">
        <v>1627.7</v>
      </c>
      <c r="E207" s="2">
        <v>1420.1</v>
      </c>
      <c r="F207" s="2">
        <v>1193.7</v>
      </c>
      <c r="G207" s="2">
        <v>1040.3</v>
      </c>
      <c r="H207" s="11">
        <v>880.4</v>
      </c>
      <c r="I207" t="s">
        <v>403</v>
      </c>
    </row>
    <row r="208" spans="1:9" x14ac:dyDescent="0.2">
      <c r="A208" s="4" t="s">
        <v>215</v>
      </c>
      <c r="B208" s="10">
        <v>4268</v>
      </c>
      <c r="C208" s="2">
        <v>2756.6</v>
      </c>
      <c r="D208" s="2">
        <v>2565.4</v>
      </c>
      <c r="E208" s="2">
        <v>1625.6</v>
      </c>
      <c r="F208" s="2">
        <v>1380</v>
      </c>
      <c r="G208" s="2">
        <v>1151.8</v>
      </c>
      <c r="H208" s="11">
        <v>1012.1</v>
      </c>
      <c r="I208" t="s">
        <v>403</v>
      </c>
    </row>
    <row r="209" spans="1:9" ht="17" thickBot="1" x14ac:dyDescent="0.25">
      <c r="A209" s="5" t="s">
        <v>216</v>
      </c>
      <c r="B209" s="10">
        <v>2499</v>
      </c>
      <c r="C209" s="2">
        <v>1627</v>
      </c>
      <c r="D209" s="2">
        <v>1306.3</v>
      </c>
      <c r="E209" s="2">
        <v>1068.8</v>
      </c>
      <c r="F209" s="2">
        <v>923.4</v>
      </c>
      <c r="G209" s="2">
        <v>703.5</v>
      </c>
      <c r="H209" s="11">
        <v>546.20000000000005</v>
      </c>
      <c r="I209" t="s">
        <v>403</v>
      </c>
    </row>
    <row r="210" spans="1:9" x14ac:dyDescent="0.2">
      <c r="A210" s="3" t="s">
        <v>217</v>
      </c>
      <c r="B210" s="10">
        <v>45</v>
      </c>
      <c r="C210" s="2">
        <v>55</v>
      </c>
      <c r="D210" s="2">
        <v>55</v>
      </c>
      <c r="E210" s="2">
        <v>70</v>
      </c>
      <c r="F210" s="2">
        <f>AVERAGE(D210:E210)</f>
        <v>62.5</v>
      </c>
      <c r="G210" s="2">
        <f t="shared" ref="G210:H210" si="15">AVERAGE(E210:F210)</f>
        <v>66.25</v>
      </c>
      <c r="H210" s="11">
        <f t="shared" si="15"/>
        <v>64.375</v>
      </c>
      <c r="I210" t="s">
        <v>404</v>
      </c>
    </row>
    <row r="211" spans="1:9" x14ac:dyDescent="0.2">
      <c r="A211" s="4" t="s">
        <v>218</v>
      </c>
      <c r="B211" s="10">
        <v>4.0000000000000001E-3</v>
      </c>
      <c r="C211" s="2">
        <v>3.5999999999999997E-2</v>
      </c>
      <c r="D211" s="2">
        <v>8.0000000000000002E-3</v>
      </c>
      <c r="E211" s="2">
        <v>1.4E-2</v>
      </c>
      <c r="F211" s="2">
        <v>0.02</v>
      </c>
      <c r="G211" s="2">
        <f>AVERAGE(E211:F211)</f>
        <v>1.7000000000000001E-2</v>
      </c>
      <c r="H211" s="11">
        <f>AVERAGE(F211:G211)</f>
        <v>1.8500000000000003E-2</v>
      </c>
      <c r="I211" t="s">
        <v>404</v>
      </c>
    </row>
    <row r="212" spans="1:9" x14ac:dyDescent="0.2">
      <c r="A212" s="4" t="s">
        <v>219</v>
      </c>
      <c r="B212" s="10">
        <v>67.430000000000007</v>
      </c>
      <c r="C212" s="2">
        <v>54.76</v>
      </c>
      <c r="D212" s="2">
        <v>48.94</v>
      </c>
      <c r="E212" s="2">
        <v>40.9</v>
      </c>
      <c r="F212" s="2">
        <f>AVERAGE(D212:E212)</f>
        <v>44.92</v>
      </c>
      <c r="G212" s="2">
        <f t="shared" ref="G212:H212" si="16">AVERAGE(E212:F212)</f>
        <v>42.91</v>
      </c>
      <c r="H212" s="11">
        <f t="shared" si="16"/>
        <v>43.914999999999999</v>
      </c>
      <c r="I212" t="s">
        <v>404</v>
      </c>
    </row>
    <row r="213" spans="1:9" x14ac:dyDescent="0.2">
      <c r="A213" s="4" t="s">
        <v>220</v>
      </c>
      <c r="B213" s="10">
        <v>67.430000000000007</v>
      </c>
      <c r="C213" s="2">
        <v>54.76</v>
      </c>
      <c r="D213" s="2">
        <v>48.94</v>
      </c>
      <c r="E213" s="2">
        <v>40.9</v>
      </c>
      <c r="F213" s="2">
        <f t="shared" ref="F213:F216" si="17">AVERAGE(D213:E213)</f>
        <v>44.92</v>
      </c>
      <c r="G213" s="2">
        <f t="shared" ref="G213:G216" si="18">AVERAGE(E213:F213)</f>
        <v>42.91</v>
      </c>
      <c r="H213" s="11">
        <f t="shared" ref="H213:H216" si="19">AVERAGE(F213:G213)</f>
        <v>43.914999999999999</v>
      </c>
      <c r="I213" t="s">
        <v>404</v>
      </c>
    </row>
    <row r="214" spans="1:9" x14ac:dyDescent="0.2">
      <c r="A214" s="4" t="s">
        <v>221</v>
      </c>
      <c r="B214" s="10">
        <v>79.47</v>
      </c>
      <c r="C214" s="2">
        <v>73.36</v>
      </c>
      <c r="D214" s="2">
        <v>74.48</v>
      </c>
      <c r="E214" s="2">
        <v>44.81</v>
      </c>
      <c r="F214" s="2">
        <f t="shared" si="17"/>
        <v>59.645000000000003</v>
      </c>
      <c r="G214" s="2">
        <f t="shared" si="18"/>
        <v>52.227500000000006</v>
      </c>
      <c r="H214" s="11">
        <f t="shared" si="19"/>
        <v>55.936250000000001</v>
      </c>
      <c r="I214" t="s">
        <v>404</v>
      </c>
    </row>
    <row r="215" spans="1:9" x14ac:dyDescent="0.2">
      <c r="A215" s="4" t="s">
        <v>222</v>
      </c>
      <c r="B215" s="10">
        <v>78.91</v>
      </c>
      <c r="C215" s="2">
        <v>57.99</v>
      </c>
      <c r="D215" s="2">
        <v>56.36</v>
      </c>
      <c r="E215" s="2">
        <v>57.64</v>
      </c>
      <c r="F215" s="2">
        <f t="shared" si="17"/>
        <v>57</v>
      </c>
      <c r="G215" s="2">
        <f t="shared" si="18"/>
        <v>57.32</v>
      </c>
      <c r="H215" s="11">
        <f t="shared" si="19"/>
        <v>57.16</v>
      </c>
      <c r="I215" t="s">
        <v>404</v>
      </c>
    </row>
    <row r="216" spans="1:9" x14ac:dyDescent="0.2">
      <c r="A216" s="4" t="s">
        <v>223</v>
      </c>
      <c r="B216" s="10">
        <v>44.35</v>
      </c>
      <c r="C216" s="2">
        <v>37.6</v>
      </c>
      <c r="D216" s="2">
        <v>21.57</v>
      </c>
      <c r="E216" s="2">
        <v>16.78</v>
      </c>
      <c r="F216" s="2">
        <f t="shared" si="17"/>
        <v>19.175000000000001</v>
      </c>
      <c r="G216" s="2">
        <f t="shared" si="18"/>
        <v>17.977499999999999</v>
      </c>
      <c r="H216" s="11">
        <f t="shared" si="19"/>
        <v>18.576250000000002</v>
      </c>
      <c r="I216" t="s">
        <v>404</v>
      </c>
    </row>
    <row r="217" spans="1:9" x14ac:dyDescent="0.2">
      <c r="A217" s="4" t="s">
        <v>224</v>
      </c>
      <c r="B217" s="10">
        <v>2</v>
      </c>
      <c r="C217" s="2">
        <v>4.0599999999999996</v>
      </c>
      <c r="D217" s="2">
        <v>4.01</v>
      </c>
      <c r="E217" s="2">
        <v>11.17</v>
      </c>
      <c r="F217" s="2">
        <v>2.17</v>
      </c>
      <c r="G217" s="2">
        <v>1.97</v>
      </c>
      <c r="H217" s="11">
        <f>AVERAGE(F217:G217)</f>
        <v>2.0699999999999998</v>
      </c>
      <c r="I217" t="s">
        <v>404</v>
      </c>
    </row>
    <row r="218" spans="1:9" x14ac:dyDescent="0.2">
      <c r="A218" s="4" t="s">
        <v>225</v>
      </c>
      <c r="B218" s="10">
        <v>0.81</v>
      </c>
      <c r="C218" s="2">
        <v>2.5</v>
      </c>
      <c r="D218" s="2">
        <v>2.38</v>
      </c>
      <c r="E218" s="2">
        <v>8</v>
      </c>
      <c r="F218" s="2">
        <v>0.86</v>
      </c>
      <c r="G218" s="2">
        <v>0.73</v>
      </c>
      <c r="H218" s="11">
        <f>AVERAGE(F218:G218)</f>
        <v>0.79499999999999993</v>
      </c>
      <c r="I218" t="s">
        <v>404</v>
      </c>
    </row>
    <row r="219" spans="1:9" x14ac:dyDescent="0.2">
      <c r="A219" s="4" t="s">
        <v>226</v>
      </c>
      <c r="B219" s="17">
        <v>0.29296949024066704</v>
      </c>
      <c r="C219" s="18">
        <v>6.1964146531566643E-2</v>
      </c>
      <c r="D219" s="18">
        <v>5.0705467372134036E-2</v>
      </c>
      <c r="E219" s="18">
        <v>3.5745422842197033E-2</v>
      </c>
      <c r="F219" s="18">
        <v>5.1419800460475826E-2</v>
      </c>
      <c r="G219" s="18">
        <v>4.087889626980072E-3</v>
      </c>
      <c r="H219" s="19">
        <f>AVERAGE(F219:G219)</f>
        <v>2.7753845043727948E-2</v>
      </c>
      <c r="I219" t="s">
        <v>404</v>
      </c>
    </row>
    <row r="220" spans="1:9" x14ac:dyDescent="0.2">
      <c r="A220" s="4" t="s">
        <v>227</v>
      </c>
      <c r="B220" s="10">
        <v>2802.9</v>
      </c>
      <c r="C220" s="2">
        <v>1565.5</v>
      </c>
      <c r="D220" s="2">
        <v>1461.5</v>
      </c>
      <c r="E220" s="2">
        <v>887.8</v>
      </c>
      <c r="F220" s="2">
        <v>1403.5</v>
      </c>
      <c r="G220" s="2">
        <v>1071.2</v>
      </c>
      <c r="H220" s="11">
        <f>AVERAGE(F220:G220)</f>
        <v>1237.3499999999999</v>
      </c>
      <c r="I220" t="s">
        <v>404</v>
      </c>
    </row>
    <row r="221" spans="1:9" x14ac:dyDescent="0.2">
      <c r="A221" s="4" t="s">
        <v>228</v>
      </c>
      <c r="B221" s="10">
        <v>24369</v>
      </c>
      <c r="C221" s="2">
        <v>6286</v>
      </c>
      <c r="D221" s="2">
        <v>5288</v>
      </c>
      <c r="E221" s="2">
        <v>5187</v>
      </c>
      <c r="F221" s="2">
        <v>6561</v>
      </c>
      <c r="G221" s="2">
        <v>5320</v>
      </c>
      <c r="H221" s="11">
        <f t="shared" ref="H221:H222" si="20">AVERAGE(F221:G221)</f>
        <v>5940.5</v>
      </c>
      <c r="I221" t="s">
        <v>404</v>
      </c>
    </row>
    <row r="222" spans="1:9" ht="17" thickBot="1" x14ac:dyDescent="0.25">
      <c r="A222" s="5" t="s">
        <v>229</v>
      </c>
      <c r="B222" s="10">
        <v>12316</v>
      </c>
      <c r="C222" s="2">
        <v>1548</v>
      </c>
      <c r="D222" s="2">
        <v>1317</v>
      </c>
      <c r="E222" s="2">
        <v>464</v>
      </c>
      <c r="F222" s="2">
        <v>3020</v>
      </c>
      <c r="G222" s="2">
        <v>2697</v>
      </c>
      <c r="H222" s="11">
        <f t="shared" si="20"/>
        <v>2858.5</v>
      </c>
      <c r="I222" t="s">
        <v>404</v>
      </c>
    </row>
    <row r="223" spans="1:9" x14ac:dyDescent="0.2">
      <c r="A223" s="3" t="s">
        <v>230</v>
      </c>
      <c r="B223" s="10">
        <v>65</v>
      </c>
      <c r="C223" s="2">
        <v>45</v>
      </c>
      <c r="D223" s="2">
        <v>50</v>
      </c>
      <c r="E223" s="2">
        <v>55</v>
      </c>
      <c r="F223" s="2">
        <v>65</v>
      </c>
      <c r="G223" s="2">
        <f>AVERAGE(E223:F223)</f>
        <v>60</v>
      </c>
      <c r="H223" s="11">
        <f>AVERAGE(F223:G223)</f>
        <v>62.5</v>
      </c>
      <c r="I223" t="s">
        <v>405</v>
      </c>
    </row>
    <row r="224" spans="1:9" x14ac:dyDescent="0.2">
      <c r="A224" s="4" t="s">
        <v>231</v>
      </c>
      <c r="B224" s="10">
        <v>3.2000000000000001E-2</v>
      </c>
      <c r="C224" s="2">
        <v>4.0000000000000001E-3</v>
      </c>
      <c r="D224" s="2">
        <v>4.5999999999999999E-2</v>
      </c>
      <c r="E224" s="2">
        <v>3.9E-2</v>
      </c>
      <c r="F224" s="2">
        <v>2.4E-2</v>
      </c>
      <c r="G224" s="2">
        <v>2.5000000000000001E-2</v>
      </c>
      <c r="H224" s="11">
        <v>-1.4E-2</v>
      </c>
      <c r="I224" t="s">
        <v>405</v>
      </c>
    </row>
    <row r="225" spans="1:9" x14ac:dyDescent="0.2">
      <c r="A225" s="4" t="s">
        <v>232</v>
      </c>
      <c r="B225" s="10">
        <v>56.43</v>
      </c>
      <c r="C225" s="2">
        <v>67.930000000000007</v>
      </c>
      <c r="D225" s="2">
        <v>76.739999999999995</v>
      </c>
      <c r="E225" s="2">
        <v>70.06</v>
      </c>
      <c r="F225" s="2">
        <v>43.96</v>
      </c>
      <c r="G225" s="2">
        <v>72.37</v>
      </c>
      <c r="H225" s="11">
        <v>58.66</v>
      </c>
      <c r="I225" t="s">
        <v>405</v>
      </c>
    </row>
    <row r="226" spans="1:9" x14ac:dyDescent="0.2">
      <c r="A226" s="4" t="s">
        <v>233</v>
      </c>
      <c r="B226" s="10">
        <v>88.95</v>
      </c>
      <c r="C226" s="2">
        <v>76.489999999999995</v>
      </c>
      <c r="D226" s="2">
        <v>76.739999999999995</v>
      </c>
      <c r="E226" s="2">
        <v>70.06</v>
      </c>
      <c r="F226" s="2">
        <v>75.42</v>
      </c>
      <c r="G226" s="2">
        <v>72.37</v>
      </c>
      <c r="H226" s="11">
        <v>70.900000000000006</v>
      </c>
      <c r="I226" t="s">
        <v>405</v>
      </c>
    </row>
    <row r="227" spans="1:9" x14ac:dyDescent="0.2">
      <c r="A227" s="4" t="s">
        <v>234</v>
      </c>
      <c r="B227" s="10">
        <v>97.68</v>
      </c>
      <c r="C227" s="2">
        <v>96.22</v>
      </c>
      <c r="D227" s="2">
        <v>95.35</v>
      </c>
      <c r="E227" s="2">
        <v>87.21</v>
      </c>
      <c r="F227" s="2">
        <v>86.3</v>
      </c>
      <c r="G227" s="2">
        <v>85.59</v>
      </c>
      <c r="H227" s="11">
        <v>84.84</v>
      </c>
      <c r="I227" t="s">
        <v>405</v>
      </c>
    </row>
    <row r="228" spans="1:9" x14ac:dyDescent="0.2">
      <c r="A228" s="4" t="s">
        <v>235</v>
      </c>
      <c r="B228" s="10">
        <v>92.75</v>
      </c>
      <c r="C228" s="2">
        <v>81.040000000000006</v>
      </c>
      <c r="D228" s="2">
        <v>74.36</v>
      </c>
      <c r="E228" s="2">
        <v>68.709999999999994</v>
      </c>
      <c r="F228" s="2">
        <v>74.72</v>
      </c>
      <c r="G228" s="2">
        <v>68.67</v>
      </c>
      <c r="H228" s="11">
        <v>71.48</v>
      </c>
      <c r="I228" t="s">
        <v>405</v>
      </c>
    </row>
    <row r="229" spans="1:9" x14ac:dyDescent="0.2">
      <c r="A229" s="4" t="s">
        <v>236</v>
      </c>
      <c r="B229" s="10">
        <v>77.41</v>
      </c>
      <c r="C229" s="2">
        <v>55.87</v>
      </c>
      <c r="D229" s="2">
        <v>66.319999999999993</v>
      </c>
      <c r="E229" s="2">
        <v>59.31</v>
      </c>
      <c r="F229" s="2">
        <v>68.38</v>
      </c>
      <c r="G229" s="2">
        <v>67.709999999999994</v>
      </c>
      <c r="H229" s="11">
        <v>59.88</v>
      </c>
      <c r="I229" t="s">
        <v>405</v>
      </c>
    </row>
    <row r="230" spans="1:9" x14ac:dyDescent="0.2">
      <c r="A230" s="4" t="s">
        <v>237</v>
      </c>
      <c r="B230" s="10">
        <v>2.83</v>
      </c>
      <c r="C230" s="2">
        <v>3.09</v>
      </c>
      <c r="D230" s="2">
        <v>2.95</v>
      </c>
      <c r="E230" s="2">
        <v>2.92</v>
      </c>
      <c r="F230" s="2">
        <v>3.09</v>
      </c>
      <c r="G230" s="2">
        <v>5.04</v>
      </c>
      <c r="H230" s="11">
        <v>3.76</v>
      </c>
      <c r="I230" t="s">
        <v>405</v>
      </c>
    </row>
    <row r="231" spans="1:9" x14ac:dyDescent="0.2">
      <c r="A231" s="4" t="s">
        <v>238</v>
      </c>
      <c r="B231" s="10">
        <v>1.1000000000000001</v>
      </c>
      <c r="C231" s="2">
        <v>1.32</v>
      </c>
      <c r="D231" s="2">
        <v>1.1499999999999999</v>
      </c>
      <c r="E231" s="2">
        <v>1.06</v>
      </c>
      <c r="F231" s="2">
        <v>1.0900000000000001</v>
      </c>
      <c r="G231" s="2">
        <v>2.5499999999999998</v>
      </c>
      <c r="H231" s="11">
        <v>1.41</v>
      </c>
      <c r="I231" t="s">
        <v>405</v>
      </c>
    </row>
    <row r="232" spans="1:9" x14ac:dyDescent="0.2">
      <c r="A232" s="4" t="s">
        <v>239</v>
      </c>
      <c r="B232" s="10">
        <v>0.88</v>
      </c>
      <c r="C232" s="2">
        <v>1.27</v>
      </c>
      <c r="D232" s="2">
        <v>0.78</v>
      </c>
      <c r="E232" s="2">
        <v>0.84</v>
      </c>
      <c r="F232" s="2">
        <v>0.78</v>
      </c>
      <c r="G232" s="2">
        <v>1.02</v>
      </c>
      <c r="H232" s="11">
        <v>0.69</v>
      </c>
      <c r="I232" t="s">
        <v>405</v>
      </c>
    </row>
    <row r="233" spans="1:9" x14ac:dyDescent="0.2">
      <c r="A233" s="4" t="s">
        <v>240</v>
      </c>
      <c r="B233" s="10">
        <v>14135</v>
      </c>
      <c r="C233" s="2">
        <v>13410</v>
      </c>
      <c r="D233" s="2">
        <v>13784</v>
      </c>
      <c r="E233" s="2">
        <v>12240</v>
      </c>
      <c r="F233" s="2">
        <v>11527</v>
      </c>
      <c r="G233" s="2">
        <v>12002</v>
      </c>
      <c r="H233" s="11">
        <v>12995</v>
      </c>
      <c r="I233" t="s">
        <v>405</v>
      </c>
    </row>
    <row r="234" spans="1:9" x14ac:dyDescent="0.2">
      <c r="A234" s="4" t="s">
        <v>241</v>
      </c>
      <c r="B234" s="10">
        <v>28379</v>
      </c>
      <c r="C234" s="2">
        <v>27073</v>
      </c>
      <c r="D234" s="2">
        <v>26893</v>
      </c>
      <c r="E234" s="2">
        <v>25519</v>
      </c>
      <c r="F234" s="2">
        <v>25029</v>
      </c>
      <c r="G234" s="2">
        <v>25385</v>
      </c>
      <c r="H234" s="11">
        <v>26236</v>
      </c>
      <c r="I234" t="s">
        <v>405</v>
      </c>
    </row>
    <row r="235" spans="1:9" ht="17" thickBot="1" x14ac:dyDescent="0.25">
      <c r="A235" s="5" t="s">
        <v>242</v>
      </c>
      <c r="B235" s="10">
        <v>6428</v>
      </c>
      <c r="C235" s="2">
        <v>5267</v>
      </c>
      <c r="D235" s="2">
        <v>5323</v>
      </c>
      <c r="E235" s="2">
        <v>4499</v>
      </c>
      <c r="F235" s="2">
        <v>4468</v>
      </c>
      <c r="G235" s="2">
        <v>4357</v>
      </c>
      <c r="H235" s="11">
        <v>4280</v>
      </c>
      <c r="I235" t="s">
        <v>405</v>
      </c>
    </row>
    <row r="236" spans="1:9" x14ac:dyDescent="0.2">
      <c r="A236" s="3" t="s">
        <v>243</v>
      </c>
      <c r="B236" s="10">
        <v>60</v>
      </c>
      <c r="C236" s="2">
        <v>40</v>
      </c>
      <c r="D236" s="2">
        <v>65</v>
      </c>
      <c r="E236" s="2">
        <v>55</v>
      </c>
      <c r="F236" s="2">
        <v>65</v>
      </c>
      <c r="G236" s="2">
        <v>50</v>
      </c>
      <c r="H236" s="11">
        <f>AVERAGE(F236:G236)</f>
        <v>57.5</v>
      </c>
      <c r="I236" t="s">
        <v>406</v>
      </c>
    </row>
    <row r="237" spans="1:9" x14ac:dyDescent="0.2">
      <c r="A237" s="4" t="s">
        <v>244</v>
      </c>
      <c r="B237" s="10">
        <v>8.0000000000000002E-3</v>
      </c>
      <c r="C237" s="2">
        <v>6.0000000000000001E-3</v>
      </c>
      <c r="D237" s="2">
        <v>8.0000000000000002E-3</v>
      </c>
      <c r="E237" s="2">
        <v>7.0000000000000001E-3</v>
      </c>
      <c r="F237" s="2">
        <v>5.0000000000000001E-3</v>
      </c>
      <c r="G237" s="2">
        <v>6.0000000000000001E-3</v>
      </c>
      <c r="H237" s="11">
        <v>6.0000000000000001E-3</v>
      </c>
      <c r="I237" t="s">
        <v>406</v>
      </c>
    </row>
    <row r="238" spans="1:9" x14ac:dyDescent="0.2">
      <c r="A238" s="4" t="s">
        <v>245</v>
      </c>
      <c r="B238" s="10">
        <v>79.099999999999994</v>
      </c>
      <c r="C238" s="2">
        <v>72.209999999999994</v>
      </c>
      <c r="D238" s="2">
        <v>68.040000000000006</v>
      </c>
      <c r="E238" s="2">
        <v>55.95</v>
      </c>
      <c r="F238" s="2">
        <v>48.36</v>
      </c>
      <c r="G238" s="2">
        <v>36.799999999999997</v>
      </c>
      <c r="H238" s="11">
        <f>AVERAGE(F238:G238)</f>
        <v>42.58</v>
      </c>
      <c r="I238" t="s">
        <v>406</v>
      </c>
    </row>
    <row r="239" spans="1:9" x14ac:dyDescent="0.2">
      <c r="A239" s="4" t="s">
        <v>246</v>
      </c>
      <c r="B239" s="10">
        <v>79.099999999999994</v>
      </c>
      <c r="C239" s="2">
        <v>72.209999999999994</v>
      </c>
      <c r="D239" s="2">
        <v>68.040000000000006</v>
      </c>
      <c r="E239" s="2">
        <v>55.95</v>
      </c>
      <c r="F239" s="2">
        <v>48.36</v>
      </c>
      <c r="G239" s="2">
        <v>36.799999999999997</v>
      </c>
      <c r="H239" s="11">
        <f t="shared" ref="H239:H242" si="21">AVERAGE(F239:G239)</f>
        <v>42.58</v>
      </c>
      <c r="I239" t="s">
        <v>406</v>
      </c>
    </row>
    <row r="240" spans="1:9" x14ac:dyDescent="0.2">
      <c r="A240" s="4" t="s">
        <v>247</v>
      </c>
      <c r="B240" s="10">
        <v>81.52</v>
      </c>
      <c r="C240" s="2">
        <v>65.31</v>
      </c>
      <c r="D240" s="2">
        <v>62.11</v>
      </c>
      <c r="E240" s="2">
        <v>63.82</v>
      </c>
      <c r="F240" s="2">
        <v>61.97</v>
      </c>
      <c r="G240" s="2">
        <v>40.39</v>
      </c>
      <c r="H240" s="11">
        <f t="shared" si="21"/>
        <v>51.18</v>
      </c>
      <c r="I240" t="s">
        <v>406</v>
      </c>
    </row>
    <row r="241" spans="1:9" x14ac:dyDescent="0.2">
      <c r="A241" s="4" t="s">
        <v>248</v>
      </c>
      <c r="B241" s="10">
        <v>85.49</v>
      </c>
      <c r="C241" s="2">
        <v>83.93</v>
      </c>
      <c r="D241" s="2">
        <v>83.43</v>
      </c>
      <c r="E241" s="2">
        <v>64.89</v>
      </c>
      <c r="F241" s="2">
        <v>46.35</v>
      </c>
      <c r="G241" s="2">
        <v>29.15</v>
      </c>
      <c r="H241" s="11">
        <f t="shared" si="21"/>
        <v>37.75</v>
      </c>
      <c r="I241" t="s">
        <v>406</v>
      </c>
    </row>
    <row r="242" spans="1:9" x14ac:dyDescent="0.2">
      <c r="A242" s="4" t="s">
        <v>249</v>
      </c>
      <c r="B242" s="10">
        <v>67.900000000000006</v>
      </c>
      <c r="C242" s="2">
        <v>65.239999999999995</v>
      </c>
      <c r="D242" s="2">
        <v>55.17</v>
      </c>
      <c r="E242" s="2">
        <v>34.89</v>
      </c>
      <c r="F242" s="2">
        <v>34.65</v>
      </c>
      <c r="G242" s="2">
        <v>42.43</v>
      </c>
      <c r="H242" s="11">
        <f t="shared" si="21"/>
        <v>38.54</v>
      </c>
      <c r="I242" t="s">
        <v>406</v>
      </c>
    </row>
    <row r="243" spans="1:9" x14ac:dyDescent="0.2">
      <c r="A243" s="4" t="s">
        <v>250</v>
      </c>
      <c r="B243" s="10">
        <v>23.53</v>
      </c>
      <c r="C243" s="2">
        <v>23.68</v>
      </c>
      <c r="D243" s="2">
        <v>24.45</v>
      </c>
      <c r="E243" s="2">
        <v>25.77</v>
      </c>
      <c r="F243" s="2">
        <v>26.84</v>
      </c>
      <c r="G243" s="2">
        <v>23.75</v>
      </c>
      <c r="H243" s="11">
        <v>18.21</v>
      </c>
      <c r="I243" t="s">
        <v>406</v>
      </c>
    </row>
    <row r="244" spans="1:9" x14ac:dyDescent="0.2">
      <c r="A244" s="4" t="s">
        <v>251</v>
      </c>
      <c r="B244" s="10">
        <v>7.34</v>
      </c>
      <c r="C244" s="2">
        <v>7</v>
      </c>
      <c r="D244" s="2">
        <v>6.78</v>
      </c>
      <c r="E244" s="2">
        <v>7.33</v>
      </c>
      <c r="F244" s="2">
        <v>7.53</v>
      </c>
      <c r="G244" s="2">
        <v>6.75</v>
      </c>
      <c r="H244" s="11">
        <v>5.44</v>
      </c>
      <c r="I244" t="s">
        <v>406</v>
      </c>
    </row>
    <row r="245" spans="1:9" x14ac:dyDescent="0.2">
      <c r="A245" s="4" t="s">
        <v>252</v>
      </c>
      <c r="B245" s="12">
        <v>1.670626995349651E-2</v>
      </c>
      <c r="C245" s="6">
        <v>1.8024145553477301E-2</v>
      </c>
      <c r="D245" s="6">
        <v>1.9413456961317962E-2</v>
      </c>
      <c r="E245" s="6">
        <v>2.402681660899654E-2</v>
      </c>
      <c r="F245" s="6">
        <v>2.0483091787439612E-2</v>
      </c>
      <c r="G245" s="6">
        <v>2.1916897506925208E-2</v>
      </c>
      <c r="H245" s="13">
        <v>2.0246478873239437E-2</v>
      </c>
      <c r="I245" t="s">
        <v>406</v>
      </c>
    </row>
    <row r="246" spans="1:9" x14ac:dyDescent="0.2">
      <c r="A246" s="4" t="s">
        <v>253</v>
      </c>
      <c r="B246" s="10">
        <v>31235</v>
      </c>
      <c r="C246" s="2">
        <v>29458</v>
      </c>
      <c r="D246" s="2">
        <v>32486</v>
      </c>
      <c r="E246" s="2">
        <v>27850</v>
      </c>
      <c r="F246" s="2">
        <v>32856</v>
      </c>
      <c r="G246" s="2">
        <v>32788</v>
      </c>
      <c r="H246" s="11">
        <v>30683</v>
      </c>
      <c r="I246" t="s">
        <v>406</v>
      </c>
    </row>
    <row r="247" spans="1:9" x14ac:dyDescent="0.2">
      <c r="A247" s="4" t="s">
        <v>254</v>
      </c>
      <c r="B247" s="10">
        <v>284728</v>
      </c>
      <c r="C247" s="2">
        <v>272357</v>
      </c>
      <c r="D247" s="2">
        <v>238251</v>
      </c>
      <c r="E247" s="2">
        <v>208883</v>
      </c>
      <c r="F247" s="2">
        <v>202670</v>
      </c>
      <c r="G247" s="2">
        <v>193205</v>
      </c>
      <c r="H247" s="11">
        <v>175836</v>
      </c>
      <c r="I247" t="s">
        <v>406</v>
      </c>
    </row>
    <row r="248" spans="1:9" ht="17" thickBot="1" x14ac:dyDescent="0.25">
      <c r="A248" s="5" t="s">
        <v>255</v>
      </c>
      <c r="B248" s="10">
        <v>12102</v>
      </c>
      <c r="C248" s="2">
        <v>11502</v>
      </c>
      <c r="D248" s="2">
        <v>9698</v>
      </c>
      <c r="E248" s="2">
        <v>8105</v>
      </c>
      <c r="F248" s="2">
        <v>7550</v>
      </c>
      <c r="G248" s="2">
        <v>8134</v>
      </c>
      <c r="H248" s="11">
        <v>9658</v>
      </c>
      <c r="I248" t="s">
        <v>406</v>
      </c>
    </row>
    <row r="249" spans="1:9" x14ac:dyDescent="0.2">
      <c r="A249" s="3" t="s">
        <v>256</v>
      </c>
      <c r="B249" s="10">
        <v>65</v>
      </c>
      <c r="C249" s="2">
        <v>55</v>
      </c>
      <c r="D249" s="2">
        <v>55</v>
      </c>
      <c r="E249" s="2">
        <v>45</v>
      </c>
      <c r="F249" s="2">
        <v>75</v>
      </c>
      <c r="G249" s="2">
        <v>65</v>
      </c>
      <c r="H249" s="11">
        <v>65</v>
      </c>
      <c r="I249" t="s">
        <v>407</v>
      </c>
    </row>
    <row r="250" spans="1:9" x14ac:dyDescent="0.2">
      <c r="A250" s="4" t="s">
        <v>257</v>
      </c>
      <c r="B250" s="10">
        <v>4.2999999999999997E-2</v>
      </c>
      <c r="C250" s="2">
        <v>2.5000000000000001E-2</v>
      </c>
      <c r="D250" s="2">
        <v>4.2999999999999997E-2</v>
      </c>
      <c r="E250" s="2">
        <v>1.2E-2</v>
      </c>
      <c r="F250" s="2">
        <v>0.05</v>
      </c>
      <c r="G250" s="2">
        <v>5.8999999999999997E-2</v>
      </c>
      <c r="H250" s="11">
        <v>5.1999999999999998E-2</v>
      </c>
      <c r="I250" t="s">
        <v>407</v>
      </c>
    </row>
    <row r="251" spans="1:9" x14ac:dyDescent="0.2">
      <c r="A251" s="4" t="s">
        <v>258</v>
      </c>
      <c r="B251" s="10">
        <v>75.72</v>
      </c>
      <c r="C251" s="2">
        <v>40.950000000000003</v>
      </c>
      <c r="D251" s="2">
        <v>68.5</v>
      </c>
      <c r="E251" s="2">
        <v>58.87</v>
      </c>
      <c r="F251" s="2">
        <v>59.6</v>
      </c>
      <c r="G251" s="2">
        <v>60.49</v>
      </c>
      <c r="H251" s="11">
        <v>57.46</v>
      </c>
      <c r="I251" t="s">
        <v>407</v>
      </c>
    </row>
    <row r="252" spans="1:9" x14ac:dyDescent="0.2">
      <c r="A252" s="4" t="s">
        <v>259</v>
      </c>
      <c r="B252" s="10">
        <v>75.72</v>
      </c>
      <c r="C252" s="2">
        <v>74.58</v>
      </c>
      <c r="D252" s="2">
        <v>68.5</v>
      </c>
      <c r="E252" s="2">
        <v>67.75</v>
      </c>
      <c r="F252" s="2">
        <v>59.6</v>
      </c>
      <c r="G252" s="2">
        <v>60.49</v>
      </c>
      <c r="H252" s="11">
        <v>57.46</v>
      </c>
      <c r="I252" t="s">
        <v>407</v>
      </c>
    </row>
    <row r="253" spans="1:9" x14ac:dyDescent="0.2">
      <c r="A253" s="4" t="s">
        <v>260</v>
      </c>
      <c r="B253" s="10">
        <v>54.24</v>
      </c>
      <c r="C253" s="2">
        <v>55.08</v>
      </c>
      <c r="D253" s="2">
        <v>55.28</v>
      </c>
      <c r="E253" s="2">
        <v>49.2</v>
      </c>
      <c r="F253" s="2">
        <v>46.6</v>
      </c>
      <c r="G253" s="2">
        <v>41.79</v>
      </c>
      <c r="H253" s="11">
        <v>40.01</v>
      </c>
      <c r="I253" t="s">
        <v>407</v>
      </c>
    </row>
    <row r="254" spans="1:9" x14ac:dyDescent="0.2">
      <c r="A254" s="4" t="s">
        <v>261</v>
      </c>
      <c r="B254" s="10">
        <v>80.66</v>
      </c>
      <c r="C254" s="2">
        <v>80.290000000000006</v>
      </c>
      <c r="D254" s="2">
        <v>75.86</v>
      </c>
      <c r="E254" s="2">
        <v>73.67</v>
      </c>
      <c r="F254" s="2">
        <v>74.14</v>
      </c>
      <c r="G254" s="2">
        <v>82.03</v>
      </c>
      <c r="H254" s="11">
        <v>73.849999999999994</v>
      </c>
      <c r="I254" t="s">
        <v>407</v>
      </c>
    </row>
    <row r="255" spans="1:9" x14ac:dyDescent="0.2">
      <c r="A255" s="4" t="s">
        <v>262</v>
      </c>
      <c r="B255" s="10">
        <v>95.01</v>
      </c>
      <c r="C255" s="2">
        <v>90.49</v>
      </c>
      <c r="D255" s="2">
        <v>74.72</v>
      </c>
      <c r="E255" s="2">
        <v>82.24</v>
      </c>
      <c r="F255" s="2">
        <v>56.14</v>
      </c>
      <c r="G255" s="2">
        <v>54.69</v>
      </c>
      <c r="H255" s="11">
        <v>56.9</v>
      </c>
      <c r="I255" t="s">
        <v>407</v>
      </c>
    </row>
    <row r="256" spans="1:9" x14ac:dyDescent="0.2">
      <c r="A256" s="4" t="s">
        <v>263</v>
      </c>
      <c r="B256" s="10">
        <v>4.12</v>
      </c>
      <c r="C256" s="2">
        <v>4.4000000000000004</v>
      </c>
      <c r="D256" s="2">
        <v>4.34</v>
      </c>
      <c r="E256" s="2">
        <v>4.67</v>
      </c>
      <c r="F256" s="2">
        <v>4.6399999999999997</v>
      </c>
      <c r="G256" s="2">
        <v>4.3600000000000003</v>
      </c>
      <c r="H256" s="11">
        <v>4.8899999999999997</v>
      </c>
      <c r="I256" t="s">
        <v>407</v>
      </c>
    </row>
    <row r="257" spans="1:9" x14ac:dyDescent="0.2">
      <c r="A257" s="4" t="s">
        <v>264</v>
      </c>
      <c r="B257" s="10">
        <v>1.28</v>
      </c>
      <c r="C257" s="2">
        <v>1.4</v>
      </c>
      <c r="D257" s="2">
        <v>1.34</v>
      </c>
      <c r="E257" s="2">
        <v>1.49</v>
      </c>
      <c r="F257" s="2">
        <v>1.27</v>
      </c>
      <c r="G257" s="2">
        <v>0.89</v>
      </c>
      <c r="H257" s="11">
        <v>1.1000000000000001</v>
      </c>
      <c r="I257" t="s">
        <v>407</v>
      </c>
    </row>
    <row r="258" spans="1:9" x14ac:dyDescent="0.2">
      <c r="A258" s="4" t="s">
        <v>265</v>
      </c>
      <c r="B258" s="10">
        <v>0.77</v>
      </c>
      <c r="C258" s="2">
        <v>0.85</v>
      </c>
      <c r="D258" s="2">
        <v>0.85</v>
      </c>
      <c r="E258" s="2">
        <v>0.86</v>
      </c>
      <c r="F258" s="2">
        <v>0.95</v>
      </c>
      <c r="G258" s="2">
        <v>0.89</v>
      </c>
      <c r="H258" s="11">
        <v>0.8</v>
      </c>
      <c r="I258" t="s">
        <v>407</v>
      </c>
    </row>
    <row r="259" spans="1:9" x14ac:dyDescent="0.2">
      <c r="A259" s="4" t="s">
        <v>266</v>
      </c>
      <c r="B259" s="10">
        <v>12736</v>
      </c>
      <c r="C259" s="2">
        <v>10016</v>
      </c>
      <c r="D259" s="2">
        <v>11519</v>
      </c>
      <c r="E259" s="2">
        <v>10105</v>
      </c>
      <c r="F259" s="2">
        <v>7901</v>
      </c>
      <c r="G259" s="2">
        <v>7567</v>
      </c>
      <c r="H259" s="11">
        <v>7361</v>
      </c>
      <c r="I259" t="s">
        <v>407</v>
      </c>
    </row>
    <row r="260" spans="1:9" x14ac:dyDescent="0.2">
      <c r="A260" s="4" t="s">
        <v>267</v>
      </c>
      <c r="B260" s="10">
        <v>12016</v>
      </c>
      <c r="C260" s="2">
        <v>9930</v>
      </c>
      <c r="D260" s="2">
        <v>10486</v>
      </c>
      <c r="E260" s="2">
        <v>10159</v>
      </c>
      <c r="F260" s="2">
        <v>6743</v>
      </c>
      <c r="G260" s="2">
        <v>6311</v>
      </c>
      <c r="H260" s="11">
        <v>6115</v>
      </c>
      <c r="I260" t="s">
        <v>407</v>
      </c>
    </row>
    <row r="261" spans="1:9" ht="17" thickBot="1" x14ac:dyDescent="0.25">
      <c r="A261" s="5" t="s">
        <v>268</v>
      </c>
      <c r="B261" s="10">
        <v>2915</v>
      </c>
      <c r="C261" s="2">
        <v>2259</v>
      </c>
      <c r="D261" s="2">
        <v>2415</v>
      </c>
      <c r="E261" s="2">
        <v>2186</v>
      </c>
      <c r="F261" s="2">
        <v>1487</v>
      </c>
      <c r="G261" s="2">
        <v>1448</v>
      </c>
      <c r="H261" s="11">
        <v>1278</v>
      </c>
      <c r="I261" t="s">
        <v>407</v>
      </c>
    </row>
    <row r="262" spans="1:9" x14ac:dyDescent="0.2">
      <c r="A262" s="3" t="s">
        <v>269</v>
      </c>
      <c r="B262" s="10">
        <v>85</v>
      </c>
      <c r="C262" s="2">
        <v>75</v>
      </c>
      <c r="D262" s="2">
        <v>85</v>
      </c>
      <c r="E262" s="2">
        <v>75</v>
      </c>
      <c r="F262" s="2">
        <v>95</v>
      </c>
      <c r="G262" s="2">
        <v>85</v>
      </c>
      <c r="H262" s="11">
        <v>85</v>
      </c>
      <c r="I262" t="s">
        <v>408</v>
      </c>
    </row>
    <row r="263" spans="1:9" x14ac:dyDescent="0.2">
      <c r="A263" s="4" t="s">
        <v>270</v>
      </c>
      <c r="B263" s="10">
        <v>2.7E-2</v>
      </c>
      <c r="C263" s="2">
        <v>8.9999999999999993E-3</v>
      </c>
      <c r="D263" s="2">
        <v>3.3000000000000002E-2</v>
      </c>
      <c r="E263" s="2">
        <v>1.9E-2</v>
      </c>
      <c r="F263" s="2">
        <v>1.6E-2</v>
      </c>
      <c r="G263" s="2">
        <v>2.5999999999999999E-2</v>
      </c>
      <c r="H263" s="11">
        <v>1.7000000000000001E-2</v>
      </c>
      <c r="I263" t="s">
        <v>408</v>
      </c>
    </row>
    <row r="264" spans="1:9" x14ac:dyDescent="0.2">
      <c r="A264" s="4" t="s">
        <v>271</v>
      </c>
      <c r="B264" s="10">
        <f>AVERAGE(C264:D264)</f>
        <v>70.715000000000003</v>
      </c>
      <c r="C264" s="2">
        <v>74.69</v>
      </c>
      <c r="D264" s="2">
        <v>66.739999999999995</v>
      </c>
      <c r="E264" s="2">
        <v>74.239999999999995</v>
      </c>
      <c r="F264" s="2">
        <v>64.400000000000006</v>
      </c>
      <c r="G264" s="2">
        <v>37.770000000000003</v>
      </c>
      <c r="H264" s="11">
        <v>23.17</v>
      </c>
      <c r="I264" t="s">
        <v>408</v>
      </c>
    </row>
    <row r="265" spans="1:9" x14ac:dyDescent="0.2">
      <c r="A265" s="4" t="s">
        <v>272</v>
      </c>
      <c r="B265" s="10">
        <f t="shared" ref="B265:B268" si="22">AVERAGE(C265:D265)</f>
        <v>70.715000000000003</v>
      </c>
      <c r="C265" s="2">
        <v>74.69</v>
      </c>
      <c r="D265" s="2">
        <v>66.739999999999995</v>
      </c>
      <c r="E265" s="2">
        <v>76.38</v>
      </c>
      <c r="F265" s="2">
        <v>64.400000000000006</v>
      </c>
      <c r="G265" s="2">
        <v>37.770000000000003</v>
      </c>
      <c r="H265" s="11">
        <v>23.17</v>
      </c>
      <c r="I265" t="s">
        <v>408</v>
      </c>
    </row>
    <row r="266" spans="1:9" x14ac:dyDescent="0.2">
      <c r="A266" s="4" t="s">
        <v>273</v>
      </c>
      <c r="B266" s="10">
        <f t="shared" si="22"/>
        <v>70.254999999999995</v>
      </c>
      <c r="C266" s="2">
        <v>69.349999999999994</v>
      </c>
      <c r="D266" s="2">
        <v>71.16</v>
      </c>
      <c r="E266" s="2">
        <v>59.25</v>
      </c>
      <c r="F266" s="2">
        <v>53.99</v>
      </c>
      <c r="G266" s="2">
        <v>24.28</v>
      </c>
      <c r="H266" s="11">
        <f>AVERAGE(F266:G266)</f>
        <v>39.135000000000005</v>
      </c>
      <c r="I266" t="s">
        <v>408</v>
      </c>
    </row>
    <row r="267" spans="1:9" x14ac:dyDescent="0.2">
      <c r="A267" s="4" t="s">
        <v>274</v>
      </c>
      <c r="B267" s="10">
        <f t="shared" si="22"/>
        <v>82.11</v>
      </c>
      <c r="C267" s="2">
        <v>87.21</v>
      </c>
      <c r="D267" s="2">
        <v>77.010000000000005</v>
      </c>
      <c r="E267" s="2">
        <v>79.39</v>
      </c>
      <c r="F267" s="2">
        <v>62.26</v>
      </c>
      <c r="G267" s="2">
        <v>35.61</v>
      </c>
      <c r="H267" s="11">
        <v>19.510000000000002</v>
      </c>
      <c r="I267" t="s">
        <v>408</v>
      </c>
    </row>
    <row r="268" spans="1:9" x14ac:dyDescent="0.2">
      <c r="A268" s="4" t="s">
        <v>275</v>
      </c>
      <c r="B268" s="10">
        <f t="shared" si="22"/>
        <v>54.019999999999996</v>
      </c>
      <c r="C268" s="2">
        <v>59.89</v>
      </c>
      <c r="D268" s="2">
        <v>48.15</v>
      </c>
      <c r="E268" s="2">
        <v>84.46</v>
      </c>
      <c r="F268" s="2">
        <v>75.239999999999995</v>
      </c>
      <c r="G268" s="2">
        <v>50.9</v>
      </c>
      <c r="H268" s="11">
        <v>45.63</v>
      </c>
      <c r="I268" t="s">
        <v>408</v>
      </c>
    </row>
    <row r="269" spans="1:9" x14ac:dyDescent="0.2">
      <c r="A269" s="4" t="s">
        <v>276</v>
      </c>
      <c r="B269" s="10">
        <v>4.41</v>
      </c>
      <c r="C269" s="2">
        <v>5.14</v>
      </c>
      <c r="D269" s="2">
        <v>5.05</v>
      </c>
      <c r="E269" s="2">
        <v>5.67</v>
      </c>
      <c r="F269" s="2">
        <v>5.88</v>
      </c>
      <c r="G269" s="2">
        <v>5.83</v>
      </c>
      <c r="H269" s="11">
        <v>6.13</v>
      </c>
      <c r="I269" t="s">
        <v>408</v>
      </c>
    </row>
    <row r="270" spans="1:9" x14ac:dyDescent="0.2">
      <c r="A270" s="4" t="s">
        <v>277</v>
      </c>
      <c r="B270" s="10">
        <v>0.88</v>
      </c>
      <c r="C270" s="2">
        <v>1.08</v>
      </c>
      <c r="D270" s="2">
        <v>0.94</v>
      </c>
      <c r="E270" s="2">
        <v>1.03</v>
      </c>
      <c r="F270" s="2">
        <v>1.1200000000000001</v>
      </c>
      <c r="G270" s="2">
        <v>1.21</v>
      </c>
      <c r="H270" s="11">
        <v>1.24</v>
      </c>
      <c r="I270" t="s">
        <v>408</v>
      </c>
    </row>
    <row r="271" spans="1:9" x14ac:dyDescent="0.2">
      <c r="A271" s="4" t="s">
        <v>278</v>
      </c>
      <c r="B271" s="10">
        <v>0.65</v>
      </c>
      <c r="C271" s="2">
        <v>0.57999999999999996</v>
      </c>
      <c r="D271" s="2">
        <v>0.56000000000000005</v>
      </c>
      <c r="E271" s="2">
        <v>0.55000000000000004</v>
      </c>
      <c r="F271" s="2">
        <v>0.56999999999999995</v>
      </c>
      <c r="G271" s="2">
        <v>0.67</v>
      </c>
      <c r="H271" s="11">
        <v>0.67</v>
      </c>
      <c r="I271" t="s">
        <v>408</v>
      </c>
    </row>
    <row r="272" spans="1:9" x14ac:dyDescent="0.2">
      <c r="A272" s="4" t="s">
        <v>279</v>
      </c>
      <c r="B272" s="10">
        <v>14135</v>
      </c>
      <c r="C272" s="2">
        <v>13410</v>
      </c>
      <c r="D272" s="2">
        <v>13784</v>
      </c>
      <c r="E272" s="2">
        <v>12240</v>
      </c>
      <c r="F272" s="2">
        <v>11527</v>
      </c>
      <c r="G272" s="2">
        <v>12002</v>
      </c>
      <c r="H272" s="11">
        <v>12995</v>
      </c>
      <c r="I272" t="s">
        <v>408</v>
      </c>
    </row>
    <row r="273" spans="1:9" x14ac:dyDescent="0.2">
      <c r="A273" s="4" t="s">
        <v>280</v>
      </c>
      <c r="B273" s="10">
        <v>28379</v>
      </c>
      <c r="C273" s="2">
        <v>27073</v>
      </c>
      <c r="D273" s="2">
        <v>26893</v>
      </c>
      <c r="E273" s="2">
        <v>25519</v>
      </c>
      <c r="F273" s="2">
        <v>25029</v>
      </c>
      <c r="G273" s="2">
        <v>25385</v>
      </c>
      <c r="H273" s="11">
        <v>26236</v>
      </c>
      <c r="I273" t="s">
        <v>408</v>
      </c>
    </row>
    <row r="274" spans="1:9" ht="17" thickBot="1" x14ac:dyDescent="0.25">
      <c r="A274" s="5" t="s">
        <v>281</v>
      </c>
      <c r="B274" s="10">
        <v>6428</v>
      </c>
      <c r="C274" s="2">
        <v>5267</v>
      </c>
      <c r="D274" s="2">
        <v>5323</v>
      </c>
      <c r="E274" s="2">
        <v>4499</v>
      </c>
      <c r="F274" s="2">
        <v>4468</v>
      </c>
      <c r="G274" s="2">
        <v>4357</v>
      </c>
      <c r="H274" s="11">
        <v>4280</v>
      </c>
      <c r="I274" t="s">
        <v>408</v>
      </c>
    </row>
    <row r="275" spans="1:9" x14ac:dyDescent="0.2">
      <c r="A275" s="3" t="s">
        <v>282</v>
      </c>
      <c r="B275" s="10">
        <v>40</v>
      </c>
      <c r="C275" s="2">
        <v>30</v>
      </c>
      <c r="D275" s="2">
        <v>55</v>
      </c>
      <c r="E275" s="2">
        <v>45</v>
      </c>
      <c r="F275" s="2">
        <v>45</v>
      </c>
      <c r="G275" s="2">
        <v>50</v>
      </c>
      <c r="H275" s="11">
        <v>35</v>
      </c>
      <c r="I275" t="s">
        <v>409</v>
      </c>
    </row>
    <row r="276" spans="1:9" x14ac:dyDescent="0.2">
      <c r="A276" s="4" t="s">
        <v>283</v>
      </c>
      <c r="B276" s="10">
        <v>-0.21</v>
      </c>
      <c r="C276" s="2">
        <v>-0.08</v>
      </c>
      <c r="D276" s="2">
        <v>1.7999999999999999E-2</v>
      </c>
      <c r="E276" s="2">
        <v>-1.7999999999999999E-2</v>
      </c>
      <c r="F276" s="2">
        <v>-8.0000000000000002E-3</v>
      </c>
      <c r="G276" s="2">
        <v>-0.107</v>
      </c>
      <c r="H276" s="11">
        <v>-3.9E-2</v>
      </c>
      <c r="I276" t="s">
        <v>409</v>
      </c>
    </row>
    <row r="277" spans="1:9" x14ac:dyDescent="0.2">
      <c r="A277" s="4" t="s">
        <v>284</v>
      </c>
      <c r="B277" s="10">
        <v>46.54</v>
      </c>
      <c r="C277" s="2">
        <v>51.01</v>
      </c>
      <c r="D277" s="2">
        <v>47.73</v>
      </c>
      <c r="E277" s="2">
        <v>85.9</v>
      </c>
      <c r="F277" s="2">
        <v>63.76</v>
      </c>
      <c r="G277" s="2">
        <v>84.93</v>
      </c>
      <c r="H277" s="11">
        <v>65.47</v>
      </c>
      <c r="I277" t="s">
        <v>409</v>
      </c>
    </row>
    <row r="278" spans="1:9" x14ac:dyDescent="0.2">
      <c r="A278" s="4" t="s">
        <v>285</v>
      </c>
      <c r="B278" s="10">
        <v>86.62</v>
      </c>
      <c r="C278" s="2">
        <v>88.87</v>
      </c>
      <c r="D278" s="2">
        <v>89.89</v>
      </c>
      <c r="E278" s="2">
        <v>85.9</v>
      </c>
      <c r="F278" s="2">
        <v>85.85</v>
      </c>
      <c r="G278" s="2">
        <v>84.93</v>
      </c>
      <c r="H278" s="11">
        <v>83.88</v>
      </c>
      <c r="I278" t="s">
        <v>409</v>
      </c>
    </row>
    <row r="279" spans="1:9" x14ac:dyDescent="0.2">
      <c r="A279" s="4" t="s">
        <v>286</v>
      </c>
      <c r="B279" s="10">
        <v>84.88</v>
      </c>
      <c r="C279" s="2">
        <v>84.44</v>
      </c>
      <c r="D279" s="2">
        <v>88.36</v>
      </c>
      <c r="E279" s="2">
        <v>86.25</v>
      </c>
      <c r="F279" s="2">
        <v>83.48</v>
      </c>
      <c r="G279" s="2">
        <v>79.36</v>
      </c>
      <c r="H279" s="11">
        <v>80.459999999999994</v>
      </c>
      <c r="I279" t="s">
        <v>409</v>
      </c>
    </row>
    <row r="280" spans="1:9" x14ac:dyDescent="0.2">
      <c r="A280" s="4" t="s">
        <v>287</v>
      </c>
      <c r="B280" s="10">
        <v>93.82</v>
      </c>
      <c r="C280" s="2">
        <v>93.9</v>
      </c>
      <c r="D280" s="2">
        <v>94.65</v>
      </c>
      <c r="E280" s="2">
        <v>90.28</v>
      </c>
      <c r="F280" s="2">
        <v>90.31</v>
      </c>
      <c r="G280" s="2">
        <v>91.03</v>
      </c>
      <c r="H280" s="11">
        <v>87.46</v>
      </c>
      <c r="I280" t="s">
        <v>409</v>
      </c>
    </row>
    <row r="281" spans="1:9" x14ac:dyDescent="0.2">
      <c r="A281" s="4" t="s">
        <v>288</v>
      </c>
      <c r="B281" s="10">
        <v>78.400000000000006</v>
      </c>
      <c r="C281" s="2">
        <v>86.87</v>
      </c>
      <c r="D281" s="2">
        <v>84.93</v>
      </c>
      <c r="E281" s="2">
        <v>79.28</v>
      </c>
      <c r="F281" s="2">
        <v>82.28</v>
      </c>
      <c r="G281" s="2">
        <v>82.76</v>
      </c>
      <c r="H281" s="11">
        <v>82.76</v>
      </c>
      <c r="I281" t="s">
        <v>409</v>
      </c>
    </row>
    <row r="282" spans="1:9" x14ac:dyDescent="0.2">
      <c r="A282" s="4" t="s">
        <v>289</v>
      </c>
      <c r="B282" s="10">
        <v>35.4</v>
      </c>
      <c r="C282" s="2">
        <v>3.85</v>
      </c>
      <c r="D282" s="2">
        <v>3.23</v>
      </c>
      <c r="E282" s="2">
        <v>2.95</v>
      </c>
      <c r="F282" s="2">
        <v>2.76</v>
      </c>
      <c r="G282" s="2">
        <v>2.94</v>
      </c>
      <c r="H282" s="11">
        <v>4.7</v>
      </c>
      <c r="I282" t="s">
        <v>409</v>
      </c>
    </row>
    <row r="283" spans="1:9" x14ac:dyDescent="0.2">
      <c r="A283" s="4" t="s">
        <v>290</v>
      </c>
      <c r="B283" s="10">
        <v>12.07</v>
      </c>
      <c r="C283" s="2">
        <v>1.18</v>
      </c>
      <c r="D283" s="2">
        <v>0.92</v>
      </c>
      <c r="E283" s="2">
        <v>0.74</v>
      </c>
      <c r="F283" s="2">
        <v>0.68</v>
      </c>
      <c r="G283" s="2">
        <v>0.7</v>
      </c>
      <c r="H283" s="11">
        <v>1.87</v>
      </c>
      <c r="I283" t="s">
        <v>409</v>
      </c>
    </row>
    <row r="284" spans="1:9" x14ac:dyDescent="0.2">
      <c r="A284" s="4" t="s">
        <v>291</v>
      </c>
      <c r="B284" s="10">
        <v>0.96</v>
      </c>
      <c r="C284" s="2">
        <v>1.25</v>
      </c>
      <c r="D284" s="2">
        <v>1.29</v>
      </c>
      <c r="E284" s="2">
        <v>1.33</v>
      </c>
      <c r="F284" s="2">
        <v>1.08</v>
      </c>
      <c r="G284" s="2">
        <v>0.98</v>
      </c>
      <c r="H284" s="11">
        <v>0.56000000000000005</v>
      </c>
      <c r="I284" t="s">
        <v>409</v>
      </c>
    </row>
    <row r="285" spans="1:9" x14ac:dyDescent="0.2">
      <c r="A285" s="4" t="s">
        <v>292</v>
      </c>
      <c r="B285" s="10">
        <v>6876</v>
      </c>
      <c r="C285" s="2">
        <v>7399</v>
      </c>
      <c r="D285" s="2">
        <v>9111</v>
      </c>
      <c r="E285" s="2">
        <v>8537</v>
      </c>
      <c r="F285" s="2">
        <v>9017</v>
      </c>
      <c r="G285" s="2">
        <v>10008</v>
      </c>
      <c r="H285" s="11">
        <v>11520</v>
      </c>
      <c r="I285" t="s">
        <v>409</v>
      </c>
    </row>
    <row r="286" spans="1:9" x14ac:dyDescent="0.2">
      <c r="A286" s="4" t="s">
        <v>293</v>
      </c>
      <c r="B286" s="10">
        <v>11542</v>
      </c>
      <c r="C286" s="2">
        <v>11262</v>
      </c>
      <c r="D286" s="2">
        <v>13009</v>
      </c>
      <c r="E286" s="2">
        <v>11677</v>
      </c>
      <c r="F286" s="2">
        <v>12590</v>
      </c>
      <c r="G286" s="2">
        <v>14286</v>
      </c>
      <c r="H286" s="11">
        <v>16319</v>
      </c>
      <c r="I286" t="s">
        <v>409</v>
      </c>
    </row>
    <row r="287" spans="1:9" ht="17" thickBot="1" x14ac:dyDescent="0.25">
      <c r="A287" s="5" t="s">
        <v>294</v>
      </c>
      <c r="B287" s="10">
        <v>326</v>
      </c>
      <c r="C287" s="2">
        <v>2923</v>
      </c>
      <c r="D287" s="2">
        <v>4032</v>
      </c>
      <c r="E287" s="2">
        <v>3962</v>
      </c>
      <c r="F287" s="2">
        <v>4558</v>
      </c>
      <c r="G287" s="2">
        <v>4866</v>
      </c>
      <c r="H287" s="11">
        <v>3474</v>
      </c>
      <c r="I287" t="s">
        <v>409</v>
      </c>
    </row>
    <row r="288" spans="1:9" x14ac:dyDescent="0.2">
      <c r="A288" s="3" t="s">
        <v>295</v>
      </c>
      <c r="B288" s="10">
        <v>75</v>
      </c>
      <c r="C288" s="2">
        <v>60</v>
      </c>
      <c r="D288" s="2">
        <v>80</v>
      </c>
      <c r="E288" s="2">
        <v>75</v>
      </c>
      <c r="F288" s="2">
        <v>80</v>
      </c>
      <c r="G288" s="2">
        <v>65</v>
      </c>
      <c r="H288" s="11">
        <v>75</v>
      </c>
      <c r="I288" t="s">
        <v>410</v>
      </c>
    </row>
    <row r="289" spans="1:9" x14ac:dyDescent="0.2">
      <c r="A289" s="4" t="s">
        <v>296</v>
      </c>
      <c r="B289" s="10">
        <v>6.0999999999999999E-2</v>
      </c>
      <c r="C289" s="2">
        <v>5.8999999999999997E-2</v>
      </c>
      <c r="D289" s="2">
        <v>6.3E-2</v>
      </c>
      <c r="E289" s="2">
        <v>5.8999999999999997E-2</v>
      </c>
      <c r="F289" s="2">
        <v>5.8000000000000003E-2</v>
      </c>
      <c r="G289" s="2">
        <v>0.04</v>
      </c>
      <c r="H289" s="11">
        <v>4.5999999999999999E-2</v>
      </c>
      <c r="I289" t="s">
        <v>410</v>
      </c>
    </row>
    <row r="290" spans="1:9" x14ac:dyDescent="0.2">
      <c r="A290" s="4" t="s">
        <v>297</v>
      </c>
      <c r="B290" s="10">
        <v>92.72</v>
      </c>
      <c r="C290" s="2">
        <v>91.74</v>
      </c>
      <c r="D290" s="2">
        <v>85.53</v>
      </c>
      <c r="E290" s="2">
        <v>90.71</v>
      </c>
      <c r="F290" s="2">
        <v>84.57</v>
      </c>
      <c r="G290" s="2">
        <v>81.5</v>
      </c>
      <c r="H290" s="11">
        <v>79.06</v>
      </c>
      <c r="I290" t="s">
        <v>410</v>
      </c>
    </row>
    <row r="291" spans="1:9" x14ac:dyDescent="0.2">
      <c r="A291" s="4" t="s">
        <v>298</v>
      </c>
      <c r="B291" s="10">
        <v>92.72</v>
      </c>
      <c r="C291" s="2">
        <v>91.74</v>
      </c>
      <c r="D291" s="2">
        <v>85.53</v>
      </c>
      <c r="E291" s="2">
        <v>90.71</v>
      </c>
      <c r="F291" s="2">
        <v>84.57</v>
      </c>
      <c r="G291" s="2">
        <v>81.5</v>
      </c>
      <c r="H291" s="11">
        <v>79.06</v>
      </c>
      <c r="I291" t="s">
        <v>410</v>
      </c>
    </row>
    <row r="292" spans="1:9" x14ac:dyDescent="0.2">
      <c r="A292" s="4" t="s">
        <v>299</v>
      </c>
      <c r="B292" s="10">
        <v>96.67</v>
      </c>
      <c r="C292" s="2">
        <v>89.13</v>
      </c>
      <c r="D292" s="2">
        <v>86.8</v>
      </c>
      <c r="E292" s="2">
        <v>88.34</v>
      </c>
      <c r="F292" s="2">
        <v>82.88</v>
      </c>
      <c r="G292" s="2">
        <v>82.27</v>
      </c>
      <c r="H292" s="11">
        <v>82.25</v>
      </c>
      <c r="I292" t="s">
        <v>410</v>
      </c>
    </row>
    <row r="293" spans="1:9" x14ac:dyDescent="0.2">
      <c r="A293" s="4" t="s">
        <v>300</v>
      </c>
      <c r="B293" s="10">
        <v>90.54</v>
      </c>
      <c r="C293" s="2">
        <v>91.98</v>
      </c>
      <c r="D293" s="2">
        <v>91.12</v>
      </c>
      <c r="E293" s="2">
        <v>92.33</v>
      </c>
      <c r="F293" s="2">
        <v>84.86</v>
      </c>
      <c r="G293" s="2">
        <v>85.6</v>
      </c>
      <c r="H293" s="11">
        <v>83.31</v>
      </c>
      <c r="I293" t="s">
        <v>410</v>
      </c>
    </row>
    <row r="294" spans="1:9" x14ac:dyDescent="0.2">
      <c r="A294" s="4" t="s">
        <v>301</v>
      </c>
      <c r="B294" s="10">
        <v>91.2</v>
      </c>
      <c r="C294" s="2">
        <v>94.47</v>
      </c>
      <c r="D294" s="2">
        <v>76.09</v>
      </c>
      <c r="E294" s="2">
        <v>91.17</v>
      </c>
      <c r="F294" s="2">
        <v>86.12</v>
      </c>
      <c r="G294" s="2">
        <v>74.78</v>
      </c>
      <c r="H294" s="11">
        <v>69.290000000000006</v>
      </c>
      <c r="I294" t="s">
        <v>410</v>
      </c>
    </row>
    <row r="295" spans="1:9" x14ac:dyDescent="0.2">
      <c r="A295" s="4" t="s">
        <v>302</v>
      </c>
      <c r="B295" s="10">
        <v>3.77</v>
      </c>
      <c r="C295" s="2">
        <v>3.97</v>
      </c>
      <c r="D295" s="2">
        <v>3.85</v>
      </c>
      <c r="E295" s="2">
        <v>3.77</v>
      </c>
      <c r="F295" s="2">
        <v>3.53</v>
      </c>
      <c r="G295" s="2">
        <v>3.1</v>
      </c>
      <c r="H295" s="11">
        <v>3.28</v>
      </c>
      <c r="I295" t="s">
        <v>410</v>
      </c>
    </row>
    <row r="296" spans="1:9" x14ac:dyDescent="0.2">
      <c r="A296" s="4" t="s">
        <v>303</v>
      </c>
      <c r="B296" s="10">
        <v>2.13</v>
      </c>
      <c r="C296" s="2">
        <v>2.46</v>
      </c>
      <c r="D296" s="2">
        <v>2.36</v>
      </c>
      <c r="E296" s="2">
        <v>2.2400000000000002</v>
      </c>
      <c r="F296" s="2">
        <v>2.04</v>
      </c>
      <c r="G296" s="2">
        <v>1.71</v>
      </c>
      <c r="H296" s="11">
        <v>1.82</v>
      </c>
      <c r="I296" t="s">
        <v>410</v>
      </c>
    </row>
    <row r="297" spans="1:9" x14ac:dyDescent="0.2">
      <c r="A297" s="4" t="s">
        <v>304</v>
      </c>
      <c r="B297" s="10">
        <v>0.62</v>
      </c>
      <c r="C297" s="2">
        <v>0.63</v>
      </c>
      <c r="D297" s="2">
        <v>0.7</v>
      </c>
      <c r="E297" s="2">
        <v>0.59</v>
      </c>
      <c r="F297" s="2">
        <v>0.59</v>
      </c>
      <c r="G297" s="2">
        <v>0.39</v>
      </c>
      <c r="H297" s="11">
        <v>0.44</v>
      </c>
      <c r="I297" t="s">
        <v>410</v>
      </c>
    </row>
    <row r="298" spans="1:9" x14ac:dyDescent="0.2">
      <c r="A298" s="4" t="s">
        <v>305</v>
      </c>
      <c r="B298" s="10">
        <v>3297</v>
      </c>
      <c r="C298" s="2">
        <v>2770</v>
      </c>
      <c r="D298" s="2">
        <v>2665</v>
      </c>
      <c r="E298" s="2">
        <v>2586</v>
      </c>
      <c r="F298" s="2">
        <v>2533</v>
      </c>
      <c r="G298" s="2">
        <v>2501</v>
      </c>
      <c r="H298" s="11">
        <v>3967</v>
      </c>
      <c r="I298" t="s">
        <v>410</v>
      </c>
    </row>
    <row r="299" spans="1:9" x14ac:dyDescent="0.2">
      <c r="A299" s="4" t="s">
        <v>306</v>
      </c>
      <c r="B299" s="10">
        <v>27161</v>
      </c>
      <c r="C299" s="2">
        <v>25675</v>
      </c>
      <c r="D299" s="2">
        <v>24043</v>
      </c>
      <c r="E299" s="2">
        <v>22582</v>
      </c>
      <c r="F299" s="2">
        <v>21816</v>
      </c>
      <c r="G299" s="2">
        <v>20129</v>
      </c>
      <c r="H299" s="11">
        <v>24880</v>
      </c>
      <c r="I299" t="s">
        <v>410</v>
      </c>
    </row>
    <row r="300" spans="1:9" ht="17" thickBot="1" x14ac:dyDescent="0.25">
      <c r="A300" s="5" t="s">
        <v>307</v>
      </c>
      <c r="B300" s="10">
        <v>7203</v>
      </c>
      <c r="C300" s="2">
        <v>6469</v>
      </c>
      <c r="D300" s="2">
        <v>6255</v>
      </c>
      <c r="E300" s="2">
        <v>5985</v>
      </c>
      <c r="F300" s="2">
        <v>6188</v>
      </c>
      <c r="G300" s="2">
        <v>6497</v>
      </c>
      <c r="H300" s="11">
        <v>7585</v>
      </c>
      <c r="I300" t="s">
        <v>410</v>
      </c>
    </row>
    <row r="301" spans="1:9" x14ac:dyDescent="0.2">
      <c r="A301" s="3" t="s">
        <v>308</v>
      </c>
      <c r="B301" s="12">
        <v>60</v>
      </c>
      <c r="C301" s="6">
        <v>55</v>
      </c>
      <c r="D301" s="6">
        <v>55</v>
      </c>
      <c r="E301" s="6">
        <v>55</v>
      </c>
      <c r="F301" s="6">
        <v>45</v>
      </c>
      <c r="G301" s="6">
        <v>40</v>
      </c>
      <c r="H301" s="13">
        <v>40</v>
      </c>
      <c r="I301" t="s">
        <v>411</v>
      </c>
    </row>
    <row r="302" spans="1:9" x14ac:dyDescent="0.2">
      <c r="A302" s="4" t="s">
        <v>309</v>
      </c>
      <c r="B302" s="10">
        <v>0.106</v>
      </c>
      <c r="C302" s="2">
        <v>1.4E-2</v>
      </c>
      <c r="D302" s="2">
        <v>4.1000000000000002E-2</v>
      </c>
      <c r="E302" s="2">
        <v>4.2999999999999997E-2</v>
      </c>
      <c r="F302" s="2">
        <v>5.8999999999999997E-2</v>
      </c>
      <c r="G302" s="2">
        <v>2.8000000000000001E-2</v>
      </c>
      <c r="H302" s="11">
        <v>3.0000000000000001E-3</v>
      </c>
      <c r="I302" t="s">
        <v>411</v>
      </c>
    </row>
    <row r="303" spans="1:9" x14ac:dyDescent="0.2">
      <c r="A303" s="4" t="s">
        <v>310</v>
      </c>
      <c r="B303" s="10">
        <v>52.68</v>
      </c>
      <c r="C303" s="2">
        <v>48.52</v>
      </c>
      <c r="D303" s="2">
        <v>48.42</v>
      </c>
      <c r="E303" s="2">
        <v>57.1</v>
      </c>
      <c r="F303" s="2">
        <v>65.92</v>
      </c>
      <c r="G303" s="2">
        <v>47.41</v>
      </c>
      <c r="H303" s="11">
        <v>47.75</v>
      </c>
      <c r="I303" t="s">
        <v>411</v>
      </c>
    </row>
    <row r="304" spans="1:9" x14ac:dyDescent="0.2">
      <c r="A304" s="4" t="s">
        <v>311</v>
      </c>
      <c r="B304" s="10">
        <v>90.24</v>
      </c>
      <c r="C304" s="2">
        <v>89.76</v>
      </c>
      <c r="D304" s="2">
        <v>90.43</v>
      </c>
      <c r="E304" s="2">
        <v>91.22</v>
      </c>
      <c r="F304" s="2">
        <v>94.04</v>
      </c>
      <c r="G304" s="2">
        <v>87.68</v>
      </c>
      <c r="H304" s="11">
        <v>89.72</v>
      </c>
      <c r="I304" t="s">
        <v>411</v>
      </c>
    </row>
    <row r="305" spans="1:9" x14ac:dyDescent="0.2">
      <c r="A305" s="4" t="s">
        <v>312</v>
      </c>
      <c r="B305" s="10">
        <v>93.78</v>
      </c>
      <c r="C305" s="2">
        <v>98.15</v>
      </c>
      <c r="D305" s="2">
        <v>99.05</v>
      </c>
      <c r="E305" s="2">
        <v>98.69</v>
      </c>
      <c r="F305" s="2">
        <v>98.45</v>
      </c>
      <c r="G305" s="2">
        <v>97.49</v>
      </c>
      <c r="H305" s="11">
        <v>98.09</v>
      </c>
      <c r="I305" t="s">
        <v>411</v>
      </c>
    </row>
    <row r="306" spans="1:9" x14ac:dyDescent="0.2">
      <c r="A306" s="4" t="s">
        <v>313</v>
      </c>
      <c r="B306" s="10">
        <v>95.42</v>
      </c>
      <c r="C306" s="2">
        <v>93.09</v>
      </c>
      <c r="D306" s="2">
        <v>95.29</v>
      </c>
      <c r="E306" s="2">
        <v>96.05</v>
      </c>
      <c r="F306" s="2">
        <v>96.51</v>
      </c>
      <c r="G306" s="2">
        <v>95.84</v>
      </c>
      <c r="H306" s="11">
        <v>96.16</v>
      </c>
      <c r="I306" t="s">
        <v>411</v>
      </c>
    </row>
    <row r="307" spans="1:9" x14ac:dyDescent="0.2">
      <c r="A307" s="4" t="s">
        <v>314</v>
      </c>
      <c r="B307" s="10">
        <v>76.45</v>
      </c>
      <c r="C307" s="2">
        <v>72.319999999999993</v>
      </c>
      <c r="D307" s="2">
        <v>70.069999999999993</v>
      </c>
      <c r="E307" s="2">
        <v>72.510000000000005</v>
      </c>
      <c r="F307" s="2">
        <v>83.65</v>
      </c>
      <c r="G307" s="2">
        <v>60.03</v>
      </c>
      <c r="H307" s="11">
        <v>67.03</v>
      </c>
      <c r="I307" t="s">
        <v>411</v>
      </c>
    </row>
    <row r="308" spans="1:9" x14ac:dyDescent="0.2">
      <c r="A308" s="4" t="s">
        <v>315</v>
      </c>
      <c r="B308" s="10">
        <v>3.07</v>
      </c>
      <c r="C308" s="2">
        <v>3.87</v>
      </c>
      <c r="D308" s="2">
        <v>3.44</v>
      </c>
      <c r="E308" s="2">
        <v>3.92</v>
      </c>
      <c r="F308" s="2">
        <v>4.63</v>
      </c>
      <c r="G308" s="2">
        <v>5.44</v>
      </c>
      <c r="H308" s="11">
        <v>6.29</v>
      </c>
      <c r="I308" t="s">
        <v>411</v>
      </c>
    </row>
    <row r="309" spans="1:9" x14ac:dyDescent="0.2">
      <c r="A309" s="4" t="s">
        <v>316</v>
      </c>
      <c r="B309" s="10">
        <v>0.6</v>
      </c>
      <c r="C309" s="2">
        <v>0.82</v>
      </c>
      <c r="D309" s="2">
        <v>0.45</v>
      </c>
      <c r="E309" s="2">
        <v>0.59</v>
      </c>
      <c r="F309" s="2">
        <v>0.86</v>
      </c>
      <c r="G309" s="2">
        <v>1.25</v>
      </c>
      <c r="H309" s="11">
        <v>1.65</v>
      </c>
      <c r="I309" t="s">
        <v>411</v>
      </c>
    </row>
    <row r="310" spans="1:9" x14ac:dyDescent="0.2">
      <c r="A310" s="4" t="s">
        <v>317</v>
      </c>
      <c r="B310" s="10">
        <v>0.98</v>
      </c>
      <c r="C310" s="2">
        <v>0.82</v>
      </c>
      <c r="D310" s="2">
        <v>0.57999999999999996</v>
      </c>
      <c r="E310" s="2">
        <v>0.59</v>
      </c>
      <c r="F310" s="2">
        <v>0.49</v>
      </c>
      <c r="G310" s="2">
        <v>0.56000000000000005</v>
      </c>
      <c r="H310" s="11">
        <v>0.7</v>
      </c>
      <c r="I310" t="s">
        <v>411</v>
      </c>
    </row>
    <row r="311" spans="1:9" x14ac:dyDescent="0.2">
      <c r="A311" s="4" t="s">
        <v>318</v>
      </c>
      <c r="B311" s="10">
        <v>149419</v>
      </c>
      <c r="C311" s="2">
        <v>86676</v>
      </c>
      <c r="D311" s="2">
        <v>108187</v>
      </c>
      <c r="E311" s="2">
        <v>110412</v>
      </c>
      <c r="F311" s="2">
        <v>110934</v>
      </c>
      <c r="G311" s="2">
        <v>111018</v>
      </c>
      <c r="H311" s="11">
        <v>110595</v>
      </c>
      <c r="I311" t="s">
        <v>411</v>
      </c>
    </row>
    <row r="312" spans="1:9" x14ac:dyDescent="0.2">
      <c r="A312" s="4" t="s">
        <v>319</v>
      </c>
      <c r="B312" s="10">
        <v>171766</v>
      </c>
      <c r="C312" s="2">
        <v>99730</v>
      </c>
      <c r="D312" s="2">
        <v>98044</v>
      </c>
      <c r="E312" s="2">
        <v>96873</v>
      </c>
      <c r="F312" s="2">
        <v>96299</v>
      </c>
      <c r="G312" s="2">
        <v>104343</v>
      </c>
      <c r="H312" s="11">
        <v>105040</v>
      </c>
      <c r="I312" t="s">
        <v>411</v>
      </c>
    </row>
    <row r="313" spans="1:9" ht="17" thickBot="1" x14ac:dyDescent="0.25">
      <c r="A313" s="5" t="s">
        <v>320</v>
      </c>
      <c r="B313" s="10">
        <v>55907</v>
      </c>
      <c r="C313" s="2">
        <v>25737</v>
      </c>
      <c r="D313" s="2">
        <v>28537</v>
      </c>
      <c r="E313" s="2">
        <v>24702</v>
      </c>
      <c r="F313" s="2">
        <v>20819</v>
      </c>
      <c r="G313" s="2">
        <v>19168</v>
      </c>
      <c r="H313" s="11">
        <v>16092</v>
      </c>
      <c r="I313" t="s">
        <v>411</v>
      </c>
    </row>
    <row r="314" spans="1:9" x14ac:dyDescent="0.2">
      <c r="A314" s="3" t="s">
        <v>321</v>
      </c>
      <c r="B314" s="10">
        <v>60</v>
      </c>
      <c r="C314" s="2">
        <v>75</v>
      </c>
      <c r="D314" s="2">
        <v>55</v>
      </c>
      <c r="E314" s="2">
        <f>AVERAGE(C314:D314)</f>
        <v>65</v>
      </c>
      <c r="F314" s="2">
        <f t="shared" ref="F314:H314" si="23">AVERAGE(D314:E314)</f>
        <v>60</v>
      </c>
      <c r="G314" s="2">
        <f t="shared" si="23"/>
        <v>62.5</v>
      </c>
      <c r="H314" s="11">
        <f t="shared" si="23"/>
        <v>61.25</v>
      </c>
      <c r="I314" t="s">
        <v>412</v>
      </c>
    </row>
    <row r="315" spans="1:9" x14ac:dyDescent="0.2">
      <c r="A315" s="4" t="s">
        <v>322</v>
      </c>
      <c r="B315" s="10">
        <v>0.128</v>
      </c>
      <c r="C315" s="2">
        <v>5.7000000000000002E-2</v>
      </c>
      <c r="D315" s="2">
        <v>4.2000000000000003E-2</v>
      </c>
      <c r="E315" s="2">
        <v>0.155</v>
      </c>
      <c r="F315" s="2">
        <v>3.4000000000000002E-2</v>
      </c>
      <c r="G315" s="2">
        <v>1.7000000000000001E-2</v>
      </c>
      <c r="H315" s="11">
        <v>1.4999999999999999E-2</v>
      </c>
      <c r="I315" t="s">
        <v>412</v>
      </c>
    </row>
    <row r="316" spans="1:9" x14ac:dyDescent="0.2">
      <c r="A316" s="4" t="s">
        <v>323</v>
      </c>
      <c r="B316" s="10">
        <v>91.69</v>
      </c>
      <c r="C316" s="2">
        <v>93.68</v>
      </c>
      <c r="D316" s="2">
        <v>93.43</v>
      </c>
      <c r="E316" s="2">
        <v>89.6</v>
      </c>
      <c r="F316" s="2">
        <v>91.5</v>
      </c>
      <c r="G316" s="2">
        <v>91.25</v>
      </c>
      <c r="H316" s="11">
        <v>88.29</v>
      </c>
      <c r="I316" t="s">
        <v>412</v>
      </c>
    </row>
    <row r="317" spans="1:9" x14ac:dyDescent="0.2">
      <c r="A317" s="4" t="s">
        <v>324</v>
      </c>
      <c r="B317" s="10">
        <v>91.69</v>
      </c>
      <c r="C317" s="2">
        <v>93.68</v>
      </c>
      <c r="D317" s="2">
        <v>93.43</v>
      </c>
      <c r="E317" s="2">
        <v>89.6</v>
      </c>
      <c r="F317" s="2">
        <v>91.5</v>
      </c>
      <c r="G317" s="2">
        <v>91.25</v>
      </c>
      <c r="H317" s="11">
        <v>88.29</v>
      </c>
      <c r="I317" t="s">
        <v>412</v>
      </c>
    </row>
    <row r="318" spans="1:9" x14ac:dyDescent="0.2">
      <c r="A318" s="4" t="s">
        <v>325</v>
      </c>
      <c r="B318" s="10">
        <v>94.36</v>
      </c>
      <c r="C318" s="2">
        <v>93.94</v>
      </c>
      <c r="D318" s="2">
        <v>93.44</v>
      </c>
      <c r="E318" s="2">
        <v>92.3</v>
      </c>
      <c r="F318" s="2">
        <v>91.88</v>
      </c>
      <c r="G318" s="2">
        <v>90.76</v>
      </c>
      <c r="H318" s="11">
        <v>93.11</v>
      </c>
      <c r="I318" t="s">
        <v>412</v>
      </c>
    </row>
    <row r="319" spans="1:9" x14ac:dyDescent="0.2">
      <c r="A319" s="4" t="s">
        <v>326</v>
      </c>
      <c r="B319" s="10">
        <v>90.57</v>
      </c>
      <c r="C319" s="2">
        <v>94.27</v>
      </c>
      <c r="D319" s="2">
        <v>95.14</v>
      </c>
      <c r="E319" s="2">
        <v>93.58</v>
      </c>
      <c r="F319" s="2">
        <v>96.11</v>
      </c>
      <c r="G319" s="2">
        <v>95.54</v>
      </c>
      <c r="H319" s="11">
        <v>88.61</v>
      </c>
      <c r="I319" t="s">
        <v>412</v>
      </c>
    </row>
    <row r="320" spans="1:9" x14ac:dyDescent="0.2">
      <c r="A320" s="4" t="s">
        <v>327</v>
      </c>
      <c r="B320" s="10">
        <v>90.34</v>
      </c>
      <c r="C320" s="2">
        <v>92.4</v>
      </c>
      <c r="D320" s="2">
        <v>90.59</v>
      </c>
      <c r="E320" s="2">
        <v>79.8</v>
      </c>
      <c r="F320" s="2">
        <v>83.43</v>
      </c>
      <c r="G320" s="2">
        <v>84.74</v>
      </c>
      <c r="H320" s="11">
        <v>81.97</v>
      </c>
      <c r="I320" t="s">
        <v>412</v>
      </c>
    </row>
    <row r="321" spans="1:9" x14ac:dyDescent="0.2">
      <c r="A321" s="4" t="s">
        <v>328</v>
      </c>
      <c r="B321" s="10">
        <v>1.72</v>
      </c>
      <c r="C321" s="2">
        <v>1.86</v>
      </c>
      <c r="D321" s="2">
        <v>1.79</v>
      </c>
      <c r="E321" s="2">
        <v>1.67</v>
      </c>
      <c r="F321" s="2">
        <v>1.89</v>
      </c>
      <c r="G321" s="2">
        <v>1.74</v>
      </c>
      <c r="H321" s="11">
        <v>1.72</v>
      </c>
      <c r="I321" t="s">
        <v>412</v>
      </c>
    </row>
    <row r="322" spans="1:9" x14ac:dyDescent="0.2">
      <c r="A322" s="4" t="s">
        <v>329</v>
      </c>
      <c r="B322" s="10">
        <v>0.28999999999999998</v>
      </c>
      <c r="C322" s="2">
        <v>0.34</v>
      </c>
      <c r="D322" s="2">
        <v>0.33</v>
      </c>
      <c r="E322" s="2">
        <v>0.27</v>
      </c>
      <c r="F322" s="2">
        <v>0.28999999999999998</v>
      </c>
      <c r="G322" s="2">
        <v>0.28000000000000003</v>
      </c>
      <c r="H322" s="11">
        <v>0.3</v>
      </c>
      <c r="I322" t="s">
        <v>412</v>
      </c>
    </row>
    <row r="323" spans="1:9" x14ac:dyDescent="0.2">
      <c r="A323" s="4" t="s">
        <v>330</v>
      </c>
      <c r="B323" s="10">
        <v>1.98</v>
      </c>
      <c r="C323" s="2">
        <v>1.55</v>
      </c>
      <c r="D323" s="2">
        <v>1.47</v>
      </c>
      <c r="E323" s="2">
        <v>2.02</v>
      </c>
      <c r="F323" s="2">
        <v>1.85</v>
      </c>
      <c r="G323" s="2">
        <v>2.02</v>
      </c>
      <c r="H323" s="11">
        <v>2.14</v>
      </c>
      <c r="I323" t="s">
        <v>412</v>
      </c>
    </row>
    <row r="324" spans="1:9" x14ac:dyDescent="0.2">
      <c r="A324" s="4" t="s">
        <v>331</v>
      </c>
      <c r="B324" s="10">
        <v>10795</v>
      </c>
      <c r="C324" s="2">
        <v>8966</v>
      </c>
      <c r="D324" s="2">
        <v>8539</v>
      </c>
      <c r="E324" s="2">
        <v>8194</v>
      </c>
      <c r="F324" s="2">
        <v>7402</v>
      </c>
      <c r="G324" s="2">
        <v>6304</v>
      </c>
      <c r="H324" s="11">
        <v>6217</v>
      </c>
      <c r="I324" t="s">
        <v>412</v>
      </c>
    </row>
    <row r="325" spans="1:9" x14ac:dyDescent="0.2">
      <c r="A325" s="4" t="s">
        <v>332</v>
      </c>
      <c r="B325" s="10">
        <v>14438</v>
      </c>
      <c r="C325" s="2">
        <v>12533</v>
      </c>
      <c r="D325" s="2">
        <v>11317</v>
      </c>
      <c r="E325" s="2">
        <v>10280</v>
      </c>
      <c r="F325" s="2">
        <v>9063</v>
      </c>
      <c r="G325" s="2">
        <v>8626</v>
      </c>
      <c r="H325" s="11">
        <v>8434</v>
      </c>
      <c r="I325" t="s">
        <v>412</v>
      </c>
    </row>
    <row r="326" spans="1:9" ht="17" thickBot="1" x14ac:dyDescent="0.25">
      <c r="A326" s="5" t="s">
        <v>333</v>
      </c>
      <c r="B326" s="10">
        <v>8372</v>
      </c>
      <c r="C326" s="2">
        <v>6755</v>
      </c>
      <c r="D326" s="2">
        <v>6321</v>
      </c>
      <c r="E326" s="2">
        <v>6157</v>
      </c>
      <c r="F326" s="2">
        <v>4801</v>
      </c>
      <c r="G326" s="2">
        <v>4951</v>
      </c>
      <c r="H326" s="11">
        <v>4913</v>
      </c>
      <c r="I326" t="s">
        <v>412</v>
      </c>
    </row>
    <row r="327" spans="1:9" x14ac:dyDescent="0.2">
      <c r="A327" s="3" t="s">
        <v>334</v>
      </c>
      <c r="B327" s="10">
        <v>40</v>
      </c>
      <c r="C327" s="2">
        <v>35</v>
      </c>
      <c r="D327" s="2">
        <v>50</v>
      </c>
      <c r="E327" s="2">
        <v>40</v>
      </c>
      <c r="F327" s="2">
        <v>50</v>
      </c>
      <c r="G327" s="2">
        <v>40</v>
      </c>
      <c r="H327" s="11">
        <v>50</v>
      </c>
      <c r="I327" t="s">
        <v>413</v>
      </c>
    </row>
    <row r="328" spans="1:9" x14ac:dyDescent="0.2">
      <c r="A328" s="4" t="s">
        <v>335</v>
      </c>
      <c r="B328" s="10">
        <v>-6.3E-2</v>
      </c>
      <c r="C328" s="2">
        <v>1.9E-2</v>
      </c>
      <c r="D328" s="2">
        <v>2.5999999999999999E-2</v>
      </c>
      <c r="E328" s="2">
        <v>-1.2E-2</v>
      </c>
      <c r="F328" s="2">
        <v>2.5999999999999999E-2</v>
      </c>
      <c r="G328" s="2">
        <v>0.04</v>
      </c>
      <c r="H328" s="11">
        <v>6.0000000000000001E-3</v>
      </c>
      <c r="I328" t="s">
        <v>413</v>
      </c>
    </row>
    <row r="329" spans="1:9" x14ac:dyDescent="0.2">
      <c r="A329" s="4" t="s">
        <v>336</v>
      </c>
      <c r="B329" s="10">
        <v>44.76</v>
      </c>
      <c r="C329" s="2">
        <v>50.39</v>
      </c>
      <c r="D329" s="2">
        <v>83.86</v>
      </c>
      <c r="E329" s="2">
        <v>59.26</v>
      </c>
      <c r="F329" s="2">
        <v>81.099999999999994</v>
      </c>
      <c r="G329" s="2">
        <v>76.84</v>
      </c>
      <c r="H329" s="11">
        <v>76.92</v>
      </c>
      <c r="I329" t="s">
        <v>413</v>
      </c>
    </row>
    <row r="330" spans="1:9" x14ac:dyDescent="0.2">
      <c r="A330" s="4" t="s">
        <v>337</v>
      </c>
      <c r="B330" s="10">
        <v>84.88</v>
      </c>
      <c r="C330" s="2">
        <v>87.39</v>
      </c>
      <c r="D330" s="2">
        <v>83.86</v>
      </c>
      <c r="E330" s="2">
        <v>85.62</v>
      </c>
      <c r="F330" s="2">
        <v>88.51</v>
      </c>
      <c r="G330" s="2">
        <v>76.84</v>
      </c>
      <c r="H330" s="11">
        <v>78.84</v>
      </c>
      <c r="I330" t="s">
        <v>413</v>
      </c>
    </row>
    <row r="331" spans="1:9" x14ac:dyDescent="0.2">
      <c r="A331" s="4" t="s">
        <v>338</v>
      </c>
      <c r="B331" s="10">
        <v>76.08</v>
      </c>
      <c r="C331" s="2">
        <v>79.97</v>
      </c>
      <c r="D331" s="2">
        <v>79.760000000000005</v>
      </c>
      <c r="E331" s="2">
        <v>75.12</v>
      </c>
      <c r="F331" s="2">
        <v>75.209999999999994</v>
      </c>
      <c r="G331" s="2">
        <v>65.61</v>
      </c>
      <c r="H331" s="11">
        <v>74.44</v>
      </c>
      <c r="I331" t="s">
        <v>413</v>
      </c>
    </row>
    <row r="332" spans="1:9" x14ac:dyDescent="0.2">
      <c r="A332" s="4" t="s">
        <v>339</v>
      </c>
      <c r="B332" s="10">
        <v>89.13</v>
      </c>
      <c r="C332" s="2">
        <v>89.58</v>
      </c>
      <c r="D332" s="2">
        <v>86.54</v>
      </c>
      <c r="E332" s="2">
        <v>89.61</v>
      </c>
      <c r="F332" s="2">
        <v>89.17</v>
      </c>
      <c r="G332" s="2">
        <v>86.95</v>
      </c>
      <c r="H332" s="11">
        <v>82.04</v>
      </c>
      <c r="I332" t="s">
        <v>413</v>
      </c>
    </row>
    <row r="333" spans="1:9" x14ac:dyDescent="0.2">
      <c r="A333" s="4" t="s">
        <v>340</v>
      </c>
      <c r="B333" s="10">
        <v>83.1</v>
      </c>
      <c r="C333" s="2">
        <v>88.69</v>
      </c>
      <c r="D333" s="2">
        <v>81.61</v>
      </c>
      <c r="E333" s="2">
        <v>85.65</v>
      </c>
      <c r="F333" s="2">
        <v>97.38</v>
      </c>
      <c r="G333" s="2">
        <v>65.19</v>
      </c>
      <c r="H333" s="11">
        <v>75.819999999999993</v>
      </c>
      <c r="I333" t="s">
        <v>413</v>
      </c>
    </row>
    <row r="334" spans="1:9" x14ac:dyDescent="0.2">
      <c r="A334" s="4" t="s">
        <v>341</v>
      </c>
      <c r="B334" s="10">
        <v>3.97</v>
      </c>
      <c r="C334" s="2">
        <v>2.79</v>
      </c>
      <c r="D334" s="2">
        <v>3.46</v>
      </c>
      <c r="E334" s="2">
        <v>3.36</v>
      </c>
      <c r="F334" s="2">
        <v>3.19</v>
      </c>
      <c r="G334" s="2">
        <v>3.32</v>
      </c>
      <c r="H334" s="11">
        <v>4.0599999999999996</v>
      </c>
      <c r="I334" t="s">
        <v>413</v>
      </c>
    </row>
    <row r="335" spans="1:9" x14ac:dyDescent="0.2">
      <c r="A335" s="4" t="s">
        <v>342</v>
      </c>
      <c r="B335" s="10">
        <v>1.87</v>
      </c>
      <c r="C335" s="2">
        <v>1.1499999999999999</v>
      </c>
      <c r="D335" s="2">
        <v>1.59</v>
      </c>
      <c r="E335" s="2">
        <v>1.5</v>
      </c>
      <c r="F335" s="2">
        <v>1.43</v>
      </c>
      <c r="G335" s="2">
        <v>1.54</v>
      </c>
      <c r="H335" s="11">
        <v>1.96</v>
      </c>
      <c r="I335" t="s">
        <v>413</v>
      </c>
    </row>
    <row r="336" spans="1:9" x14ac:dyDescent="0.2">
      <c r="A336" s="4" t="s">
        <v>343</v>
      </c>
      <c r="B336" s="10">
        <v>0.84</v>
      </c>
      <c r="C336" s="2">
        <v>0.94</v>
      </c>
      <c r="D336" s="2">
        <v>0.83</v>
      </c>
      <c r="E336" s="2">
        <v>0.65</v>
      </c>
      <c r="F336" s="2">
        <v>0.81</v>
      </c>
      <c r="G336" s="2">
        <v>0.92</v>
      </c>
      <c r="H336" s="11">
        <v>0.77</v>
      </c>
      <c r="I336" t="s">
        <v>413</v>
      </c>
    </row>
    <row r="337" spans="1:9" x14ac:dyDescent="0.2">
      <c r="A337" s="4" t="s">
        <v>344</v>
      </c>
      <c r="B337" s="10">
        <v>15316</v>
      </c>
      <c r="C337" s="2">
        <v>15805</v>
      </c>
      <c r="D337" s="2">
        <v>17974</v>
      </c>
      <c r="E337" s="2">
        <v>18940</v>
      </c>
      <c r="F337" s="2">
        <v>19828</v>
      </c>
      <c r="G337" s="2">
        <v>19025</v>
      </c>
      <c r="H337" s="11">
        <v>19718</v>
      </c>
      <c r="I337" t="s">
        <v>413</v>
      </c>
    </row>
    <row r="338" spans="1:9" x14ac:dyDescent="0.2">
      <c r="A338" s="4" t="s">
        <v>345</v>
      </c>
      <c r="B338" s="10">
        <v>69187</v>
      </c>
      <c r="C338" s="2">
        <v>73234</v>
      </c>
      <c r="D338" s="2">
        <v>70104</v>
      </c>
      <c r="E338" s="2">
        <v>65619</v>
      </c>
      <c r="F338" s="2">
        <v>68783</v>
      </c>
      <c r="G338" s="2">
        <v>70446</v>
      </c>
      <c r="H338" s="11">
        <v>71232</v>
      </c>
      <c r="I338" t="s">
        <v>413</v>
      </c>
    </row>
    <row r="339" spans="1:9" ht="17" thickBot="1" x14ac:dyDescent="0.25">
      <c r="A339" s="5" t="s">
        <v>346</v>
      </c>
      <c r="B339" s="10">
        <v>17414</v>
      </c>
      <c r="C339" s="2">
        <v>26215</v>
      </c>
      <c r="D339" s="2">
        <v>20280</v>
      </c>
      <c r="E339" s="2">
        <v>19528</v>
      </c>
      <c r="F339" s="2">
        <v>21557</v>
      </c>
      <c r="G339" s="2">
        <v>21207</v>
      </c>
      <c r="H339" s="11">
        <v>17610</v>
      </c>
      <c r="I339" t="s">
        <v>413</v>
      </c>
    </row>
    <row r="340" spans="1:9" x14ac:dyDescent="0.2">
      <c r="A340" s="3" t="s">
        <v>347</v>
      </c>
      <c r="B340" s="10">
        <v>75</v>
      </c>
      <c r="C340" s="2">
        <v>75</v>
      </c>
      <c r="D340" s="2">
        <v>60</v>
      </c>
      <c r="E340" s="2">
        <v>85</v>
      </c>
      <c r="F340" s="2">
        <f>AVERAGE(D340:E340)</f>
        <v>72.5</v>
      </c>
      <c r="G340" s="2">
        <f t="shared" ref="G340:H340" si="24">AVERAGE(E340:F340)</f>
        <v>78.75</v>
      </c>
      <c r="H340" s="11">
        <f t="shared" si="24"/>
        <v>75.625</v>
      </c>
      <c r="I340" t="s">
        <v>414</v>
      </c>
    </row>
    <row r="341" spans="1:9" x14ac:dyDescent="0.2">
      <c r="A341" s="4" t="s">
        <v>348</v>
      </c>
      <c r="B341" s="10">
        <v>8.7999999999999995E-2</v>
      </c>
      <c r="C341" s="2">
        <v>-4.2999999999999997E-2</v>
      </c>
      <c r="D341" s="2">
        <v>6.4000000000000001E-2</v>
      </c>
      <c r="E341" s="2">
        <v>7.6999999999999999E-2</v>
      </c>
      <c r="F341" s="2">
        <v>0.03</v>
      </c>
      <c r="G341" s="2">
        <v>2E-3</v>
      </c>
      <c r="H341" s="11">
        <v>8.9999999999999993E-3</v>
      </c>
      <c r="I341" t="s">
        <v>414</v>
      </c>
    </row>
    <row r="342" spans="1:9" x14ac:dyDescent="0.2">
      <c r="A342" s="4" t="s">
        <v>349</v>
      </c>
      <c r="B342" s="10">
        <v>38.76</v>
      </c>
      <c r="C342" s="2">
        <v>63.38</v>
      </c>
      <c r="D342" s="2">
        <v>60.23</v>
      </c>
      <c r="E342" s="2">
        <v>65.040000000000006</v>
      </c>
      <c r="F342" s="2">
        <v>59.79</v>
      </c>
      <c r="G342" s="2">
        <v>56.01</v>
      </c>
      <c r="H342" s="11">
        <v>53</v>
      </c>
      <c r="I342" t="s">
        <v>414</v>
      </c>
    </row>
    <row r="343" spans="1:9" x14ac:dyDescent="0.2">
      <c r="A343" s="4" t="s">
        <v>350</v>
      </c>
      <c r="B343" s="10">
        <v>66.23</v>
      </c>
      <c r="C343" s="2">
        <v>63.38</v>
      </c>
      <c r="D343" s="2">
        <v>60.23</v>
      </c>
      <c r="E343" s="2">
        <v>65.040000000000006</v>
      </c>
      <c r="F343" s="2">
        <v>59.79</v>
      </c>
      <c r="G343" s="2">
        <v>56.01</v>
      </c>
      <c r="H343" s="11">
        <v>53</v>
      </c>
      <c r="I343" t="s">
        <v>414</v>
      </c>
    </row>
    <row r="344" spans="1:9" x14ac:dyDescent="0.2">
      <c r="A344" s="4" t="s">
        <v>351</v>
      </c>
      <c r="B344" s="10">
        <v>75.81</v>
      </c>
      <c r="C344" s="2">
        <v>77.28</v>
      </c>
      <c r="D344" s="2">
        <v>71.34</v>
      </c>
      <c r="E344" s="2">
        <v>70.64</v>
      </c>
      <c r="F344" s="2">
        <v>66.739999999999995</v>
      </c>
      <c r="G344" s="2">
        <v>63.73</v>
      </c>
      <c r="H344" s="11">
        <v>64.989999999999995</v>
      </c>
      <c r="I344" t="s">
        <v>414</v>
      </c>
    </row>
    <row r="345" spans="1:9" x14ac:dyDescent="0.2">
      <c r="A345" s="4" t="s">
        <v>352</v>
      </c>
      <c r="B345" s="10">
        <v>79.599999999999994</v>
      </c>
      <c r="C345" s="2">
        <v>79</v>
      </c>
      <c r="D345" s="2">
        <v>77.05</v>
      </c>
      <c r="E345" s="2">
        <v>79.5</v>
      </c>
      <c r="F345" s="2">
        <v>74.88</v>
      </c>
      <c r="G345" s="2">
        <v>69.94</v>
      </c>
      <c r="H345" s="11">
        <v>55.86</v>
      </c>
      <c r="I345" t="s">
        <v>414</v>
      </c>
    </row>
    <row r="346" spans="1:9" x14ac:dyDescent="0.2">
      <c r="A346" s="4" t="s">
        <v>353</v>
      </c>
      <c r="B346" s="10">
        <v>36.049999999999997</v>
      </c>
      <c r="C346" s="2">
        <v>24.94</v>
      </c>
      <c r="D346" s="2">
        <v>23.33</v>
      </c>
      <c r="E346" s="2">
        <v>37.94</v>
      </c>
      <c r="F346" s="2">
        <v>30.21</v>
      </c>
      <c r="G346" s="2">
        <v>27.2</v>
      </c>
      <c r="H346" s="11">
        <v>34.92</v>
      </c>
      <c r="I346" t="s">
        <v>414</v>
      </c>
    </row>
    <row r="347" spans="1:9" x14ac:dyDescent="0.2">
      <c r="A347" s="4" t="s">
        <v>354</v>
      </c>
      <c r="B347" s="10">
        <v>1.21</v>
      </c>
      <c r="C347" s="2">
        <v>1.22</v>
      </c>
      <c r="D347" s="2">
        <v>1.24</v>
      </c>
      <c r="E347" s="2">
        <v>1.21</v>
      </c>
      <c r="F347" s="2">
        <v>1.25</v>
      </c>
      <c r="G347" s="2">
        <v>1.24</v>
      </c>
      <c r="H347" s="11">
        <v>1.27</v>
      </c>
      <c r="I347" t="s">
        <v>414</v>
      </c>
    </row>
    <row r="348" spans="1:9" x14ac:dyDescent="0.2">
      <c r="A348" s="4" t="s">
        <v>355</v>
      </c>
      <c r="B348" s="10">
        <v>0.04</v>
      </c>
      <c r="C348" s="2">
        <v>0.08</v>
      </c>
      <c r="D348" s="2">
        <v>0.09</v>
      </c>
      <c r="E348" s="2">
        <v>0.05</v>
      </c>
      <c r="F348" s="2">
        <v>0.08</v>
      </c>
      <c r="G348" s="2">
        <v>7.0000000000000007E-2</v>
      </c>
      <c r="H348" s="11">
        <v>0.08</v>
      </c>
      <c r="I348" t="s">
        <v>414</v>
      </c>
    </row>
    <row r="349" spans="1:9" x14ac:dyDescent="0.2">
      <c r="A349" s="4" t="s">
        <v>356</v>
      </c>
      <c r="B349" s="10">
        <v>1.48</v>
      </c>
      <c r="C349" s="2">
        <v>2.27</v>
      </c>
      <c r="D349" s="2">
        <v>1.91</v>
      </c>
      <c r="E349" s="2">
        <v>1.71</v>
      </c>
      <c r="F349" s="2">
        <v>1.45</v>
      </c>
      <c r="G349" s="2">
        <v>1.9</v>
      </c>
      <c r="H349" s="11">
        <v>2.2200000000000002</v>
      </c>
      <c r="I349" t="s">
        <v>414</v>
      </c>
    </row>
    <row r="350" spans="1:9" x14ac:dyDescent="0.2">
      <c r="A350" s="4" t="s">
        <v>357</v>
      </c>
      <c r="B350" s="10">
        <v>5516.3</v>
      </c>
      <c r="C350" s="2">
        <v>4515.7</v>
      </c>
      <c r="D350" s="2">
        <v>6517.6</v>
      </c>
      <c r="E350" s="2">
        <v>6493.3</v>
      </c>
      <c r="F350" s="2">
        <v>4689.6000000000004</v>
      </c>
      <c r="G350" s="2">
        <v>3881.9</v>
      </c>
      <c r="H350" s="11">
        <v>6400.7</v>
      </c>
      <c r="I350" t="s">
        <v>414</v>
      </c>
    </row>
    <row r="351" spans="1:9" x14ac:dyDescent="0.2">
      <c r="A351" s="4" t="s">
        <v>358</v>
      </c>
      <c r="B351" s="10">
        <v>12711</v>
      </c>
      <c r="C351" s="2">
        <v>11231</v>
      </c>
      <c r="D351" s="2">
        <v>13241</v>
      </c>
      <c r="E351" s="2">
        <v>12426</v>
      </c>
      <c r="F351" s="2">
        <v>12002</v>
      </c>
      <c r="G351" s="2">
        <v>13320</v>
      </c>
      <c r="H351" s="11">
        <v>13708</v>
      </c>
      <c r="I351" t="s">
        <v>414</v>
      </c>
    </row>
    <row r="352" spans="1:9" ht="17" thickBot="1" x14ac:dyDescent="0.25">
      <c r="A352" s="5" t="s">
        <v>359</v>
      </c>
      <c r="B352" s="10">
        <v>10521</v>
      </c>
      <c r="C352" s="2">
        <v>9222</v>
      </c>
      <c r="D352" s="2">
        <v>10695</v>
      </c>
      <c r="E352" s="2">
        <v>10274</v>
      </c>
      <c r="F352" s="2">
        <v>9572</v>
      </c>
      <c r="G352" s="2">
        <v>10737</v>
      </c>
      <c r="H352" s="11">
        <v>10786</v>
      </c>
      <c r="I352" t="s">
        <v>414</v>
      </c>
    </row>
    <row r="353" spans="1:9" x14ac:dyDescent="0.2">
      <c r="A353" s="3" t="s">
        <v>360</v>
      </c>
      <c r="B353" s="10">
        <v>75</v>
      </c>
      <c r="C353" s="2">
        <v>65</v>
      </c>
      <c r="D353" s="2">
        <v>80</v>
      </c>
      <c r="E353" s="2">
        <v>75</v>
      </c>
      <c r="F353" s="2">
        <v>80</v>
      </c>
      <c r="G353" s="2">
        <v>65</v>
      </c>
      <c r="H353" s="11">
        <v>75</v>
      </c>
      <c r="I353" t="s">
        <v>415</v>
      </c>
    </row>
    <row r="354" spans="1:9" x14ac:dyDescent="0.2">
      <c r="A354" s="4" t="s">
        <v>361</v>
      </c>
      <c r="B354" s="10">
        <v>5.1999999999999998E-2</v>
      </c>
      <c r="C354" s="2">
        <v>5.6000000000000001E-2</v>
      </c>
      <c r="D354" s="2">
        <v>6.0999999999999999E-2</v>
      </c>
      <c r="E354" s="2">
        <v>5.8999999999999997E-2</v>
      </c>
      <c r="F354" s="2">
        <v>0.06</v>
      </c>
      <c r="G354" s="2">
        <v>5.8999999999999997E-2</v>
      </c>
      <c r="H354" s="11">
        <v>5.8000000000000003E-2</v>
      </c>
      <c r="I354" t="s">
        <v>415</v>
      </c>
    </row>
    <row r="355" spans="1:9" x14ac:dyDescent="0.2">
      <c r="A355" s="4" t="s">
        <v>362</v>
      </c>
      <c r="B355" s="10">
        <v>82.34</v>
      </c>
      <c r="C355" s="2">
        <v>81.11</v>
      </c>
      <c r="D355" s="2">
        <v>75.58</v>
      </c>
      <c r="E355" s="2">
        <v>73.03</v>
      </c>
      <c r="F355" s="2">
        <v>68.84</v>
      </c>
      <c r="G355" s="2">
        <v>69.599999999999994</v>
      </c>
      <c r="H355" s="11">
        <v>70.42</v>
      </c>
      <c r="I355" t="s">
        <v>415</v>
      </c>
    </row>
    <row r="356" spans="1:9" x14ac:dyDescent="0.2">
      <c r="A356" s="4" t="s">
        <v>363</v>
      </c>
      <c r="B356" s="10">
        <v>82.34</v>
      </c>
      <c r="C356" s="2">
        <v>81.11</v>
      </c>
      <c r="D356" s="2">
        <v>75.58</v>
      </c>
      <c r="E356" s="2">
        <v>73.03</v>
      </c>
      <c r="F356" s="2">
        <v>68.84</v>
      </c>
      <c r="G356" s="2">
        <v>69.599999999999994</v>
      </c>
      <c r="H356" s="11">
        <v>70.42</v>
      </c>
      <c r="I356" t="s">
        <v>415</v>
      </c>
    </row>
    <row r="357" spans="1:9" x14ac:dyDescent="0.2">
      <c r="A357" s="4" t="s">
        <v>364</v>
      </c>
      <c r="B357" s="10">
        <v>73.72</v>
      </c>
      <c r="C357" s="2">
        <v>71.48</v>
      </c>
      <c r="D357" s="2">
        <v>70.91</v>
      </c>
      <c r="E357" s="2">
        <v>65</v>
      </c>
      <c r="F357" s="2">
        <v>65.400000000000006</v>
      </c>
      <c r="G357" s="2">
        <v>68.489999999999995</v>
      </c>
      <c r="H357" s="11">
        <v>70.48</v>
      </c>
      <c r="I357" t="s">
        <v>415</v>
      </c>
    </row>
    <row r="358" spans="1:9" x14ac:dyDescent="0.2">
      <c r="A358" s="4" t="s">
        <v>365</v>
      </c>
      <c r="B358" s="10">
        <v>91.38</v>
      </c>
      <c r="C358" s="2">
        <v>89.3</v>
      </c>
      <c r="D358" s="2">
        <v>81</v>
      </c>
      <c r="E358" s="2">
        <v>79.180000000000007</v>
      </c>
      <c r="F358" s="2">
        <v>80.69</v>
      </c>
      <c r="G358" s="2">
        <v>79.89</v>
      </c>
      <c r="H358" s="11">
        <v>74.290000000000006</v>
      </c>
      <c r="I358" t="s">
        <v>415</v>
      </c>
    </row>
    <row r="359" spans="1:9" x14ac:dyDescent="0.2">
      <c r="A359" s="4" t="s">
        <v>366</v>
      </c>
      <c r="B359" s="10">
        <v>85.24</v>
      </c>
      <c r="C359" s="2">
        <v>86.86</v>
      </c>
      <c r="D359" s="2">
        <v>76.48</v>
      </c>
      <c r="E359" s="2">
        <v>78.709999999999994</v>
      </c>
      <c r="F359" s="2">
        <v>59.28</v>
      </c>
      <c r="G359" s="2">
        <v>58.12</v>
      </c>
      <c r="H359" s="11">
        <v>65.28</v>
      </c>
      <c r="I359" t="s">
        <v>415</v>
      </c>
    </row>
    <row r="360" spans="1:9" x14ac:dyDescent="0.2">
      <c r="A360" s="4" t="s">
        <v>367</v>
      </c>
      <c r="B360" s="10">
        <v>4.78</v>
      </c>
      <c r="C360" s="2">
        <v>4.72</v>
      </c>
      <c r="D360" s="2">
        <v>4.3</v>
      </c>
      <c r="E360" s="2">
        <v>4.2699999999999996</v>
      </c>
      <c r="F360" s="2">
        <v>4.45</v>
      </c>
      <c r="G360" s="2">
        <v>4.54</v>
      </c>
      <c r="H360" s="11">
        <v>4.6500000000000004</v>
      </c>
      <c r="I360" t="s">
        <v>415</v>
      </c>
    </row>
    <row r="361" spans="1:9" x14ac:dyDescent="0.2">
      <c r="A361" s="4" t="s">
        <v>368</v>
      </c>
      <c r="B361" s="10">
        <v>2.65</v>
      </c>
      <c r="C361" s="2">
        <v>2.8</v>
      </c>
      <c r="D361" s="2">
        <v>2.2999999999999998</v>
      </c>
      <c r="E361" s="2">
        <v>2.36</v>
      </c>
      <c r="F361" s="2">
        <v>2.54</v>
      </c>
      <c r="G361" s="2">
        <v>2.64</v>
      </c>
      <c r="H361" s="11">
        <v>2.73</v>
      </c>
      <c r="I361" t="s">
        <v>415</v>
      </c>
    </row>
    <row r="362" spans="1:9" x14ac:dyDescent="0.2">
      <c r="A362" s="4" t="s">
        <v>369</v>
      </c>
      <c r="B362" s="10">
        <v>0.73</v>
      </c>
      <c r="C362" s="2">
        <v>0.93</v>
      </c>
      <c r="D362" s="2">
        <v>0.97</v>
      </c>
      <c r="E362" s="2">
        <v>0.72</v>
      </c>
      <c r="F362" s="2">
        <v>0.89</v>
      </c>
      <c r="G362" s="2">
        <v>0.76</v>
      </c>
      <c r="H362" s="11">
        <v>0.66</v>
      </c>
      <c r="I362" t="s">
        <v>415</v>
      </c>
    </row>
    <row r="363" spans="1:9" x14ac:dyDescent="0.2">
      <c r="A363" s="4" t="s">
        <v>370</v>
      </c>
      <c r="B363" s="10">
        <v>2534.5</v>
      </c>
      <c r="C363" s="2">
        <v>2461.9</v>
      </c>
      <c r="D363" s="2">
        <v>2287.9</v>
      </c>
      <c r="E363" s="2">
        <v>2272.5</v>
      </c>
      <c r="F363" s="2">
        <v>2184</v>
      </c>
      <c r="G363" s="2">
        <v>2032.6</v>
      </c>
      <c r="H363" s="11">
        <v>2011.9</v>
      </c>
      <c r="I363" t="s">
        <v>415</v>
      </c>
    </row>
    <row r="364" spans="1:9" x14ac:dyDescent="0.2">
      <c r="A364" s="4" t="s">
        <v>371</v>
      </c>
      <c r="B364" s="10">
        <v>22359</v>
      </c>
      <c r="C364" s="2">
        <v>20630</v>
      </c>
      <c r="D364" s="2">
        <v>18004</v>
      </c>
      <c r="E364" s="2">
        <v>17131</v>
      </c>
      <c r="F364" s="2">
        <v>16917</v>
      </c>
      <c r="G364" s="2">
        <v>16041</v>
      </c>
      <c r="H364" s="11">
        <v>15457</v>
      </c>
      <c r="I364" t="s">
        <v>415</v>
      </c>
    </row>
    <row r="365" spans="1:9" ht="17" thickBot="1" x14ac:dyDescent="0.25">
      <c r="A365" s="5" t="s">
        <v>372</v>
      </c>
      <c r="B365" s="14">
        <v>4682</v>
      </c>
      <c r="C365" s="15">
        <v>4370</v>
      </c>
      <c r="D365" s="15">
        <v>4190</v>
      </c>
      <c r="E365" s="15">
        <v>4019</v>
      </c>
      <c r="F365" s="15">
        <v>3803</v>
      </c>
      <c r="G365" s="15">
        <v>3535</v>
      </c>
      <c r="H365" s="16">
        <v>3321</v>
      </c>
      <c r="I365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D408-A732-1E4C-A923-8138C165B397}">
  <dimension ref="A1:AE630"/>
  <sheetViews>
    <sheetView zoomScale="60" zoomScaleNormal="60" workbookViewId="0">
      <selection activeCell="G16" sqref="G16"/>
    </sheetView>
  </sheetViews>
  <sheetFormatPr baseColWidth="10" defaultRowHeight="16" x14ac:dyDescent="0.2"/>
  <cols>
    <col min="2" max="2" width="17" bestFit="1" customWidth="1"/>
    <col min="3" max="3" width="9.83203125" bestFit="1" customWidth="1"/>
    <col min="4" max="4" width="23.5" bestFit="1" customWidth="1"/>
    <col min="5" max="5" width="14.5" bestFit="1" customWidth="1"/>
    <col min="6" max="6" width="28.1640625" bestFit="1" customWidth="1"/>
    <col min="7" max="7" width="20.83203125" bestFit="1" customWidth="1"/>
    <col min="8" max="8" width="25.83203125" bestFit="1" customWidth="1"/>
    <col min="19" max="19" width="17" bestFit="1" customWidth="1"/>
    <col min="20" max="20" width="9.83203125" bestFit="1" customWidth="1"/>
    <col min="21" max="21" width="14.5" bestFit="1" customWidth="1"/>
  </cols>
  <sheetData>
    <row r="1" spans="1:24" x14ac:dyDescent="0.2">
      <c r="A1" t="s">
        <v>0</v>
      </c>
      <c r="B1" t="s">
        <v>387</v>
      </c>
      <c r="C1" t="s">
        <v>386</v>
      </c>
      <c r="D1" t="s">
        <v>385</v>
      </c>
      <c r="E1" t="s">
        <v>384</v>
      </c>
      <c r="F1" t="s">
        <v>383</v>
      </c>
      <c r="G1" t="s">
        <v>382</v>
      </c>
      <c r="H1" t="s">
        <v>381</v>
      </c>
      <c r="I1" t="s">
        <v>380</v>
      </c>
      <c r="J1" t="s">
        <v>379</v>
      </c>
      <c r="K1" t="s">
        <v>378</v>
      </c>
      <c r="L1" t="s">
        <v>377</v>
      </c>
      <c r="M1" t="s">
        <v>376</v>
      </c>
      <c r="N1" t="s">
        <v>375</v>
      </c>
      <c r="S1" t="s">
        <v>387</v>
      </c>
      <c r="T1" t="s">
        <v>386</v>
      </c>
      <c r="U1" t="s">
        <v>384</v>
      </c>
      <c r="V1" t="s">
        <v>379</v>
      </c>
      <c r="W1" t="s">
        <v>378</v>
      </c>
      <c r="X1" t="s">
        <v>376</v>
      </c>
    </row>
    <row r="2" spans="1:24" x14ac:dyDescent="0.2">
      <c r="A2">
        <v>2015</v>
      </c>
      <c r="B2">
        <v>60</v>
      </c>
      <c r="C2">
        <v>8.0000000000000002E-3</v>
      </c>
      <c r="D2">
        <v>59.46</v>
      </c>
      <c r="E2">
        <v>59.46</v>
      </c>
      <c r="F2">
        <v>90.68</v>
      </c>
      <c r="G2">
        <v>51.56</v>
      </c>
      <c r="H2">
        <v>16.649999999999999</v>
      </c>
      <c r="I2">
        <v>3.7</v>
      </c>
      <c r="J2">
        <v>1.43</v>
      </c>
      <c r="K2">
        <v>1.05</v>
      </c>
      <c r="L2">
        <v>4921</v>
      </c>
      <c r="M2">
        <v>9801</v>
      </c>
      <c r="N2">
        <v>2646</v>
      </c>
      <c r="O2" t="s">
        <v>374</v>
      </c>
      <c r="S2">
        <v>60</v>
      </c>
      <c r="T2">
        <v>8.0000000000000002E-3</v>
      </c>
      <c r="U2">
        <v>59.46</v>
      </c>
      <c r="V2">
        <v>1.43</v>
      </c>
      <c r="W2">
        <v>1.05</v>
      </c>
      <c r="X2">
        <v>9801</v>
      </c>
    </row>
    <row r="3" spans="1:24" x14ac:dyDescent="0.2">
      <c r="A3">
        <v>2015</v>
      </c>
      <c r="B3">
        <v>80</v>
      </c>
      <c r="C3">
        <v>6.9000000000000006E-2</v>
      </c>
      <c r="D3">
        <v>34.78</v>
      </c>
      <c r="E3">
        <v>34.78</v>
      </c>
      <c r="F3">
        <v>25.2225</v>
      </c>
      <c r="G3">
        <v>26.972500000000004</v>
      </c>
      <c r="H3">
        <v>49.525000000000006</v>
      </c>
      <c r="I3">
        <v>2.58</v>
      </c>
      <c r="J3">
        <v>0.82</v>
      </c>
      <c r="K3">
        <v>1.4</v>
      </c>
      <c r="L3">
        <v>1034</v>
      </c>
      <c r="M3">
        <v>1287</v>
      </c>
      <c r="N3">
        <v>499.5</v>
      </c>
      <c r="O3" t="s">
        <v>389</v>
      </c>
      <c r="S3">
        <v>80</v>
      </c>
      <c r="T3">
        <v>6.9000000000000006E-2</v>
      </c>
      <c r="U3">
        <v>34.78</v>
      </c>
      <c r="V3">
        <v>0.82</v>
      </c>
      <c r="W3">
        <v>1.4</v>
      </c>
      <c r="X3">
        <v>1287</v>
      </c>
    </row>
    <row r="4" spans="1:24" x14ac:dyDescent="0.2">
      <c r="A4">
        <v>2015</v>
      </c>
      <c r="B4">
        <v>65</v>
      </c>
      <c r="C4">
        <v>4.2000000000000003E-2</v>
      </c>
      <c r="D4">
        <v>75.22</v>
      </c>
      <c r="E4">
        <v>75.22</v>
      </c>
      <c r="F4">
        <v>81.11</v>
      </c>
      <c r="G4">
        <v>73.47</v>
      </c>
      <c r="H4">
        <v>71.790000000000006</v>
      </c>
      <c r="I4">
        <v>5.0199999999999996</v>
      </c>
      <c r="J4">
        <v>2.23</v>
      </c>
      <c r="K4">
        <v>1.1200000000000001</v>
      </c>
      <c r="L4">
        <v>5986</v>
      </c>
      <c r="M4">
        <v>34121</v>
      </c>
      <c r="N4">
        <v>6800</v>
      </c>
      <c r="O4" t="s">
        <v>390</v>
      </c>
      <c r="S4">
        <v>65</v>
      </c>
      <c r="T4">
        <v>4.2000000000000003E-2</v>
      </c>
      <c r="U4">
        <v>75.22</v>
      </c>
      <c r="V4">
        <v>2.23</v>
      </c>
      <c r="W4">
        <v>1.1200000000000001</v>
      </c>
      <c r="X4">
        <v>34121</v>
      </c>
    </row>
    <row r="5" spans="1:24" x14ac:dyDescent="0.2">
      <c r="A5">
        <v>2015</v>
      </c>
      <c r="B5">
        <v>45</v>
      </c>
      <c r="C5">
        <v>4.5999999999999999E-2</v>
      </c>
      <c r="D5">
        <v>15.69</v>
      </c>
      <c r="E5">
        <v>15.69</v>
      </c>
      <c r="F5">
        <v>19.690000000000001</v>
      </c>
      <c r="G5">
        <v>18.02</v>
      </c>
      <c r="H5">
        <v>17.86</v>
      </c>
      <c r="I5">
        <v>9.69</v>
      </c>
      <c r="J5">
        <v>0.35</v>
      </c>
      <c r="K5">
        <v>8.4573991031390126</v>
      </c>
      <c r="L5">
        <v>724.6</v>
      </c>
      <c r="M5">
        <v>6946.2</v>
      </c>
      <c r="N5">
        <v>716.9</v>
      </c>
      <c r="O5" t="s">
        <v>391</v>
      </c>
      <c r="S5">
        <v>45</v>
      </c>
      <c r="T5">
        <v>4.5999999999999999E-2</v>
      </c>
      <c r="U5">
        <v>15.69</v>
      </c>
      <c r="V5">
        <v>0.35</v>
      </c>
      <c r="W5">
        <v>8.4573991031390126</v>
      </c>
      <c r="X5">
        <v>6946.2</v>
      </c>
    </row>
    <row r="6" spans="1:24" x14ac:dyDescent="0.2">
      <c r="A6">
        <v>2015</v>
      </c>
      <c r="B6">
        <v>80</v>
      </c>
      <c r="C6">
        <v>6.4000000000000001E-2</v>
      </c>
      <c r="D6">
        <v>29.11</v>
      </c>
      <c r="E6">
        <v>29.11</v>
      </c>
      <c r="F6">
        <v>10.85</v>
      </c>
      <c r="G6">
        <v>35.53</v>
      </c>
      <c r="H6">
        <v>39.21</v>
      </c>
      <c r="I6">
        <v>2.42</v>
      </c>
      <c r="J6">
        <v>0.75</v>
      </c>
      <c r="K6">
        <v>1.46</v>
      </c>
      <c r="L6">
        <v>1656.8</v>
      </c>
      <c r="M6">
        <v>4224</v>
      </c>
      <c r="N6">
        <v>1745.5</v>
      </c>
      <c r="O6" t="s">
        <v>392</v>
      </c>
      <c r="S6">
        <v>80</v>
      </c>
      <c r="T6">
        <v>6.4000000000000001E-2</v>
      </c>
      <c r="U6">
        <v>29.11</v>
      </c>
      <c r="V6">
        <v>0.75</v>
      </c>
      <c r="W6">
        <v>1.46</v>
      </c>
      <c r="X6">
        <v>4224</v>
      </c>
    </row>
    <row r="7" spans="1:24" x14ac:dyDescent="0.2">
      <c r="A7">
        <v>2015</v>
      </c>
      <c r="B7">
        <v>40</v>
      </c>
      <c r="C7">
        <v>1.2999999999999999E-2</v>
      </c>
      <c r="D7">
        <v>77.97</v>
      </c>
      <c r="E7">
        <v>77.97</v>
      </c>
      <c r="F7">
        <v>89.6</v>
      </c>
      <c r="G7">
        <v>97.77</v>
      </c>
      <c r="H7">
        <v>38.07</v>
      </c>
      <c r="I7">
        <v>6.85</v>
      </c>
      <c r="J7">
        <v>3.69</v>
      </c>
      <c r="K7">
        <v>2.94</v>
      </c>
      <c r="L7">
        <v>23778</v>
      </c>
      <c r="M7">
        <v>45227</v>
      </c>
      <c r="N7">
        <v>6602</v>
      </c>
      <c r="O7" t="s">
        <v>393</v>
      </c>
      <c r="S7">
        <v>40</v>
      </c>
      <c r="T7">
        <v>1.2999999999999999E-2</v>
      </c>
      <c r="U7">
        <v>77.97</v>
      </c>
      <c r="V7">
        <v>3.69</v>
      </c>
      <c r="W7">
        <v>2.94</v>
      </c>
      <c r="X7">
        <v>45227</v>
      </c>
    </row>
    <row r="8" spans="1:24" x14ac:dyDescent="0.2">
      <c r="A8">
        <v>2015</v>
      </c>
      <c r="B8">
        <v>95</v>
      </c>
      <c r="C8">
        <v>0.22900000000000001</v>
      </c>
      <c r="D8">
        <v>56.11</v>
      </c>
      <c r="E8">
        <v>56.11</v>
      </c>
      <c r="F8">
        <v>33.332499999999996</v>
      </c>
      <c r="G8">
        <v>59.81</v>
      </c>
      <c r="H8">
        <v>61.854999999999997</v>
      </c>
      <c r="I8">
        <v>1.21</v>
      </c>
      <c r="J8">
        <v>0</v>
      </c>
      <c r="K8">
        <v>4.71</v>
      </c>
      <c r="L8">
        <v>499.2</v>
      </c>
      <c r="M8">
        <v>707.9</v>
      </c>
      <c r="N8">
        <v>586.79999999999995</v>
      </c>
      <c r="O8" t="s">
        <v>394</v>
      </c>
      <c r="S8">
        <v>95</v>
      </c>
      <c r="T8">
        <v>0.22900000000000001</v>
      </c>
      <c r="U8">
        <v>56.11</v>
      </c>
      <c r="V8">
        <v>0</v>
      </c>
      <c r="W8">
        <v>4.71</v>
      </c>
      <c r="X8">
        <v>707.9</v>
      </c>
    </row>
    <row r="9" spans="1:24" x14ac:dyDescent="0.2">
      <c r="A9">
        <v>2015</v>
      </c>
      <c r="B9">
        <v>55</v>
      </c>
      <c r="C9">
        <v>3.2000000000000001E-2</v>
      </c>
      <c r="D9">
        <v>85.01</v>
      </c>
      <c r="E9">
        <v>90.01</v>
      </c>
      <c r="F9">
        <v>97.07</v>
      </c>
      <c r="G9">
        <v>88.61</v>
      </c>
      <c r="H9">
        <v>79.849999999999994</v>
      </c>
      <c r="I9">
        <v>4.9800000000000004</v>
      </c>
      <c r="J9">
        <v>1.63</v>
      </c>
      <c r="K9">
        <v>0.87</v>
      </c>
      <c r="L9">
        <v>73076</v>
      </c>
      <c r="M9">
        <v>161179</v>
      </c>
      <c r="N9">
        <v>32376</v>
      </c>
      <c r="O9" t="s">
        <v>395</v>
      </c>
      <c r="S9">
        <v>55</v>
      </c>
      <c r="T9">
        <v>3.2000000000000001E-2</v>
      </c>
      <c r="U9">
        <v>90.01</v>
      </c>
      <c r="V9">
        <v>1.63</v>
      </c>
      <c r="W9">
        <v>0.87</v>
      </c>
      <c r="X9">
        <v>161179</v>
      </c>
    </row>
    <row r="10" spans="1:24" x14ac:dyDescent="0.2">
      <c r="A10">
        <v>2015</v>
      </c>
      <c r="B10">
        <v>55</v>
      </c>
      <c r="C10">
        <v>-0.03</v>
      </c>
      <c r="D10">
        <v>80.77</v>
      </c>
      <c r="E10">
        <v>80.77</v>
      </c>
      <c r="F10">
        <v>73.09</v>
      </c>
      <c r="G10">
        <v>85.54</v>
      </c>
      <c r="H10">
        <v>83.52</v>
      </c>
      <c r="I10">
        <v>2.5</v>
      </c>
      <c r="J10">
        <v>0.5</v>
      </c>
      <c r="K10">
        <v>1.23</v>
      </c>
      <c r="L10">
        <v>67740</v>
      </c>
      <c r="M10">
        <v>134792</v>
      </c>
      <c r="N10">
        <v>51753</v>
      </c>
      <c r="O10" t="s">
        <v>396</v>
      </c>
      <c r="S10">
        <v>55</v>
      </c>
      <c r="T10">
        <v>-0.03</v>
      </c>
      <c r="U10">
        <v>80.77</v>
      </c>
      <c r="V10">
        <v>0.5</v>
      </c>
      <c r="W10">
        <v>1.23</v>
      </c>
      <c r="X10">
        <v>134792</v>
      </c>
    </row>
    <row r="11" spans="1:24" x14ac:dyDescent="0.2">
      <c r="A11">
        <v>2015</v>
      </c>
      <c r="B11">
        <v>73.75</v>
      </c>
      <c r="C11">
        <v>0.10199999999999999</v>
      </c>
      <c r="D11">
        <v>28.23</v>
      </c>
      <c r="E11">
        <v>28.23</v>
      </c>
      <c r="F11">
        <v>19.23</v>
      </c>
      <c r="G11">
        <v>23.52</v>
      </c>
      <c r="H11">
        <v>48.88</v>
      </c>
      <c r="I11">
        <v>8.5850000000000009</v>
      </c>
      <c r="J11">
        <v>4.0049999999999999</v>
      </c>
      <c r="K11">
        <v>1.43</v>
      </c>
      <c r="L11">
        <v>2854.4</v>
      </c>
      <c r="M11">
        <v>3875.4</v>
      </c>
      <c r="N11">
        <v>-25.1</v>
      </c>
      <c r="O11" t="s">
        <v>397</v>
      </c>
      <c r="S11">
        <v>73.75</v>
      </c>
      <c r="T11">
        <v>0.10199999999999999</v>
      </c>
      <c r="U11">
        <v>28.23</v>
      </c>
      <c r="V11">
        <v>4.0049999999999999</v>
      </c>
      <c r="W11">
        <v>1.43</v>
      </c>
      <c r="X11">
        <v>3875.4</v>
      </c>
    </row>
    <row r="12" spans="1:24" x14ac:dyDescent="0.2">
      <c r="A12">
        <v>2015</v>
      </c>
      <c r="B12">
        <v>75</v>
      </c>
      <c r="C12">
        <v>0.10199999999999999</v>
      </c>
      <c r="D12">
        <v>74.290000000000006</v>
      </c>
      <c r="E12">
        <v>74.290000000000006</v>
      </c>
      <c r="F12">
        <v>82.96</v>
      </c>
      <c r="G12">
        <v>66.22</v>
      </c>
      <c r="H12">
        <v>70.260000000000005</v>
      </c>
      <c r="I12">
        <v>3.5</v>
      </c>
      <c r="J12">
        <v>1.45</v>
      </c>
      <c r="K12">
        <v>1.06</v>
      </c>
      <c r="L12">
        <v>4487</v>
      </c>
      <c r="M12">
        <v>8256</v>
      </c>
      <c r="N12">
        <v>2358</v>
      </c>
      <c r="O12" t="s">
        <v>398</v>
      </c>
      <c r="S12">
        <v>75</v>
      </c>
      <c r="T12">
        <v>0.10199999999999999</v>
      </c>
      <c r="U12">
        <v>74.290000000000006</v>
      </c>
      <c r="V12">
        <v>1.45</v>
      </c>
      <c r="W12">
        <v>1.06</v>
      </c>
      <c r="X12">
        <v>8256</v>
      </c>
    </row>
    <row r="13" spans="1:24" x14ac:dyDescent="0.2">
      <c r="A13">
        <v>2015</v>
      </c>
      <c r="B13">
        <v>70</v>
      </c>
      <c r="C13">
        <v>0.14599999999999999</v>
      </c>
      <c r="D13">
        <v>31.072500000000002</v>
      </c>
      <c r="E13">
        <v>31.072500000000002</v>
      </c>
      <c r="F13">
        <v>6.4325000000000001</v>
      </c>
      <c r="G13">
        <v>35.0075</v>
      </c>
      <c r="H13">
        <v>55.47</v>
      </c>
      <c r="I13">
        <v>2.06</v>
      </c>
      <c r="J13">
        <v>0.63</v>
      </c>
      <c r="K13">
        <v>1.31</v>
      </c>
      <c r="L13">
        <v>894.9</v>
      </c>
      <c r="M13">
        <v>1270.0999999999999</v>
      </c>
      <c r="N13">
        <v>617.20000000000005</v>
      </c>
      <c r="O13" t="s">
        <v>399</v>
      </c>
      <c r="S13">
        <v>70</v>
      </c>
      <c r="T13">
        <v>0.14599999999999999</v>
      </c>
      <c r="U13">
        <v>31.072500000000002</v>
      </c>
      <c r="V13">
        <v>0.63</v>
      </c>
      <c r="W13">
        <v>1.31</v>
      </c>
      <c r="X13">
        <v>1270.0999999999999</v>
      </c>
    </row>
    <row r="14" spans="1:24" x14ac:dyDescent="0.2">
      <c r="A14">
        <v>2015</v>
      </c>
      <c r="B14">
        <v>90</v>
      </c>
      <c r="C14">
        <v>0.09</v>
      </c>
      <c r="D14">
        <v>59.002499999999998</v>
      </c>
      <c r="E14">
        <v>59.002499999999998</v>
      </c>
      <c r="F14">
        <v>59.982500000000002</v>
      </c>
      <c r="G14">
        <v>78.905000000000001</v>
      </c>
      <c r="H14">
        <v>18.34</v>
      </c>
      <c r="I14">
        <v>1.2</v>
      </c>
      <c r="J14">
        <v>0.08</v>
      </c>
      <c r="K14">
        <v>2.12</v>
      </c>
      <c r="L14">
        <v>239.2</v>
      </c>
      <c r="M14">
        <v>1725.8</v>
      </c>
      <c r="N14">
        <v>1443</v>
      </c>
      <c r="O14" t="s">
        <v>400</v>
      </c>
      <c r="S14">
        <v>90</v>
      </c>
      <c r="T14">
        <v>0.09</v>
      </c>
      <c r="U14">
        <v>59.002499999999998</v>
      </c>
      <c r="V14">
        <v>0.08</v>
      </c>
      <c r="W14">
        <v>2.12</v>
      </c>
      <c r="X14">
        <v>1725.8</v>
      </c>
    </row>
    <row r="15" spans="1:24" x14ac:dyDescent="0.2">
      <c r="A15">
        <v>2015</v>
      </c>
      <c r="B15">
        <v>70</v>
      </c>
      <c r="C15">
        <v>7.0250000000000007E-2</v>
      </c>
      <c r="D15">
        <v>45.59</v>
      </c>
      <c r="E15">
        <v>45.59</v>
      </c>
      <c r="F15">
        <v>37.605000000000004</v>
      </c>
      <c r="G15">
        <v>62.41</v>
      </c>
      <c r="H15">
        <v>31.245000000000001</v>
      </c>
      <c r="I15">
        <v>5.1050000000000004</v>
      </c>
      <c r="J15">
        <v>3.27</v>
      </c>
      <c r="K15">
        <v>0.63</v>
      </c>
      <c r="L15">
        <v>1071</v>
      </c>
      <c r="M15">
        <v>5726</v>
      </c>
      <c r="N15">
        <v>2724</v>
      </c>
      <c r="O15" t="s">
        <v>401</v>
      </c>
      <c r="S15">
        <v>70</v>
      </c>
      <c r="T15">
        <v>7.0250000000000007E-2</v>
      </c>
      <c r="U15">
        <v>45.59</v>
      </c>
      <c r="V15">
        <v>3.27</v>
      </c>
      <c r="W15">
        <v>0.63</v>
      </c>
      <c r="X15">
        <v>5726</v>
      </c>
    </row>
    <row r="16" spans="1:24" x14ac:dyDescent="0.2">
      <c r="A16">
        <v>2015</v>
      </c>
      <c r="B16">
        <v>55</v>
      </c>
      <c r="C16">
        <v>1.7000000000000001E-2</v>
      </c>
      <c r="D16">
        <v>58.66</v>
      </c>
      <c r="E16">
        <v>70.900000000000006</v>
      </c>
      <c r="F16">
        <v>84.84</v>
      </c>
      <c r="G16">
        <v>71.48</v>
      </c>
      <c r="H16">
        <v>59.88</v>
      </c>
      <c r="I16">
        <v>6.13</v>
      </c>
      <c r="J16">
        <v>1.24</v>
      </c>
      <c r="K16">
        <v>0.67</v>
      </c>
      <c r="L16">
        <v>12995</v>
      </c>
      <c r="M16">
        <v>26236</v>
      </c>
      <c r="N16">
        <v>4280</v>
      </c>
      <c r="O16" t="s">
        <v>402</v>
      </c>
      <c r="S16">
        <v>55</v>
      </c>
      <c r="T16">
        <v>1.7000000000000001E-2</v>
      </c>
      <c r="U16">
        <v>70.900000000000006</v>
      </c>
      <c r="V16">
        <v>1.24</v>
      </c>
      <c r="W16">
        <v>0.67</v>
      </c>
      <c r="X16">
        <v>26236</v>
      </c>
    </row>
    <row r="17" spans="1:24" x14ac:dyDescent="0.2">
      <c r="A17">
        <v>2015</v>
      </c>
      <c r="B17">
        <v>70</v>
      </c>
      <c r="C17">
        <v>0.25900000000000001</v>
      </c>
      <c r="D17">
        <v>54.435000000000002</v>
      </c>
      <c r="E17">
        <v>54.435000000000002</v>
      </c>
      <c r="F17">
        <v>59.555000000000007</v>
      </c>
      <c r="G17">
        <v>64.349999999999994</v>
      </c>
      <c r="H17">
        <v>32.865000000000002</v>
      </c>
      <c r="I17">
        <v>1.85</v>
      </c>
      <c r="J17">
        <v>0.36</v>
      </c>
      <c r="K17">
        <v>1.04</v>
      </c>
      <c r="L17">
        <v>880.4</v>
      </c>
      <c r="M17">
        <v>1012.1</v>
      </c>
      <c r="N17">
        <v>546.20000000000005</v>
      </c>
      <c r="O17" t="s">
        <v>403</v>
      </c>
      <c r="S17">
        <v>70</v>
      </c>
      <c r="T17">
        <v>0.25900000000000001</v>
      </c>
      <c r="U17">
        <v>54.435000000000002</v>
      </c>
      <c r="V17">
        <v>0.36</v>
      </c>
      <c r="W17">
        <v>1.04</v>
      </c>
      <c r="X17">
        <v>1012.1</v>
      </c>
    </row>
    <row r="18" spans="1:24" x14ac:dyDescent="0.2">
      <c r="A18">
        <v>2015</v>
      </c>
      <c r="B18">
        <v>64.375</v>
      </c>
      <c r="C18">
        <v>1.8500000000000003E-2</v>
      </c>
      <c r="D18">
        <v>43.914999999999999</v>
      </c>
      <c r="E18">
        <v>43.914999999999999</v>
      </c>
      <c r="F18">
        <v>55.936250000000001</v>
      </c>
      <c r="G18">
        <v>57.16</v>
      </c>
      <c r="H18">
        <v>18.576250000000002</v>
      </c>
      <c r="I18">
        <v>2.0699999999999998</v>
      </c>
      <c r="J18">
        <v>0.79499999999999993</v>
      </c>
      <c r="K18">
        <v>2.7753845043727948E-2</v>
      </c>
      <c r="L18">
        <v>1237.3499999999999</v>
      </c>
      <c r="M18">
        <v>5940.5</v>
      </c>
      <c r="N18">
        <v>2858.5</v>
      </c>
      <c r="O18" t="s">
        <v>404</v>
      </c>
      <c r="S18">
        <v>64.375</v>
      </c>
      <c r="T18">
        <v>1.8500000000000003E-2</v>
      </c>
      <c r="U18">
        <v>43.914999999999999</v>
      </c>
      <c r="V18">
        <v>0.79499999999999993</v>
      </c>
      <c r="W18">
        <v>2.7753845043727948E-2</v>
      </c>
      <c r="X18">
        <v>5940.5</v>
      </c>
    </row>
    <row r="19" spans="1:24" x14ac:dyDescent="0.2">
      <c r="A19">
        <v>2015</v>
      </c>
      <c r="B19">
        <v>62.5</v>
      </c>
      <c r="C19">
        <v>-1.4E-2</v>
      </c>
      <c r="D19">
        <v>58.66</v>
      </c>
      <c r="E19">
        <v>70.900000000000006</v>
      </c>
      <c r="F19">
        <v>84.84</v>
      </c>
      <c r="G19">
        <v>71.48</v>
      </c>
      <c r="H19">
        <v>59.88</v>
      </c>
      <c r="I19">
        <v>3.76</v>
      </c>
      <c r="J19">
        <v>1.41</v>
      </c>
      <c r="K19">
        <v>0.69</v>
      </c>
      <c r="L19">
        <v>12995</v>
      </c>
      <c r="M19">
        <v>26236</v>
      </c>
      <c r="N19">
        <v>4280</v>
      </c>
      <c r="O19" t="s">
        <v>405</v>
      </c>
      <c r="S19">
        <v>62.5</v>
      </c>
      <c r="T19">
        <v>-1.4E-2</v>
      </c>
      <c r="U19">
        <v>70.900000000000006</v>
      </c>
      <c r="V19">
        <v>1.41</v>
      </c>
      <c r="W19">
        <v>0.69</v>
      </c>
      <c r="X19">
        <v>26236</v>
      </c>
    </row>
    <row r="20" spans="1:24" x14ac:dyDescent="0.2">
      <c r="A20">
        <v>2015</v>
      </c>
      <c r="B20">
        <v>57.5</v>
      </c>
      <c r="C20">
        <v>6.0000000000000001E-3</v>
      </c>
      <c r="D20">
        <v>42.58</v>
      </c>
      <c r="E20">
        <v>42.58</v>
      </c>
      <c r="F20">
        <v>51.18</v>
      </c>
      <c r="G20">
        <v>37.75</v>
      </c>
      <c r="H20">
        <v>38.54</v>
      </c>
      <c r="I20">
        <v>18.21</v>
      </c>
      <c r="J20">
        <v>5.44</v>
      </c>
      <c r="K20">
        <v>2.0246478873239437E-2</v>
      </c>
      <c r="L20">
        <v>30683</v>
      </c>
      <c r="M20">
        <v>175836</v>
      </c>
      <c r="N20">
        <v>9658</v>
      </c>
      <c r="O20" t="s">
        <v>406</v>
      </c>
      <c r="S20">
        <v>57.5</v>
      </c>
      <c r="T20">
        <v>6.0000000000000001E-3</v>
      </c>
      <c r="U20">
        <v>42.58</v>
      </c>
      <c r="V20">
        <v>5.44</v>
      </c>
      <c r="W20">
        <v>2.0246478873239437E-2</v>
      </c>
      <c r="X20">
        <v>175836</v>
      </c>
    </row>
    <row r="21" spans="1:24" x14ac:dyDescent="0.2">
      <c r="A21">
        <v>2015</v>
      </c>
      <c r="B21">
        <v>65</v>
      </c>
      <c r="C21">
        <v>5.1999999999999998E-2</v>
      </c>
      <c r="D21">
        <v>57.46</v>
      </c>
      <c r="E21">
        <v>57.46</v>
      </c>
      <c r="F21">
        <v>40.01</v>
      </c>
      <c r="G21">
        <v>73.849999999999994</v>
      </c>
      <c r="H21">
        <v>56.9</v>
      </c>
      <c r="I21">
        <v>4.8899999999999997</v>
      </c>
      <c r="J21">
        <v>1.1000000000000001</v>
      </c>
      <c r="K21">
        <v>0.8</v>
      </c>
      <c r="L21">
        <v>7361</v>
      </c>
      <c r="M21">
        <v>6115</v>
      </c>
      <c r="N21">
        <v>1278</v>
      </c>
      <c r="O21" t="s">
        <v>407</v>
      </c>
      <c r="S21">
        <v>65</v>
      </c>
      <c r="T21">
        <v>5.1999999999999998E-2</v>
      </c>
      <c r="U21">
        <v>57.46</v>
      </c>
      <c r="V21">
        <v>1.1000000000000001</v>
      </c>
      <c r="W21">
        <v>0.8</v>
      </c>
      <c r="X21">
        <v>6115</v>
      </c>
    </row>
    <row r="22" spans="1:24" x14ac:dyDescent="0.2">
      <c r="A22">
        <v>2015</v>
      </c>
      <c r="B22">
        <v>85</v>
      </c>
      <c r="C22">
        <v>1.7000000000000001E-2</v>
      </c>
      <c r="D22">
        <v>23.17</v>
      </c>
      <c r="E22">
        <v>23.17</v>
      </c>
      <c r="F22" s="11">
        <f>AVERAGE(D22:E22)</f>
        <v>23.17</v>
      </c>
      <c r="G22">
        <v>19.510000000000002</v>
      </c>
      <c r="H22">
        <v>45.63</v>
      </c>
      <c r="I22">
        <v>6.13</v>
      </c>
      <c r="J22">
        <v>1.24</v>
      </c>
      <c r="K22">
        <v>0.67</v>
      </c>
      <c r="L22">
        <v>12995</v>
      </c>
      <c r="M22">
        <v>26236</v>
      </c>
      <c r="N22">
        <v>4280</v>
      </c>
      <c r="O22" t="s">
        <v>408</v>
      </c>
      <c r="S22">
        <v>85</v>
      </c>
      <c r="T22">
        <v>1.7000000000000001E-2</v>
      </c>
      <c r="U22">
        <v>23.17</v>
      </c>
      <c r="V22">
        <v>1.24</v>
      </c>
      <c r="W22">
        <v>0.67</v>
      </c>
      <c r="X22">
        <v>26236</v>
      </c>
    </row>
    <row r="23" spans="1:24" x14ac:dyDescent="0.2">
      <c r="A23">
        <v>2015</v>
      </c>
      <c r="B23">
        <v>35</v>
      </c>
      <c r="C23">
        <v>-3.9E-2</v>
      </c>
      <c r="D23">
        <v>65.47</v>
      </c>
      <c r="E23">
        <v>83.88</v>
      </c>
      <c r="F23">
        <v>80.459999999999994</v>
      </c>
      <c r="G23">
        <v>87.46</v>
      </c>
      <c r="H23">
        <v>82.76</v>
      </c>
      <c r="I23">
        <v>4.7</v>
      </c>
      <c r="J23">
        <v>1.87</v>
      </c>
      <c r="K23">
        <v>0.56000000000000005</v>
      </c>
      <c r="L23">
        <v>11520</v>
      </c>
      <c r="M23">
        <v>16319</v>
      </c>
      <c r="N23">
        <v>3474</v>
      </c>
      <c r="O23" t="s">
        <v>409</v>
      </c>
      <c r="S23">
        <v>35</v>
      </c>
      <c r="T23">
        <v>-3.9E-2</v>
      </c>
      <c r="U23">
        <v>83.88</v>
      </c>
      <c r="V23">
        <v>1.87</v>
      </c>
      <c r="W23">
        <v>0.56000000000000005</v>
      </c>
      <c r="X23">
        <v>16319</v>
      </c>
    </row>
    <row r="24" spans="1:24" x14ac:dyDescent="0.2">
      <c r="A24">
        <v>2015</v>
      </c>
      <c r="B24">
        <v>75</v>
      </c>
      <c r="C24">
        <v>4.5999999999999999E-2</v>
      </c>
      <c r="D24">
        <v>79.06</v>
      </c>
      <c r="E24">
        <v>79.06</v>
      </c>
      <c r="F24">
        <v>82.25</v>
      </c>
      <c r="G24">
        <v>83.31</v>
      </c>
      <c r="H24">
        <v>69.290000000000006</v>
      </c>
      <c r="I24">
        <v>3.28</v>
      </c>
      <c r="J24">
        <v>1.82</v>
      </c>
      <c r="K24">
        <v>0.44</v>
      </c>
      <c r="L24">
        <v>3967</v>
      </c>
      <c r="M24">
        <v>24880</v>
      </c>
      <c r="N24">
        <v>7585</v>
      </c>
      <c r="O24" t="s">
        <v>410</v>
      </c>
      <c r="S24">
        <v>75</v>
      </c>
      <c r="T24">
        <v>4.5999999999999999E-2</v>
      </c>
      <c r="U24">
        <v>79.06</v>
      </c>
      <c r="V24">
        <v>1.82</v>
      </c>
      <c r="W24">
        <v>0.44</v>
      </c>
      <c r="X24">
        <v>24880</v>
      </c>
    </row>
    <row r="25" spans="1:24" x14ac:dyDescent="0.2">
      <c r="A25">
        <v>2015</v>
      </c>
      <c r="B25">
        <v>40</v>
      </c>
      <c r="C25">
        <v>3.0000000000000001E-3</v>
      </c>
      <c r="D25">
        <v>47.75</v>
      </c>
      <c r="E25">
        <v>89.72</v>
      </c>
      <c r="F25">
        <v>98.09</v>
      </c>
      <c r="G25">
        <v>96.16</v>
      </c>
      <c r="H25">
        <v>67.03</v>
      </c>
      <c r="I25">
        <v>6.29</v>
      </c>
      <c r="J25">
        <v>1.65</v>
      </c>
      <c r="K25">
        <v>0.7</v>
      </c>
      <c r="L25">
        <v>110595</v>
      </c>
      <c r="M25">
        <v>105040</v>
      </c>
      <c r="N25">
        <v>16092</v>
      </c>
      <c r="O25" t="s">
        <v>411</v>
      </c>
      <c r="S25">
        <v>40</v>
      </c>
      <c r="T25">
        <v>3.0000000000000001E-3</v>
      </c>
      <c r="U25">
        <v>89.72</v>
      </c>
      <c r="V25">
        <v>1.65</v>
      </c>
      <c r="W25">
        <v>0.7</v>
      </c>
      <c r="X25">
        <v>105040</v>
      </c>
    </row>
    <row r="26" spans="1:24" x14ac:dyDescent="0.2">
      <c r="A26">
        <v>2015</v>
      </c>
      <c r="B26">
        <v>61.25</v>
      </c>
      <c r="C26">
        <v>1.4999999999999999E-2</v>
      </c>
      <c r="D26">
        <v>88.29</v>
      </c>
      <c r="E26">
        <v>88.29</v>
      </c>
      <c r="F26">
        <v>93.11</v>
      </c>
      <c r="G26">
        <v>88.61</v>
      </c>
      <c r="H26">
        <v>81.97</v>
      </c>
      <c r="I26">
        <v>1.72</v>
      </c>
      <c r="J26">
        <v>0.3</v>
      </c>
      <c r="K26">
        <v>2.14</v>
      </c>
      <c r="L26">
        <v>6217</v>
      </c>
      <c r="M26">
        <v>8434</v>
      </c>
      <c r="N26">
        <v>4913</v>
      </c>
      <c r="O26" t="s">
        <v>412</v>
      </c>
      <c r="S26">
        <v>61.25</v>
      </c>
      <c r="T26">
        <v>1.4999999999999999E-2</v>
      </c>
      <c r="U26">
        <v>88.29</v>
      </c>
      <c r="V26">
        <v>0.3</v>
      </c>
      <c r="W26">
        <v>2.14</v>
      </c>
      <c r="X26">
        <v>8434</v>
      </c>
    </row>
    <row r="27" spans="1:24" x14ac:dyDescent="0.2">
      <c r="A27">
        <v>2015</v>
      </c>
      <c r="B27">
        <v>50</v>
      </c>
      <c r="C27">
        <v>6.0000000000000001E-3</v>
      </c>
      <c r="D27">
        <v>76.92</v>
      </c>
      <c r="E27">
        <v>78.84</v>
      </c>
      <c r="F27">
        <v>74.44</v>
      </c>
      <c r="G27">
        <v>82.04</v>
      </c>
      <c r="H27">
        <v>75.819999999999993</v>
      </c>
      <c r="I27">
        <v>4.0599999999999996</v>
      </c>
      <c r="J27">
        <v>1.96</v>
      </c>
      <c r="K27">
        <v>0.77</v>
      </c>
      <c r="L27">
        <v>19718</v>
      </c>
      <c r="M27">
        <v>71232</v>
      </c>
      <c r="N27">
        <v>17610</v>
      </c>
      <c r="O27" t="s">
        <v>413</v>
      </c>
      <c r="S27">
        <v>50</v>
      </c>
      <c r="T27">
        <v>6.0000000000000001E-3</v>
      </c>
      <c r="U27">
        <v>78.84</v>
      </c>
      <c r="V27">
        <v>1.96</v>
      </c>
      <c r="W27">
        <v>0.77</v>
      </c>
      <c r="X27">
        <v>71232</v>
      </c>
    </row>
    <row r="28" spans="1:24" x14ac:dyDescent="0.2">
      <c r="A28">
        <v>2015</v>
      </c>
      <c r="B28">
        <v>75.625</v>
      </c>
      <c r="C28">
        <v>8.9999999999999993E-3</v>
      </c>
      <c r="D28">
        <v>53</v>
      </c>
      <c r="E28">
        <v>53</v>
      </c>
      <c r="F28">
        <v>64.989999999999995</v>
      </c>
      <c r="G28">
        <v>55.86</v>
      </c>
      <c r="H28">
        <v>34.92</v>
      </c>
      <c r="I28">
        <v>1.27</v>
      </c>
      <c r="J28">
        <v>0.08</v>
      </c>
      <c r="K28">
        <v>2.2200000000000002</v>
      </c>
      <c r="L28">
        <v>6400.7</v>
      </c>
      <c r="M28">
        <v>13708</v>
      </c>
      <c r="N28">
        <v>10786</v>
      </c>
      <c r="O28" t="s">
        <v>414</v>
      </c>
      <c r="S28">
        <v>75.625</v>
      </c>
      <c r="T28">
        <v>8.9999999999999993E-3</v>
      </c>
      <c r="U28">
        <v>53</v>
      </c>
      <c r="V28">
        <v>0.08</v>
      </c>
      <c r="W28">
        <v>2.2200000000000002</v>
      </c>
      <c r="X28">
        <v>13708</v>
      </c>
    </row>
    <row r="29" spans="1:24" x14ac:dyDescent="0.2">
      <c r="A29">
        <v>2015</v>
      </c>
      <c r="B29">
        <v>75</v>
      </c>
      <c r="C29">
        <v>5.8000000000000003E-2</v>
      </c>
      <c r="D29">
        <v>70.42</v>
      </c>
      <c r="E29">
        <v>70.42</v>
      </c>
      <c r="F29">
        <v>70.48</v>
      </c>
      <c r="G29">
        <v>74.290000000000006</v>
      </c>
      <c r="H29">
        <v>65.28</v>
      </c>
      <c r="I29">
        <v>4.6500000000000004</v>
      </c>
      <c r="J29">
        <v>2.73</v>
      </c>
      <c r="K29">
        <v>0.66</v>
      </c>
      <c r="L29">
        <v>2011.9</v>
      </c>
      <c r="M29">
        <v>15457</v>
      </c>
      <c r="N29">
        <v>3321</v>
      </c>
      <c r="O29" t="s">
        <v>415</v>
      </c>
      <c r="S29">
        <v>75</v>
      </c>
      <c r="T29">
        <v>5.8000000000000003E-2</v>
      </c>
      <c r="U29">
        <v>70.42</v>
      </c>
      <c r="V29">
        <v>2.73</v>
      </c>
      <c r="W29">
        <v>0.66</v>
      </c>
      <c r="X29">
        <v>15457</v>
      </c>
    </row>
    <row r="30" spans="1:24" x14ac:dyDescent="0.2">
      <c r="A30">
        <v>2016</v>
      </c>
      <c r="B30">
        <v>60</v>
      </c>
      <c r="C30">
        <v>3.3000000000000002E-2</v>
      </c>
      <c r="D30">
        <v>64.510000000000005</v>
      </c>
      <c r="E30">
        <v>64.510000000000005</v>
      </c>
      <c r="F30">
        <v>88.67</v>
      </c>
      <c r="G30">
        <v>59.41</v>
      </c>
      <c r="H30">
        <v>30.06</v>
      </c>
      <c r="I30">
        <v>3.81</v>
      </c>
      <c r="J30">
        <v>1.39</v>
      </c>
      <c r="K30">
        <v>1.1499999999999999</v>
      </c>
      <c r="L30">
        <v>5093</v>
      </c>
      <c r="M30">
        <v>10379</v>
      </c>
      <c r="N30">
        <v>2717</v>
      </c>
      <c r="O30" t="s">
        <v>374</v>
      </c>
      <c r="S30">
        <v>60</v>
      </c>
      <c r="T30">
        <v>3.3000000000000002E-2</v>
      </c>
      <c r="U30">
        <v>64.510000000000005</v>
      </c>
      <c r="V30">
        <v>1.39</v>
      </c>
      <c r="W30">
        <v>1.1499999999999999</v>
      </c>
      <c r="X30">
        <v>10379</v>
      </c>
    </row>
    <row r="31" spans="1:24" x14ac:dyDescent="0.2">
      <c r="A31">
        <v>2016</v>
      </c>
      <c r="B31">
        <v>70</v>
      </c>
      <c r="C31">
        <v>0.08</v>
      </c>
      <c r="D31">
        <v>35.33</v>
      </c>
      <c r="E31">
        <v>35.33</v>
      </c>
      <c r="F31">
        <v>26.844999999999999</v>
      </c>
      <c r="G31">
        <v>26.935000000000002</v>
      </c>
      <c r="H31">
        <v>50.35</v>
      </c>
      <c r="I31">
        <v>2.52</v>
      </c>
      <c r="J31">
        <v>0.74</v>
      </c>
      <c r="K31">
        <v>1.25</v>
      </c>
      <c r="L31">
        <v>1133.0999999999999</v>
      </c>
      <c r="M31">
        <v>1406</v>
      </c>
      <c r="N31">
        <v>557.4</v>
      </c>
      <c r="O31" t="s">
        <v>389</v>
      </c>
      <c r="S31">
        <v>70</v>
      </c>
      <c r="T31">
        <v>0.08</v>
      </c>
      <c r="U31">
        <v>35.33</v>
      </c>
      <c r="V31">
        <v>0.74</v>
      </c>
      <c r="W31">
        <v>1.25</v>
      </c>
      <c r="X31">
        <v>1406</v>
      </c>
    </row>
    <row r="32" spans="1:24" x14ac:dyDescent="0.2">
      <c r="A32">
        <v>2016</v>
      </c>
      <c r="B32">
        <v>60</v>
      </c>
      <c r="C32">
        <v>4.9000000000000002E-2</v>
      </c>
      <c r="D32">
        <v>78.430000000000007</v>
      </c>
      <c r="E32">
        <v>78.430000000000007</v>
      </c>
      <c r="F32">
        <v>81.25</v>
      </c>
      <c r="G32">
        <v>75.52</v>
      </c>
      <c r="H32">
        <v>79.92</v>
      </c>
      <c r="I32">
        <v>5.34</v>
      </c>
      <c r="J32">
        <v>2.37</v>
      </c>
      <c r="K32">
        <v>0.93</v>
      </c>
      <c r="L32">
        <v>6180</v>
      </c>
      <c r="M32">
        <v>38781</v>
      </c>
      <c r="N32">
        <v>7224</v>
      </c>
      <c r="O32" t="s">
        <v>390</v>
      </c>
      <c r="S32">
        <v>60</v>
      </c>
      <c r="T32">
        <v>4.9000000000000002E-2</v>
      </c>
      <c r="U32">
        <v>78.430000000000007</v>
      </c>
      <c r="V32">
        <v>2.37</v>
      </c>
      <c r="W32">
        <v>0.93</v>
      </c>
      <c r="X32">
        <v>38781</v>
      </c>
    </row>
    <row r="33" spans="1:24" x14ac:dyDescent="0.2">
      <c r="A33">
        <v>2016</v>
      </c>
      <c r="B33">
        <v>35</v>
      </c>
      <c r="C33">
        <v>2.5000000000000001E-2</v>
      </c>
      <c r="D33">
        <v>12.05</v>
      </c>
      <c r="E33">
        <v>12.05</v>
      </c>
      <c r="F33">
        <v>19.64</v>
      </c>
      <c r="G33">
        <v>14.29</v>
      </c>
      <c r="H33">
        <v>13.24</v>
      </c>
      <c r="I33">
        <v>12.32</v>
      </c>
      <c r="J33">
        <v>0.39</v>
      </c>
      <c r="K33">
        <v>8.0494845360824741</v>
      </c>
      <c r="L33">
        <v>693.4</v>
      </c>
      <c r="M33">
        <v>7727.3</v>
      </c>
      <c r="N33">
        <v>627.1</v>
      </c>
      <c r="O33" t="s">
        <v>391</v>
      </c>
      <c r="S33">
        <v>35</v>
      </c>
      <c r="T33">
        <v>2.5000000000000001E-2</v>
      </c>
      <c r="U33">
        <v>12.05</v>
      </c>
      <c r="V33">
        <v>0.39</v>
      </c>
      <c r="W33">
        <v>8.0494845360824741</v>
      </c>
      <c r="X33">
        <v>7727.3</v>
      </c>
    </row>
    <row r="34" spans="1:24" x14ac:dyDescent="0.2">
      <c r="A34">
        <v>2016</v>
      </c>
      <c r="B34">
        <v>75</v>
      </c>
      <c r="C34">
        <v>5.3999999999999999E-2</v>
      </c>
      <c r="D34">
        <v>36.409999999999997</v>
      </c>
      <c r="E34">
        <v>36.409999999999997</v>
      </c>
      <c r="F34">
        <v>22.98</v>
      </c>
      <c r="G34">
        <v>39</v>
      </c>
      <c r="H34">
        <v>47.75</v>
      </c>
      <c r="I34">
        <v>2.39</v>
      </c>
      <c r="J34">
        <v>0.74</v>
      </c>
      <c r="K34">
        <v>1.21</v>
      </c>
      <c r="L34">
        <v>1726.5</v>
      </c>
      <c r="M34">
        <v>4534.3</v>
      </c>
      <c r="N34">
        <v>1900</v>
      </c>
      <c r="O34" t="s">
        <v>392</v>
      </c>
      <c r="S34">
        <v>75</v>
      </c>
      <c r="T34">
        <v>5.3999999999999999E-2</v>
      </c>
      <c r="U34">
        <v>36.409999999999997</v>
      </c>
      <c r="V34">
        <v>0.74</v>
      </c>
      <c r="W34">
        <v>1.21</v>
      </c>
      <c r="X34">
        <v>4534.3</v>
      </c>
    </row>
    <row r="35" spans="1:24" x14ac:dyDescent="0.2">
      <c r="A35">
        <v>2016</v>
      </c>
      <c r="B35">
        <v>45</v>
      </c>
      <c r="C35">
        <v>-1E-3</v>
      </c>
      <c r="D35">
        <v>61.7</v>
      </c>
      <c r="E35">
        <v>73.400000000000006</v>
      </c>
      <c r="F35">
        <v>90.69</v>
      </c>
      <c r="G35">
        <v>94.31</v>
      </c>
      <c r="H35">
        <v>25.24</v>
      </c>
      <c r="I35">
        <v>7.22</v>
      </c>
      <c r="J35">
        <v>3.84</v>
      </c>
      <c r="K35">
        <v>2.79</v>
      </c>
      <c r="L35">
        <v>22899</v>
      </c>
      <c r="M35">
        <v>45500</v>
      </c>
      <c r="N35">
        <v>6300</v>
      </c>
      <c r="O35" t="s">
        <v>393</v>
      </c>
      <c r="S35">
        <v>45</v>
      </c>
      <c r="T35">
        <v>-1E-3</v>
      </c>
      <c r="U35">
        <v>73.400000000000006</v>
      </c>
      <c r="V35">
        <v>3.84</v>
      </c>
      <c r="W35">
        <v>2.79</v>
      </c>
      <c r="X35">
        <v>45500</v>
      </c>
    </row>
    <row r="36" spans="1:24" x14ac:dyDescent="0.2">
      <c r="A36">
        <v>2016</v>
      </c>
      <c r="B36">
        <v>90</v>
      </c>
      <c r="C36">
        <v>0.21299999999999999</v>
      </c>
      <c r="D36">
        <v>56.239999999999995</v>
      </c>
      <c r="E36">
        <v>56.239999999999995</v>
      </c>
      <c r="F36">
        <v>34.004999999999995</v>
      </c>
      <c r="G36">
        <v>59.91</v>
      </c>
      <c r="H36">
        <v>61.769999999999996</v>
      </c>
      <c r="I36">
        <v>1.31</v>
      </c>
      <c r="J36">
        <v>0.08</v>
      </c>
      <c r="K36">
        <v>2.02</v>
      </c>
      <c r="L36">
        <v>569.29999999999995</v>
      </c>
      <c r="M36">
        <v>868.6</v>
      </c>
      <c r="N36">
        <v>662.8</v>
      </c>
      <c r="O36" t="s">
        <v>394</v>
      </c>
      <c r="S36">
        <v>90</v>
      </c>
      <c r="T36">
        <v>0.21299999999999999</v>
      </c>
      <c r="U36">
        <v>56.239999999999995</v>
      </c>
      <c r="V36">
        <v>0.08</v>
      </c>
      <c r="W36">
        <v>2.02</v>
      </c>
      <c r="X36">
        <v>868.6</v>
      </c>
    </row>
    <row r="37" spans="1:24" x14ac:dyDescent="0.2">
      <c r="A37">
        <v>2016</v>
      </c>
      <c r="B37">
        <v>65</v>
      </c>
      <c r="C37">
        <v>3.5999999999999997E-2</v>
      </c>
      <c r="D37">
        <v>91.03</v>
      </c>
      <c r="E37">
        <v>91.03</v>
      </c>
      <c r="F37">
        <v>94.85</v>
      </c>
      <c r="G37">
        <v>95.02</v>
      </c>
      <c r="H37">
        <v>79.36</v>
      </c>
      <c r="I37">
        <v>4.47</v>
      </c>
      <c r="J37">
        <v>1.47</v>
      </c>
      <c r="K37">
        <v>0.8</v>
      </c>
      <c r="L37">
        <v>68604</v>
      </c>
      <c r="M37">
        <v>155596</v>
      </c>
      <c r="N37">
        <v>34803</v>
      </c>
      <c r="O37" t="s">
        <v>395</v>
      </c>
      <c r="S37">
        <v>65</v>
      </c>
      <c r="T37">
        <v>3.5999999999999997E-2</v>
      </c>
      <c r="U37">
        <v>91.03</v>
      </c>
      <c r="V37">
        <v>1.47</v>
      </c>
      <c r="W37">
        <v>0.8</v>
      </c>
      <c r="X37">
        <v>155596</v>
      </c>
    </row>
    <row r="38" spans="1:24" x14ac:dyDescent="0.2">
      <c r="A38">
        <v>2016</v>
      </c>
      <c r="B38">
        <v>60</v>
      </c>
      <c r="C38">
        <v>7.0000000000000001E-3</v>
      </c>
      <c r="D38">
        <v>54.47</v>
      </c>
      <c r="E38">
        <v>81.05</v>
      </c>
      <c r="F38">
        <v>75.16</v>
      </c>
      <c r="G38">
        <v>86.4</v>
      </c>
      <c r="H38">
        <v>80.13</v>
      </c>
      <c r="I38">
        <v>2.35</v>
      </c>
      <c r="J38">
        <v>0.51</v>
      </c>
      <c r="K38">
        <v>1.2</v>
      </c>
      <c r="L38">
        <v>55762</v>
      </c>
      <c r="M38">
        <v>124545</v>
      </c>
      <c r="N38">
        <v>53037</v>
      </c>
      <c r="O38" t="s">
        <v>396</v>
      </c>
      <c r="S38">
        <v>60</v>
      </c>
      <c r="T38">
        <v>7.0000000000000001E-3</v>
      </c>
      <c r="U38">
        <v>81.05</v>
      </c>
      <c r="V38">
        <v>0.51</v>
      </c>
      <c r="W38">
        <v>1.2</v>
      </c>
      <c r="X38">
        <v>124545</v>
      </c>
    </row>
    <row r="39" spans="1:24" x14ac:dyDescent="0.2">
      <c r="A39">
        <v>2016</v>
      </c>
      <c r="B39">
        <v>72.5</v>
      </c>
      <c r="C39">
        <v>0.14699999999999999</v>
      </c>
      <c r="D39">
        <v>52.28</v>
      </c>
      <c r="E39">
        <v>52.28</v>
      </c>
      <c r="F39">
        <v>55.84</v>
      </c>
      <c r="G39">
        <v>45.01</v>
      </c>
      <c r="H39">
        <v>59.7</v>
      </c>
      <c r="I39">
        <v>11.85</v>
      </c>
      <c r="J39">
        <v>5.69</v>
      </c>
      <c r="K39">
        <v>1.22</v>
      </c>
      <c r="L39">
        <v>3105.1</v>
      </c>
      <c r="M39">
        <v>3849.6</v>
      </c>
      <c r="N39">
        <v>325</v>
      </c>
      <c r="O39" t="s">
        <v>397</v>
      </c>
      <c r="S39">
        <v>72.5</v>
      </c>
      <c r="T39">
        <v>0.14699999999999999</v>
      </c>
      <c r="U39">
        <v>52.28</v>
      </c>
      <c r="V39">
        <v>5.69</v>
      </c>
      <c r="W39">
        <v>1.22</v>
      </c>
      <c r="X39">
        <v>3849.6</v>
      </c>
    </row>
    <row r="40" spans="1:24" x14ac:dyDescent="0.2">
      <c r="A40">
        <v>2016</v>
      </c>
      <c r="B40">
        <v>60</v>
      </c>
      <c r="C40">
        <v>0.14699999999999999</v>
      </c>
      <c r="D40">
        <v>78.900000000000006</v>
      </c>
      <c r="E40">
        <v>78.900000000000006</v>
      </c>
      <c r="F40">
        <v>85.3</v>
      </c>
      <c r="G40">
        <v>67.44</v>
      </c>
      <c r="H40">
        <v>83.81</v>
      </c>
      <c r="I40">
        <v>3.43</v>
      </c>
      <c r="J40">
        <v>1.29</v>
      </c>
      <c r="K40">
        <v>1.0900000000000001</v>
      </c>
      <c r="L40">
        <v>4460</v>
      </c>
      <c r="M40">
        <v>8285</v>
      </c>
      <c r="N40">
        <v>2418</v>
      </c>
      <c r="O40" t="s">
        <v>398</v>
      </c>
      <c r="S40">
        <v>60</v>
      </c>
      <c r="T40">
        <v>0.14699999999999999</v>
      </c>
      <c r="U40">
        <v>78.900000000000006</v>
      </c>
      <c r="V40">
        <v>1.29</v>
      </c>
      <c r="W40">
        <v>1.0900000000000001</v>
      </c>
      <c r="X40">
        <v>8285</v>
      </c>
    </row>
    <row r="41" spans="1:24" x14ac:dyDescent="0.2">
      <c r="A41">
        <v>2016</v>
      </c>
      <c r="B41">
        <v>70</v>
      </c>
      <c r="C41">
        <v>0.11</v>
      </c>
      <c r="D41">
        <v>32.295000000000002</v>
      </c>
      <c r="E41">
        <v>32.295000000000002</v>
      </c>
      <c r="F41">
        <v>9.2949999999999999</v>
      </c>
      <c r="G41">
        <v>39.244999999999997</v>
      </c>
      <c r="H41">
        <v>50.78</v>
      </c>
      <c r="I41">
        <v>2.11</v>
      </c>
      <c r="J41">
        <v>0.68</v>
      </c>
      <c r="K41">
        <v>1.35</v>
      </c>
      <c r="L41">
        <v>922.8</v>
      </c>
      <c r="M41">
        <v>1424.2</v>
      </c>
      <c r="N41">
        <v>673.7</v>
      </c>
      <c r="O41" t="s">
        <v>399</v>
      </c>
      <c r="S41">
        <v>70</v>
      </c>
      <c r="T41">
        <v>0.11</v>
      </c>
      <c r="U41">
        <v>32.295000000000002</v>
      </c>
      <c r="V41">
        <v>0.68</v>
      </c>
      <c r="W41">
        <v>1.35</v>
      </c>
      <c r="X41">
        <v>1424.2</v>
      </c>
    </row>
    <row r="42" spans="1:24" x14ac:dyDescent="0.2">
      <c r="A42">
        <v>2016</v>
      </c>
      <c r="B42">
        <v>85</v>
      </c>
      <c r="C42">
        <v>8.2000000000000003E-2</v>
      </c>
      <c r="D42">
        <v>60.174999999999997</v>
      </c>
      <c r="E42">
        <v>60.174999999999997</v>
      </c>
      <c r="F42">
        <v>59.825000000000003</v>
      </c>
      <c r="G42">
        <v>80.239999999999995</v>
      </c>
      <c r="H42">
        <v>20.21</v>
      </c>
      <c r="I42">
        <v>1.2</v>
      </c>
      <c r="J42">
        <v>0.08</v>
      </c>
      <c r="K42">
        <v>1.5</v>
      </c>
      <c r="L42">
        <v>333.5</v>
      </c>
      <c r="M42">
        <v>1774</v>
      </c>
      <c r="N42">
        <v>1484.1</v>
      </c>
      <c r="O42" t="s">
        <v>400</v>
      </c>
      <c r="S42">
        <v>85</v>
      </c>
      <c r="T42">
        <v>8.2000000000000003E-2</v>
      </c>
      <c r="U42">
        <v>60.174999999999997</v>
      </c>
      <c r="V42">
        <v>0.08</v>
      </c>
      <c r="W42">
        <v>1.5</v>
      </c>
      <c r="X42">
        <v>1774</v>
      </c>
    </row>
    <row r="43" spans="1:24" x14ac:dyDescent="0.2">
      <c r="A43">
        <v>2016</v>
      </c>
      <c r="B43">
        <v>70</v>
      </c>
      <c r="C43">
        <v>6.9500000000000006E-2</v>
      </c>
      <c r="D43">
        <v>49.06</v>
      </c>
      <c r="E43">
        <v>49.06</v>
      </c>
      <c r="F43">
        <v>43</v>
      </c>
      <c r="G43">
        <v>66.31</v>
      </c>
      <c r="H43">
        <v>31.3</v>
      </c>
      <c r="I43">
        <v>5.28</v>
      </c>
      <c r="J43">
        <v>3.4</v>
      </c>
      <c r="K43">
        <v>0.2</v>
      </c>
      <c r="L43">
        <v>1052</v>
      </c>
      <c r="M43">
        <v>5608</v>
      </c>
      <c r="N43">
        <v>1063</v>
      </c>
      <c r="O43" t="s">
        <v>401</v>
      </c>
      <c r="S43">
        <v>70</v>
      </c>
      <c r="T43">
        <v>6.9500000000000006E-2</v>
      </c>
      <c r="U43">
        <v>49.06</v>
      </c>
      <c r="V43">
        <v>3.4</v>
      </c>
      <c r="W43">
        <v>0.2</v>
      </c>
      <c r="X43">
        <v>5608</v>
      </c>
    </row>
    <row r="44" spans="1:24" x14ac:dyDescent="0.2">
      <c r="A44">
        <v>2016</v>
      </c>
      <c r="B44">
        <v>60</v>
      </c>
      <c r="C44">
        <v>2.5999999999999999E-2</v>
      </c>
      <c r="D44">
        <v>72.37</v>
      </c>
      <c r="E44">
        <v>72.37</v>
      </c>
      <c r="F44">
        <v>85.59</v>
      </c>
      <c r="G44">
        <v>68.67</v>
      </c>
      <c r="H44">
        <v>67.709999999999994</v>
      </c>
      <c r="I44">
        <v>5.83</v>
      </c>
      <c r="J44">
        <v>1.21</v>
      </c>
      <c r="K44">
        <v>0.67</v>
      </c>
      <c r="L44">
        <v>12002</v>
      </c>
      <c r="M44">
        <v>25385</v>
      </c>
      <c r="N44">
        <v>4357</v>
      </c>
      <c r="O44" t="s">
        <v>402</v>
      </c>
      <c r="S44">
        <v>60</v>
      </c>
      <c r="T44">
        <v>2.5999999999999999E-2</v>
      </c>
      <c r="U44">
        <v>72.37</v>
      </c>
      <c r="V44">
        <v>1.21</v>
      </c>
      <c r="W44">
        <v>0.67</v>
      </c>
      <c r="X44">
        <v>25385</v>
      </c>
    </row>
    <row r="45" spans="1:24" x14ac:dyDescent="0.2">
      <c r="A45">
        <v>2016</v>
      </c>
      <c r="B45">
        <v>80</v>
      </c>
      <c r="C45">
        <v>0.27100000000000002</v>
      </c>
      <c r="D45">
        <v>51.31</v>
      </c>
      <c r="E45">
        <v>51.31</v>
      </c>
      <c r="F45">
        <v>55.84</v>
      </c>
      <c r="G45">
        <v>58.84</v>
      </c>
      <c r="H45">
        <v>34.53</v>
      </c>
      <c r="I45">
        <v>1.64</v>
      </c>
      <c r="J45">
        <v>0.2</v>
      </c>
      <c r="K45">
        <v>1.36</v>
      </c>
      <c r="L45">
        <v>1040.3</v>
      </c>
      <c r="M45">
        <v>1151.8</v>
      </c>
      <c r="N45">
        <v>703.5</v>
      </c>
      <c r="O45" t="s">
        <v>403</v>
      </c>
      <c r="S45">
        <v>80</v>
      </c>
      <c r="T45">
        <v>0.27100000000000002</v>
      </c>
      <c r="U45">
        <v>51.31</v>
      </c>
      <c r="V45">
        <v>0.2</v>
      </c>
      <c r="W45">
        <v>1.36</v>
      </c>
      <c r="X45">
        <v>1151.8</v>
      </c>
    </row>
    <row r="46" spans="1:24" x14ac:dyDescent="0.2">
      <c r="A46">
        <v>2016</v>
      </c>
      <c r="B46">
        <v>66.25</v>
      </c>
      <c r="C46">
        <v>1.7000000000000001E-2</v>
      </c>
      <c r="D46">
        <v>42.91</v>
      </c>
      <c r="E46">
        <v>42.91</v>
      </c>
      <c r="F46">
        <v>52.227500000000006</v>
      </c>
      <c r="G46">
        <v>57.32</v>
      </c>
      <c r="H46">
        <v>17.977499999999999</v>
      </c>
      <c r="I46">
        <v>1.97</v>
      </c>
      <c r="J46">
        <v>0.73</v>
      </c>
      <c r="K46">
        <v>4.087889626980072E-3</v>
      </c>
      <c r="L46">
        <v>1071.2</v>
      </c>
      <c r="M46">
        <v>5320</v>
      </c>
      <c r="N46">
        <v>2697</v>
      </c>
      <c r="O46" t="s">
        <v>404</v>
      </c>
      <c r="S46">
        <v>66.25</v>
      </c>
      <c r="T46">
        <v>1.7000000000000001E-2</v>
      </c>
      <c r="U46">
        <v>42.91</v>
      </c>
      <c r="V46">
        <v>0.73</v>
      </c>
      <c r="W46">
        <v>4.087889626980072E-3</v>
      </c>
      <c r="X46">
        <v>5320</v>
      </c>
    </row>
    <row r="47" spans="1:24" x14ac:dyDescent="0.2">
      <c r="A47">
        <v>2016</v>
      </c>
      <c r="B47">
        <v>60</v>
      </c>
      <c r="C47">
        <v>2.5000000000000001E-2</v>
      </c>
      <c r="D47">
        <v>72.37</v>
      </c>
      <c r="E47">
        <v>72.37</v>
      </c>
      <c r="F47">
        <v>85.59</v>
      </c>
      <c r="G47">
        <v>68.67</v>
      </c>
      <c r="H47">
        <v>67.709999999999994</v>
      </c>
      <c r="I47">
        <v>5.04</v>
      </c>
      <c r="J47">
        <v>2.5499999999999998</v>
      </c>
      <c r="K47">
        <v>1.02</v>
      </c>
      <c r="L47">
        <v>12002</v>
      </c>
      <c r="M47">
        <v>25385</v>
      </c>
      <c r="N47">
        <v>4357</v>
      </c>
      <c r="O47" t="s">
        <v>405</v>
      </c>
      <c r="S47">
        <v>60</v>
      </c>
      <c r="T47">
        <v>2.5000000000000001E-2</v>
      </c>
      <c r="U47">
        <v>72.37</v>
      </c>
      <c r="V47">
        <v>2.5499999999999998</v>
      </c>
      <c r="W47">
        <v>1.02</v>
      </c>
      <c r="X47">
        <v>25385</v>
      </c>
    </row>
    <row r="48" spans="1:24" x14ac:dyDescent="0.2">
      <c r="A48">
        <v>2016</v>
      </c>
      <c r="B48">
        <v>50</v>
      </c>
      <c r="C48">
        <v>6.0000000000000001E-3</v>
      </c>
      <c r="D48">
        <v>36.799999999999997</v>
      </c>
      <c r="E48">
        <v>36.799999999999997</v>
      </c>
      <c r="F48">
        <v>40.39</v>
      </c>
      <c r="G48">
        <v>29.15</v>
      </c>
      <c r="H48">
        <v>42.43</v>
      </c>
      <c r="I48">
        <v>23.75</v>
      </c>
      <c r="J48">
        <v>6.75</v>
      </c>
      <c r="K48">
        <v>2.1916897506925208E-2</v>
      </c>
      <c r="L48">
        <v>32788</v>
      </c>
      <c r="M48">
        <v>193205</v>
      </c>
      <c r="N48">
        <v>8134</v>
      </c>
      <c r="O48" t="s">
        <v>406</v>
      </c>
      <c r="S48">
        <v>50</v>
      </c>
      <c r="T48">
        <v>6.0000000000000001E-3</v>
      </c>
      <c r="U48">
        <v>36.799999999999997</v>
      </c>
      <c r="V48">
        <v>6.75</v>
      </c>
      <c r="W48">
        <v>2.1916897506925208E-2</v>
      </c>
      <c r="X48">
        <v>193205</v>
      </c>
    </row>
    <row r="49" spans="1:24" x14ac:dyDescent="0.2">
      <c r="A49">
        <v>2016</v>
      </c>
      <c r="B49">
        <v>65</v>
      </c>
      <c r="C49">
        <v>5.8999999999999997E-2</v>
      </c>
      <c r="D49">
        <v>60.49</v>
      </c>
      <c r="E49">
        <v>60.49</v>
      </c>
      <c r="F49">
        <v>41.79</v>
      </c>
      <c r="G49">
        <v>82.03</v>
      </c>
      <c r="H49">
        <v>54.69</v>
      </c>
      <c r="I49">
        <v>4.3600000000000003</v>
      </c>
      <c r="J49">
        <v>0.89</v>
      </c>
      <c r="K49">
        <v>0.89</v>
      </c>
      <c r="L49">
        <v>7567</v>
      </c>
      <c r="M49">
        <v>6311</v>
      </c>
      <c r="N49">
        <v>1448</v>
      </c>
      <c r="O49" t="s">
        <v>407</v>
      </c>
      <c r="S49">
        <v>65</v>
      </c>
      <c r="T49">
        <v>5.8999999999999997E-2</v>
      </c>
      <c r="U49">
        <v>60.49</v>
      </c>
      <c r="V49">
        <v>0.89</v>
      </c>
      <c r="W49">
        <v>0.89</v>
      </c>
      <c r="X49">
        <v>6311</v>
      </c>
    </row>
    <row r="50" spans="1:24" x14ac:dyDescent="0.2">
      <c r="A50">
        <v>2016</v>
      </c>
      <c r="B50">
        <v>85</v>
      </c>
      <c r="C50">
        <v>2.5999999999999999E-2</v>
      </c>
      <c r="D50">
        <v>37.770000000000003</v>
      </c>
      <c r="E50">
        <v>37.770000000000003</v>
      </c>
      <c r="F50">
        <v>24.28</v>
      </c>
      <c r="G50">
        <v>35.61</v>
      </c>
      <c r="H50">
        <v>50.9</v>
      </c>
      <c r="I50">
        <v>5.83</v>
      </c>
      <c r="J50">
        <v>1.21</v>
      </c>
      <c r="K50">
        <v>0.67</v>
      </c>
      <c r="L50">
        <v>12002</v>
      </c>
      <c r="M50">
        <v>25385</v>
      </c>
      <c r="N50">
        <v>4357</v>
      </c>
      <c r="O50" t="s">
        <v>408</v>
      </c>
      <c r="S50">
        <v>85</v>
      </c>
      <c r="T50">
        <v>2.5999999999999999E-2</v>
      </c>
      <c r="U50">
        <v>37.770000000000003</v>
      </c>
      <c r="V50">
        <v>1.21</v>
      </c>
      <c r="W50">
        <v>0.67</v>
      </c>
      <c r="X50">
        <v>25385</v>
      </c>
    </row>
    <row r="51" spans="1:24" x14ac:dyDescent="0.2">
      <c r="A51">
        <v>2016</v>
      </c>
      <c r="B51">
        <v>50</v>
      </c>
      <c r="C51">
        <v>-0.107</v>
      </c>
      <c r="D51">
        <v>84.93</v>
      </c>
      <c r="E51">
        <v>84.93</v>
      </c>
      <c r="F51">
        <v>79.36</v>
      </c>
      <c r="G51">
        <v>91.03</v>
      </c>
      <c r="H51">
        <v>82.76</v>
      </c>
      <c r="I51">
        <v>2.94</v>
      </c>
      <c r="J51">
        <v>0.7</v>
      </c>
      <c r="K51">
        <v>0.98</v>
      </c>
      <c r="L51">
        <v>10008</v>
      </c>
      <c r="M51">
        <v>14286</v>
      </c>
      <c r="N51">
        <v>4866</v>
      </c>
      <c r="O51" t="s">
        <v>409</v>
      </c>
      <c r="S51">
        <v>50</v>
      </c>
      <c r="T51">
        <v>-0.107</v>
      </c>
      <c r="U51">
        <v>84.93</v>
      </c>
      <c r="V51">
        <v>0.7</v>
      </c>
      <c r="W51">
        <v>0.98</v>
      </c>
      <c r="X51">
        <v>14286</v>
      </c>
    </row>
    <row r="52" spans="1:24" x14ac:dyDescent="0.2">
      <c r="A52">
        <v>2016</v>
      </c>
      <c r="B52">
        <v>65</v>
      </c>
      <c r="C52">
        <v>0.04</v>
      </c>
      <c r="D52">
        <v>81.5</v>
      </c>
      <c r="E52">
        <v>81.5</v>
      </c>
      <c r="F52">
        <v>82.27</v>
      </c>
      <c r="G52">
        <v>85.6</v>
      </c>
      <c r="H52">
        <v>74.78</v>
      </c>
      <c r="I52">
        <v>3.1</v>
      </c>
      <c r="J52">
        <v>1.71</v>
      </c>
      <c r="K52">
        <v>0.39</v>
      </c>
      <c r="L52">
        <v>2501</v>
      </c>
      <c r="M52">
        <v>20129</v>
      </c>
      <c r="N52">
        <v>6497</v>
      </c>
      <c r="O52" t="s">
        <v>410</v>
      </c>
      <c r="S52">
        <v>65</v>
      </c>
      <c r="T52">
        <v>0.04</v>
      </c>
      <c r="U52">
        <v>81.5</v>
      </c>
      <c r="V52">
        <v>1.71</v>
      </c>
      <c r="W52">
        <v>0.39</v>
      </c>
      <c r="X52">
        <v>20129</v>
      </c>
    </row>
    <row r="53" spans="1:24" x14ac:dyDescent="0.2">
      <c r="A53">
        <v>2016</v>
      </c>
      <c r="B53">
        <v>40</v>
      </c>
      <c r="C53">
        <v>2.8000000000000001E-2</v>
      </c>
      <c r="D53">
        <v>47.41</v>
      </c>
      <c r="E53">
        <v>87.68</v>
      </c>
      <c r="F53">
        <v>97.49</v>
      </c>
      <c r="G53">
        <v>95.84</v>
      </c>
      <c r="H53">
        <v>60.03</v>
      </c>
      <c r="I53">
        <v>5.44</v>
      </c>
      <c r="J53">
        <v>1.25</v>
      </c>
      <c r="K53">
        <v>0.56000000000000005</v>
      </c>
      <c r="L53">
        <v>111018</v>
      </c>
      <c r="M53">
        <v>104343</v>
      </c>
      <c r="N53">
        <v>19168</v>
      </c>
      <c r="O53" t="s">
        <v>411</v>
      </c>
      <c r="S53">
        <v>40</v>
      </c>
      <c r="T53">
        <v>2.8000000000000001E-2</v>
      </c>
      <c r="U53">
        <v>87.68</v>
      </c>
      <c r="V53">
        <v>1.25</v>
      </c>
      <c r="W53">
        <v>0.56000000000000005</v>
      </c>
      <c r="X53">
        <v>104343</v>
      </c>
    </row>
    <row r="54" spans="1:24" x14ac:dyDescent="0.2">
      <c r="A54">
        <v>2016</v>
      </c>
      <c r="B54">
        <v>62.5</v>
      </c>
      <c r="C54">
        <v>1.7000000000000001E-2</v>
      </c>
      <c r="D54">
        <v>91.25</v>
      </c>
      <c r="E54">
        <v>91.25</v>
      </c>
      <c r="F54">
        <v>90.76</v>
      </c>
      <c r="G54">
        <v>95.54</v>
      </c>
      <c r="H54">
        <v>84.74</v>
      </c>
      <c r="I54">
        <v>1.74</v>
      </c>
      <c r="J54">
        <v>0.28000000000000003</v>
      </c>
      <c r="K54">
        <v>2.02</v>
      </c>
      <c r="L54">
        <v>6304</v>
      </c>
      <c r="M54">
        <v>8626</v>
      </c>
      <c r="N54">
        <v>4951</v>
      </c>
      <c r="O54" t="s">
        <v>412</v>
      </c>
      <c r="S54">
        <v>62.5</v>
      </c>
      <c r="T54">
        <v>1.7000000000000001E-2</v>
      </c>
      <c r="U54">
        <v>91.25</v>
      </c>
      <c r="V54">
        <v>0.28000000000000003</v>
      </c>
      <c r="W54">
        <v>2.02</v>
      </c>
      <c r="X54">
        <v>8626</v>
      </c>
    </row>
    <row r="55" spans="1:24" x14ac:dyDescent="0.2">
      <c r="A55">
        <v>2016</v>
      </c>
      <c r="B55">
        <v>40</v>
      </c>
      <c r="C55">
        <v>0.04</v>
      </c>
      <c r="D55">
        <v>76.84</v>
      </c>
      <c r="E55">
        <v>76.84</v>
      </c>
      <c r="F55">
        <v>65.61</v>
      </c>
      <c r="G55">
        <v>86.95</v>
      </c>
      <c r="H55">
        <v>65.19</v>
      </c>
      <c r="I55">
        <v>3.32</v>
      </c>
      <c r="J55">
        <v>1.54</v>
      </c>
      <c r="K55">
        <v>0.92</v>
      </c>
      <c r="L55">
        <v>19025</v>
      </c>
      <c r="M55">
        <v>70446</v>
      </c>
      <c r="N55">
        <v>21207</v>
      </c>
      <c r="O55" t="s">
        <v>413</v>
      </c>
      <c r="S55">
        <v>40</v>
      </c>
      <c r="T55">
        <v>0.04</v>
      </c>
      <c r="U55">
        <v>76.84</v>
      </c>
      <c r="V55">
        <v>1.54</v>
      </c>
      <c r="W55">
        <v>0.92</v>
      </c>
      <c r="X55">
        <v>70446</v>
      </c>
    </row>
    <row r="56" spans="1:24" x14ac:dyDescent="0.2">
      <c r="A56">
        <v>2016</v>
      </c>
      <c r="B56">
        <v>78.75</v>
      </c>
      <c r="C56">
        <v>2E-3</v>
      </c>
      <c r="D56">
        <v>56.01</v>
      </c>
      <c r="E56">
        <v>56.01</v>
      </c>
      <c r="F56">
        <v>63.73</v>
      </c>
      <c r="G56">
        <v>69.94</v>
      </c>
      <c r="H56">
        <v>27.2</v>
      </c>
      <c r="I56">
        <v>1.24</v>
      </c>
      <c r="J56">
        <v>7.0000000000000007E-2</v>
      </c>
      <c r="K56">
        <v>1.9</v>
      </c>
      <c r="L56">
        <v>3881.9</v>
      </c>
      <c r="M56">
        <v>13320</v>
      </c>
      <c r="N56">
        <v>10737</v>
      </c>
      <c r="O56" t="s">
        <v>414</v>
      </c>
      <c r="S56">
        <v>78.75</v>
      </c>
      <c r="T56">
        <v>2E-3</v>
      </c>
      <c r="U56">
        <v>56.01</v>
      </c>
      <c r="V56">
        <v>7.0000000000000007E-2</v>
      </c>
      <c r="W56">
        <v>1.9</v>
      </c>
      <c r="X56">
        <v>13320</v>
      </c>
    </row>
    <row r="57" spans="1:24" x14ac:dyDescent="0.2">
      <c r="A57">
        <v>2016</v>
      </c>
      <c r="B57">
        <v>65</v>
      </c>
      <c r="C57">
        <v>5.8999999999999997E-2</v>
      </c>
      <c r="D57">
        <v>69.599999999999994</v>
      </c>
      <c r="E57">
        <v>69.599999999999994</v>
      </c>
      <c r="F57">
        <v>68.489999999999995</v>
      </c>
      <c r="G57">
        <v>79.89</v>
      </c>
      <c r="H57">
        <v>58.12</v>
      </c>
      <c r="I57">
        <v>4.54</v>
      </c>
      <c r="J57">
        <v>2.64</v>
      </c>
      <c r="K57">
        <v>0.76</v>
      </c>
      <c r="L57">
        <v>2032.6</v>
      </c>
      <c r="M57">
        <v>16041</v>
      </c>
      <c r="N57">
        <v>3535</v>
      </c>
      <c r="O57" t="s">
        <v>415</v>
      </c>
      <c r="S57">
        <v>65</v>
      </c>
      <c r="T57">
        <v>5.8999999999999997E-2</v>
      </c>
      <c r="U57">
        <v>69.599999999999994</v>
      </c>
      <c r="V57">
        <v>2.64</v>
      </c>
      <c r="W57">
        <v>0.76</v>
      </c>
      <c r="X57">
        <v>16041</v>
      </c>
    </row>
    <row r="58" spans="1:24" x14ac:dyDescent="0.2">
      <c r="A58">
        <v>2017</v>
      </c>
      <c r="B58">
        <v>75</v>
      </c>
      <c r="C58">
        <v>5.7000000000000002E-2</v>
      </c>
      <c r="D58">
        <v>49.31</v>
      </c>
      <c r="E58">
        <v>72.14</v>
      </c>
      <c r="F58">
        <v>93.2</v>
      </c>
      <c r="G58">
        <v>62.15</v>
      </c>
      <c r="H58">
        <v>49.33</v>
      </c>
      <c r="I58">
        <v>3.46</v>
      </c>
      <c r="J58">
        <v>1.37</v>
      </c>
      <c r="K58">
        <v>1.1499999999999999</v>
      </c>
      <c r="L58">
        <v>5796</v>
      </c>
      <c r="M58">
        <v>9949</v>
      </c>
      <c r="N58">
        <v>2878</v>
      </c>
      <c r="O58" t="s">
        <v>374</v>
      </c>
      <c r="S58">
        <v>75</v>
      </c>
      <c r="T58">
        <v>5.7000000000000002E-2</v>
      </c>
      <c r="U58">
        <v>72.14</v>
      </c>
      <c r="V58">
        <v>1.37</v>
      </c>
      <c r="W58">
        <v>1.1499999999999999</v>
      </c>
      <c r="X58">
        <v>9949</v>
      </c>
    </row>
    <row r="59" spans="1:24" x14ac:dyDescent="0.2">
      <c r="A59">
        <v>2017</v>
      </c>
      <c r="B59">
        <v>80</v>
      </c>
      <c r="C59">
        <v>9.0999999999999998E-2</v>
      </c>
      <c r="D59">
        <v>34.229999999999997</v>
      </c>
      <c r="E59">
        <v>34.229999999999997</v>
      </c>
      <c r="F59">
        <v>23.6</v>
      </c>
      <c r="G59">
        <v>27.01</v>
      </c>
      <c r="H59">
        <v>48.7</v>
      </c>
      <c r="I59">
        <v>2.4900000000000002</v>
      </c>
      <c r="J59">
        <v>0.71</v>
      </c>
      <c r="K59">
        <v>0.53</v>
      </c>
      <c r="L59">
        <v>1266</v>
      </c>
      <c r="M59">
        <v>1465.4</v>
      </c>
      <c r="N59">
        <v>588.70000000000005</v>
      </c>
      <c r="O59" t="s">
        <v>389</v>
      </c>
      <c r="S59">
        <v>80</v>
      </c>
      <c r="T59">
        <v>9.0999999999999998E-2</v>
      </c>
      <c r="U59">
        <v>34.229999999999997</v>
      </c>
      <c r="V59">
        <v>0.71</v>
      </c>
      <c r="W59">
        <v>0.53</v>
      </c>
      <c r="X59">
        <v>1465.4</v>
      </c>
    </row>
    <row r="60" spans="1:24" x14ac:dyDescent="0.2">
      <c r="A60">
        <v>2017</v>
      </c>
      <c r="B60">
        <v>70</v>
      </c>
      <c r="C60">
        <v>5.2999999999999999E-2</v>
      </c>
      <c r="D60">
        <v>76.7</v>
      </c>
      <c r="E60">
        <v>76.7</v>
      </c>
      <c r="F60">
        <v>80.84</v>
      </c>
      <c r="G60">
        <v>74.260000000000005</v>
      </c>
      <c r="H60">
        <v>76.11</v>
      </c>
      <c r="I60">
        <v>4.57</v>
      </c>
      <c r="J60">
        <v>1.97</v>
      </c>
      <c r="K60">
        <v>1.54</v>
      </c>
      <c r="L60">
        <v>6365</v>
      </c>
      <c r="M60">
        <v>40057</v>
      </c>
      <c r="N60">
        <v>8772</v>
      </c>
      <c r="O60" t="s">
        <v>390</v>
      </c>
      <c r="S60">
        <v>70</v>
      </c>
      <c r="T60">
        <v>5.2999999999999999E-2</v>
      </c>
      <c r="U60">
        <v>76.7</v>
      </c>
      <c r="V60">
        <v>1.97</v>
      </c>
      <c r="W60">
        <v>1.54</v>
      </c>
      <c r="X60">
        <v>40057</v>
      </c>
    </row>
    <row r="61" spans="1:24" x14ac:dyDescent="0.2">
      <c r="A61">
        <v>2017</v>
      </c>
      <c r="B61">
        <v>45</v>
      </c>
      <c r="C61">
        <v>3.1E-2</v>
      </c>
      <c r="D61">
        <v>17.05</v>
      </c>
      <c r="E61">
        <v>17.05</v>
      </c>
      <c r="F61">
        <v>20.47</v>
      </c>
      <c r="G61">
        <v>16.3</v>
      </c>
      <c r="H61">
        <v>21.93</v>
      </c>
      <c r="I61">
        <v>13.68</v>
      </c>
      <c r="J61">
        <v>0.62</v>
      </c>
      <c r="K61">
        <v>9.9085106382978729</v>
      </c>
      <c r="L61">
        <v>789.5</v>
      </c>
      <c r="M61">
        <v>8106.6</v>
      </c>
      <c r="N61">
        <v>592.6</v>
      </c>
      <c r="O61" t="s">
        <v>391</v>
      </c>
      <c r="S61">
        <v>45</v>
      </c>
      <c r="T61">
        <v>3.1E-2</v>
      </c>
      <c r="U61">
        <v>17.05</v>
      </c>
      <c r="V61">
        <v>0.62</v>
      </c>
      <c r="W61">
        <v>9.9085106382978729</v>
      </c>
      <c r="X61">
        <v>8106.6</v>
      </c>
    </row>
    <row r="62" spans="1:24" x14ac:dyDescent="0.2">
      <c r="A62">
        <v>2017</v>
      </c>
      <c r="B62">
        <v>85</v>
      </c>
      <c r="C62">
        <v>7.2999999999999995E-2</v>
      </c>
      <c r="D62">
        <v>46.48</v>
      </c>
      <c r="E62">
        <v>46.48</v>
      </c>
      <c r="F62">
        <v>34.07</v>
      </c>
      <c r="G62">
        <v>57.23</v>
      </c>
      <c r="H62">
        <v>41.61</v>
      </c>
      <c r="I62">
        <v>2.27</v>
      </c>
      <c r="J62">
        <v>0.67</v>
      </c>
      <c r="K62">
        <v>1.93</v>
      </c>
      <c r="L62">
        <v>1816</v>
      </c>
      <c r="M62">
        <v>4419.1000000000004</v>
      </c>
      <c r="N62">
        <v>1942.6</v>
      </c>
      <c r="O62" t="s">
        <v>392</v>
      </c>
      <c r="S62">
        <v>85</v>
      </c>
      <c r="T62">
        <v>7.2999999999999995E-2</v>
      </c>
      <c r="U62">
        <v>46.48</v>
      </c>
      <c r="V62">
        <v>0.67</v>
      </c>
      <c r="W62">
        <v>1.93</v>
      </c>
      <c r="X62">
        <v>4419.1000000000004</v>
      </c>
    </row>
    <row r="63" spans="1:24" x14ac:dyDescent="0.2">
      <c r="A63">
        <v>2017</v>
      </c>
      <c r="B63">
        <v>60</v>
      </c>
      <c r="C63">
        <v>1.4999999999999999E-2</v>
      </c>
      <c r="D63">
        <v>72.25</v>
      </c>
      <c r="E63">
        <v>72.25</v>
      </c>
      <c r="F63">
        <v>91.48</v>
      </c>
      <c r="G63">
        <v>92.88</v>
      </c>
      <c r="H63">
        <v>22.13</v>
      </c>
      <c r="I63">
        <v>7.61</v>
      </c>
      <c r="J63">
        <v>3.9</v>
      </c>
      <c r="K63">
        <v>1.83</v>
      </c>
      <c r="L63">
        <v>24782</v>
      </c>
      <c r="M63">
        <v>42322</v>
      </c>
      <c r="N63">
        <v>5694</v>
      </c>
      <c r="O63" t="s">
        <v>393</v>
      </c>
      <c r="S63">
        <v>60</v>
      </c>
      <c r="T63">
        <v>1.4999999999999999E-2</v>
      </c>
      <c r="U63">
        <v>72.25</v>
      </c>
      <c r="V63">
        <v>3.9</v>
      </c>
      <c r="W63">
        <v>1.83</v>
      </c>
      <c r="X63">
        <v>42322</v>
      </c>
    </row>
    <row r="64" spans="1:24" x14ac:dyDescent="0.2">
      <c r="A64">
        <v>2017</v>
      </c>
      <c r="B64">
        <v>100</v>
      </c>
      <c r="C64">
        <v>0.19700000000000001</v>
      </c>
      <c r="D64">
        <v>55.98</v>
      </c>
      <c r="E64">
        <v>55.98</v>
      </c>
      <c r="F64">
        <v>32.659999999999997</v>
      </c>
      <c r="G64">
        <v>59.71</v>
      </c>
      <c r="H64">
        <v>61.94</v>
      </c>
      <c r="I64">
        <v>1.28</v>
      </c>
      <c r="J64">
        <v>0.03</v>
      </c>
      <c r="K64">
        <v>2.4</v>
      </c>
      <c r="L64">
        <v>637.5</v>
      </c>
      <c r="M64">
        <v>945.7</v>
      </c>
      <c r="N64">
        <v>741.4</v>
      </c>
      <c r="O64" t="s">
        <v>394</v>
      </c>
      <c r="S64">
        <v>100</v>
      </c>
      <c r="T64">
        <v>0.19700000000000001</v>
      </c>
      <c r="U64">
        <v>55.98</v>
      </c>
      <c r="V64">
        <v>0.03</v>
      </c>
      <c r="W64">
        <v>2.4</v>
      </c>
      <c r="X64">
        <v>945.7</v>
      </c>
    </row>
    <row r="65" spans="1:24" x14ac:dyDescent="0.2">
      <c r="A65">
        <v>2017</v>
      </c>
      <c r="B65">
        <v>75</v>
      </c>
      <c r="C65">
        <v>4.5999999999999999E-2</v>
      </c>
      <c r="D65">
        <v>68.78</v>
      </c>
      <c r="E65">
        <v>90.5</v>
      </c>
      <c r="F65">
        <v>94.48</v>
      </c>
      <c r="G65">
        <v>92.83</v>
      </c>
      <c r="H65">
        <v>80.7</v>
      </c>
      <c r="I65">
        <v>4.47</v>
      </c>
      <c r="J65">
        <v>1.48</v>
      </c>
      <c r="K65">
        <v>0.82</v>
      </c>
      <c r="L65">
        <v>72664</v>
      </c>
      <c r="M65">
        <v>155641</v>
      </c>
      <c r="N65">
        <v>34795</v>
      </c>
      <c r="O65" t="s">
        <v>395</v>
      </c>
      <c r="S65">
        <v>75</v>
      </c>
      <c r="T65">
        <v>4.5999999999999999E-2</v>
      </c>
      <c r="U65">
        <v>90.5</v>
      </c>
      <c r="V65">
        <v>1.48</v>
      </c>
      <c r="W65">
        <v>0.82</v>
      </c>
      <c r="X65">
        <v>155641</v>
      </c>
    </row>
    <row r="66" spans="1:24" x14ac:dyDescent="0.2">
      <c r="A66">
        <v>2017</v>
      </c>
      <c r="B66">
        <v>75</v>
      </c>
      <c r="C66">
        <v>5.7000000000000002E-2</v>
      </c>
      <c r="D66">
        <v>52.89</v>
      </c>
      <c r="E66">
        <v>83.06</v>
      </c>
      <c r="F66">
        <v>73.599999999999994</v>
      </c>
      <c r="G66">
        <v>91.72</v>
      </c>
      <c r="H66">
        <v>81.5</v>
      </c>
      <c r="I66">
        <v>2.39</v>
      </c>
      <c r="J66">
        <v>0.51</v>
      </c>
      <c r="K66">
        <v>1.29</v>
      </c>
      <c r="L66">
        <v>66919</v>
      </c>
      <c r="M66">
        <v>114928</v>
      </c>
      <c r="N66">
        <v>48030</v>
      </c>
      <c r="O66" t="s">
        <v>396</v>
      </c>
      <c r="S66">
        <v>75</v>
      </c>
      <c r="T66">
        <v>5.7000000000000002E-2</v>
      </c>
      <c r="U66">
        <v>83.06</v>
      </c>
      <c r="V66">
        <v>0.51</v>
      </c>
      <c r="W66">
        <v>1.29</v>
      </c>
      <c r="X66">
        <v>114928</v>
      </c>
    </row>
    <row r="67" spans="1:24" x14ac:dyDescent="0.2">
      <c r="A67">
        <v>2017</v>
      </c>
      <c r="B67">
        <v>75</v>
      </c>
      <c r="C67">
        <v>0.187</v>
      </c>
      <c r="D67">
        <v>61.79</v>
      </c>
      <c r="E67">
        <v>61.79</v>
      </c>
      <c r="F67">
        <v>64.25</v>
      </c>
      <c r="G67">
        <v>50.11</v>
      </c>
      <c r="H67">
        <v>78.28</v>
      </c>
      <c r="I67">
        <v>5.32</v>
      </c>
      <c r="J67">
        <v>2.3199999999999998</v>
      </c>
      <c r="K67">
        <v>1.39</v>
      </c>
      <c r="L67">
        <v>3416.9</v>
      </c>
      <c r="M67">
        <v>4141.1000000000004</v>
      </c>
      <c r="N67">
        <v>778.7</v>
      </c>
      <c r="O67" t="s">
        <v>397</v>
      </c>
      <c r="S67">
        <v>75</v>
      </c>
      <c r="T67">
        <v>0.187</v>
      </c>
      <c r="U67">
        <v>61.79</v>
      </c>
      <c r="V67">
        <v>2.3199999999999998</v>
      </c>
      <c r="W67">
        <v>1.39</v>
      </c>
      <c r="X67">
        <v>4141.1000000000004</v>
      </c>
    </row>
    <row r="68" spans="1:24" x14ac:dyDescent="0.2">
      <c r="A68">
        <v>2017</v>
      </c>
      <c r="B68">
        <v>75</v>
      </c>
      <c r="C68">
        <v>0.187</v>
      </c>
      <c r="D68">
        <v>76.48</v>
      </c>
      <c r="E68">
        <v>76.48</v>
      </c>
      <c r="F68">
        <v>82.59</v>
      </c>
      <c r="G68">
        <v>66.69</v>
      </c>
      <c r="H68">
        <v>79.5</v>
      </c>
      <c r="I68">
        <v>3.45</v>
      </c>
      <c r="J68">
        <v>1.25</v>
      </c>
      <c r="K68">
        <v>1.04</v>
      </c>
      <c r="L68">
        <v>5612</v>
      </c>
      <c r="M68">
        <v>8788</v>
      </c>
      <c r="N68">
        <v>2545</v>
      </c>
      <c r="O68" t="s">
        <v>398</v>
      </c>
      <c r="S68">
        <v>75</v>
      </c>
      <c r="T68">
        <v>0.187</v>
      </c>
      <c r="U68">
        <v>76.48</v>
      </c>
      <c r="V68">
        <v>1.25</v>
      </c>
      <c r="W68">
        <v>1.04</v>
      </c>
      <c r="X68">
        <v>8788</v>
      </c>
    </row>
    <row r="69" spans="1:24" x14ac:dyDescent="0.2">
      <c r="A69">
        <v>2017</v>
      </c>
      <c r="B69">
        <v>80</v>
      </c>
      <c r="C69">
        <v>0.13100000000000001</v>
      </c>
      <c r="D69">
        <v>29.85</v>
      </c>
      <c r="E69">
        <v>29.85</v>
      </c>
      <c r="F69">
        <v>3.57</v>
      </c>
      <c r="G69">
        <v>30.77</v>
      </c>
      <c r="H69">
        <v>60.16</v>
      </c>
      <c r="I69">
        <v>1.99</v>
      </c>
      <c r="J69">
        <v>0.55000000000000004</v>
      </c>
      <c r="K69">
        <v>1.03</v>
      </c>
      <c r="L69">
        <v>1086.5</v>
      </c>
      <c r="M69">
        <v>1517.7</v>
      </c>
      <c r="N69">
        <v>759.2</v>
      </c>
      <c r="O69" t="s">
        <v>399</v>
      </c>
      <c r="S69">
        <v>80</v>
      </c>
      <c r="T69">
        <v>0.13100000000000001</v>
      </c>
      <c r="U69">
        <v>29.85</v>
      </c>
      <c r="V69">
        <v>0.55000000000000004</v>
      </c>
      <c r="W69">
        <v>1.03</v>
      </c>
      <c r="X69">
        <v>1517.7</v>
      </c>
    </row>
    <row r="70" spans="1:24" x14ac:dyDescent="0.2">
      <c r="A70">
        <v>2017</v>
      </c>
      <c r="B70">
        <v>95</v>
      </c>
      <c r="C70">
        <v>9.8000000000000004E-2</v>
      </c>
      <c r="D70">
        <v>57.83</v>
      </c>
      <c r="E70">
        <v>57.83</v>
      </c>
      <c r="F70">
        <v>60.14</v>
      </c>
      <c r="G70">
        <v>77.569999999999993</v>
      </c>
      <c r="H70">
        <v>16.47</v>
      </c>
      <c r="I70">
        <v>1.19</v>
      </c>
      <c r="J70">
        <v>7.0000000000000007E-2</v>
      </c>
      <c r="K70">
        <v>1.01</v>
      </c>
      <c r="L70">
        <v>356.6</v>
      </c>
      <c r="M70">
        <v>1810.9</v>
      </c>
      <c r="N70">
        <v>1522.7</v>
      </c>
      <c r="O70" t="s">
        <v>400</v>
      </c>
      <c r="S70">
        <v>95</v>
      </c>
      <c r="T70">
        <v>9.8000000000000004E-2</v>
      </c>
      <c r="U70">
        <v>57.83</v>
      </c>
      <c r="V70">
        <v>7.0000000000000007E-2</v>
      </c>
      <c r="W70">
        <v>1.01</v>
      </c>
      <c r="X70">
        <v>1810.9</v>
      </c>
    </row>
    <row r="71" spans="1:24" x14ac:dyDescent="0.2">
      <c r="A71">
        <v>2017</v>
      </c>
      <c r="B71">
        <v>70</v>
      </c>
      <c r="C71">
        <v>7.0999999999999994E-2</v>
      </c>
      <c r="D71">
        <v>42.12</v>
      </c>
      <c r="E71">
        <v>42.12</v>
      </c>
      <c r="F71">
        <v>32.21</v>
      </c>
      <c r="G71">
        <v>58.51</v>
      </c>
      <c r="H71">
        <v>31.19</v>
      </c>
      <c r="I71">
        <v>4.93</v>
      </c>
      <c r="J71">
        <v>3.14</v>
      </c>
      <c r="K71">
        <v>1.06</v>
      </c>
      <c r="L71">
        <v>1570.9</v>
      </c>
      <c r="M71">
        <v>5844</v>
      </c>
      <c r="N71">
        <v>1186</v>
      </c>
      <c r="O71" t="s">
        <v>401</v>
      </c>
      <c r="S71">
        <v>70</v>
      </c>
      <c r="T71">
        <v>7.0999999999999994E-2</v>
      </c>
      <c r="U71">
        <v>42.12</v>
      </c>
      <c r="V71">
        <v>3.14</v>
      </c>
      <c r="W71">
        <v>1.06</v>
      </c>
      <c r="X71">
        <v>5844</v>
      </c>
    </row>
    <row r="72" spans="1:24" x14ac:dyDescent="0.2">
      <c r="A72">
        <v>2017</v>
      </c>
      <c r="B72">
        <v>40</v>
      </c>
      <c r="C72">
        <v>1.6E-2</v>
      </c>
      <c r="D72">
        <v>43.96</v>
      </c>
      <c r="E72">
        <v>75.42</v>
      </c>
      <c r="F72">
        <v>86.3</v>
      </c>
      <c r="G72">
        <v>74.72</v>
      </c>
      <c r="H72">
        <v>68.38</v>
      </c>
      <c r="I72">
        <v>5.88</v>
      </c>
      <c r="J72">
        <v>1.1200000000000001</v>
      </c>
      <c r="K72">
        <v>0.56999999999999995</v>
      </c>
      <c r="L72">
        <v>11527</v>
      </c>
      <c r="M72">
        <v>25029</v>
      </c>
      <c r="N72">
        <v>4468</v>
      </c>
      <c r="O72" t="s">
        <v>402</v>
      </c>
      <c r="S72">
        <v>40</v>
      </c>
      <c r="T72">
        <v>1.6E-2</v>
      </c>
      <c r="U72">
        <v>75.42</v>
      </c>
      <c r="V72">
        <v>1.1200000000000001</v>
      </c>
      <c r="W72">
        <v>0.56999999999999995</v>
      </c>
      <c r="X72">
        <v>25029</v>
      </c>
    </row>
    <row r="73" spans="1:24" x14ac:dyDescent="0.2">
      <c r="A73">
        <v>2017</v>
      </c>
      <c r="B73">
        <v>95</v>
      </c>
      <c r="C73">
        <v>0.26500000000000001</v>
      </c>
      <c r="D73">
        <v>57.56</v>
      </c>
      <c r="E73">
        <v>57.56</v>
      </c>
      <c r="F73">
        <v>63.27</v>
      </c>
      <c r="G73">
        <v>69.86</v>
      </c>
      <c r="H73">
        <v>31.2</v>
      </c>
      <c r="I73">
        <v>1.49</v>
      </c>
      <c r="J73">
        <v>0.1</v>
      </c>
      <c r="K73">
        <v>1.94</v>
      </c>
      <c r="L73">
        <v>1193.7</v>
      </c>
      <c r="M73">
        <v>1380</v>
      </c>
      <c r="N73">
        <v>923.4</v>
      </c>
      <c r="O73" t="s">
        <v>403</v>
      </c>
      <c r="S73">
        <v>95</v>
      </c>
      <c r="T73">
        <v>0.26500000000000001</v>
      </c>
      <c r="U73">
        <v>57.56</v>
      </c>
      <c r="V73">
        <v>0.1</v>
      </c>
      <c r="W73">
        <v>1.94</v>
      </c>
      <c r="X73">
        <v>1380</v>
      </c>
    </row>
    <row r="74" spans="1:24" x14ac:dyDescent="0.2">
      <c r="A74">
        <v>2017</v>
      </c>
      <c r="B74">
        <v>62.5</v>
      </c>
      <c r="C74">
        <v>0.02</v>
      </c>
      <c r="D74">
        <v>44.92</v>
      </c>
      <c r="E74">
        <v>44.92</v>
      </c>
      <c r="F74">
        <v>59.645000000000003</v>
      </c>
      <c r="G74">
        <v>57</v>
      </c>
      <c r="H74">
        <v>19.175000000000001</v>
      </c>
      <c r="I74">
        <v>2.17</v>
      </c>
      <c r="J74">
        <v>0.86</v>
      </c>
      <c r="K74">
        <v>5.1419800460475826E-2</v>
      </c>
      <c r="L74">
        <v>1403.5</v>
      </c>
      <c r="M74">
        <v>6561</v>
      </c>
      <c r="N74">
        <v>3020</v>
      </c>
      <c r="O74" t="s">
        <v>404</v>
      </c>
      <c r="S74">
        <v>62.5</v>
      </c>
      <c r="T74">
        <v>0.02</v>
      </c>
      <c r="U74">
        <v>44.92</v>
      </c>
      <c r="V74">
        <v>0.86</v>
      </c>
      <c r="W74">
        <v>5.1419800460475826E-2</v>
      </c>
      <c r="X74">
        <v>6561</v>
      </c>
    </row>
    <row r="75" spans="1:24" x14ac:dyDescent="0.2">
      <c r="A75">
        <v>2017</v>
      </c>
      <c r="B75">
        <v>65</v>
      </c>
      <c r="C75">
        <v>2.4E-2</v>
      </c>
      <c r="D75">
        <v>43.96</v>
      </c>
      <c r="E75">
        <v>75.42</v>
      </c>
      <c r="F75">
        <v>86.3</v>
      </c>
      <c r="G75">
        <v>74.72</v>
      </c>
      <c r="H75">
        <v>68.38</v>
      </c>
      <c r="I75">
        <v>3.09</v>
      </c>
      <c r="J75">
        <v>1.0900000000000001</v>
      </c>
      <c r="K75">
        <v>0.78</v>
      </c>
      <c r="L75">
        <v>11527</v>
      </c>
      <c r="M75">
        <v>25029</v>
      </c>
      <c r="N75">
        <v>4468</v>
      </c>
      <c r="O75" t="s">
        <v>405</v>
      </c>
      <c r="S75">
        <v>65</v>
      </c>
      <c r="T75">
        <v>2.4E-2</v>
      </c>
      <c r="U75">
        <v>75.42</v>
      </c>
      <c r="V75">
        <v>1.0900000000000001</v>
      </c>
      <c r="W75">
        <v>0.78</v>
      </c>
      <c r="X75">
        <v>25029</v>
      </c>
    </row>
    <row r="76" spans="1:24" x14ac:dyDescent="0.2">
      <c r="A76">
        <v>2017</v>
      </c>
      <c r="B76">
        <v>65</v>
      </c>
      <c r="C76">
        <v>5.0000000000000001E-3</v>
      </c>
      <c r="D76">
        <v>48.36</v>
      </c>
      <c r="E76">
        <v>48.36</v>
      </c>
      <c r="F76">
        <v>61.97</v>
      </c>
      <c r="G76">
        <v>46.35</v>
      </c>
      <c r="H76">
        <v>34.65</v>
      </c>
      <c r="I76">
        <v>26.84</v>
      </c>
      <c r="J76">
        <v>7.53</v>
      </c>
      <c r="K76">
        <v>2.0483091787439612E-2</v>
      </c>
      <c r="L76">
        <v>32856</v>
      </c>
      <c r="M76">
        <v>202670</v>
      </c>
      <c r="N76">
        <v>7550</v>
      </c>
      <c r="O76" t="s">
        <v>406</v>
      </c>
      <c r="S76">
        <v>65</v>
      </c>
      <c r="T76">
        <v>5.0000000000000001E-3</v>
      </c>
      <c r="U76">
        <v>48.36</v>
      </c>
      <c r="V76">
        <v>7.53</v>
      </c>
      <c r="W76">
        <v>2.0483091787439612E-2</v>
      </c>
      <c r="X76">
        <v>202670</v>
      </c>
    </row>
    <row r="77" spans="1:24" x14ac:dyDescent="0.2">
      <c r="A77">
        <v>2017</v>
      </c>
      <c r="B77">
        <v>75</v>
      </c>
      <c r="C77">
        <v>0.05</v>
      </c>
      <c r="D77">
        <v>59.6</v>
      </c>
      <c r="E77">
        <v>59.6</v>
      </c>
      <c r="F77">
        <v>46.6</v>
      </c>
      <c r="G77">
        <v>74.14</v>
      </c>
      <c r="H77">
        <v>56.14</v>
      </c>
      <c r="I77">
        <v>4.6399999999999997</v>
      </c>
      <c r="J77">
        <v>1.27</v>
      </c>
      <c r="K77">
        <v>0.95</v>
      </c>
      <c r="L77">
        <v>7901</v>
      </c>
      <c r="M77">
        <v>6743</v>
      </c>
      <c r="N77">
        <v>1487</v>
      </c>
      <c r="O77" t="s">
        <v>407</v>
      </c>
      <c r="S77">
        <v>75</v>
      </c>
      <c r="T77">
        <v>0.05</v>
      </c>
      <c r="U77">
        <v>59.6</v>
      </c>
      <c r="V77">
        <v>1.27</v>
      </c>
      <c r="W77">
        <v>0.95</v>
      </c>
      <c r="X77">
        <v>6743</v>
      </c>
    </row>
    <row r="78" spans="1:24" x14ac:dyDescent="0.2">
      <c r="A78">
        <v>2017</v>
      </c>
      <c r="B78">
        <v>95</v>
      </c>
      <c r="C78">
        <v>1.6E-2</v>
      </c>
      <c r="D78">
        <v>64.400000000000006</v>
      </c>
      <c r="E78">
        <v>64.400000000000006</v>
      </c>
      <c r="F78">
        <v>53.99</v>
      </c>
      <c r="G78">
        <v>62.26</v>
      </c>
      <c r="H78">
        <v>75.239999999999995</v>
      </c>
      <c r="I78">
        <v>5.88</v>
      </c>
      <c r="J78">
        <v>1.1200000000000001</v>
      </c>
      <c r="K78">
        <v>0.56999999999999995</v>
      </c>
      <c r="L78">
        <v>11527</v>
      </c>
      <c r="M78">
        <v>25029</v>
      </c>
      <c r="N78">
        <v>4468</v>
      </c>
      <c r="O78" t="s">
        <v>408</v>
      </c>
      <c r="S78">
        <v>95</v>
      </c>
      <c r="T78">
        <v>1.6E-2</v>
      </c>
      <c r="U78">
        <v>64.400000000000006</v>
      </c>
      <c r="V78">
        <v>1.1200000000000001</v>
      </c>
      <c r="W78">
        <v>0.56999999999999995</v>
      </c>
      <c r="X78">
        <v>25029</v>
      </c>
    </row>
    <row r="79" spans="1:24" x14ac:dyDescent="0.2">
      <c r="A79">
        <v>2017</v>
      </c>
      <c r="B79">
        <v>45</v>
      </c>
      <c r="C79">
        <v>-8.0000000000000002E-3</v>
      </c>
      <c r="D79">
        <v>63.76</v>
      </c>
      <c r="E79">
        <v>85.85</v>
      </c>
      <c r="F79">
        <v>83.48</v>
      </c>
      <c r="G79">
        <v>90.31</v>
      </c>
      <c r="H79">
        <v>82.28</v>
      </c>
      <c r="I79">
        <v>2.76</v>
      </c>
      <c r="J79">
        <v>0.68</v>
      </c>
      <c r="K79">
        <v>1.08</v>
      </c>
      <c r="L79">
        <v>9017</v>
      </c>
      <c r="M79">
        <v>12590</v>
      </c>
      <c r="N79">
        <v>4558</v>
      </c>
      <c r="O79" t="s">
        <v>409</v>
      </c>
      <c r="S79">
        <v>45</v>
      </c>
      <c r="T79">
        <v>-8.0000000000000002E-3</v>
      </c>
      <c r="U79">
        <v>85.85</v>
      </c>
      <c r="V79">
        <v>0.68</v>
      </c>
      <c r="W79">
        <v>1.08</v>
      </c>
      <c r="X79">
        <v>12590</v>
      </c>
    </row>
    <row r="80" spans="1:24" x14ac:dyDescent="0.2">
      <c r="A80">
        <v>2017</v>
      </c>
      <c r="B80">
        <v>80</v>
      </c>
      <c r="C80">
        <v>5.8000000000000003E-2</v>
      </c>
      <c r="D80">
        <v>84.57</v>
      </c>
      <c r="E80">
        <v>84.57</v>
      </c>
      <c r="F80">
        <v>82.88</v>
      </c>
      <c r="G80">
        <v>84.86</v>
      </c>
      <c r="H80">
        <v>86.12</v>
      </c>
      <c r="I80">
        <v>3.53</v>
      </c>
      <c r="J80">
        <v>2.04</v>
      </c>
      <c r="K80">
        <v>0.59</v>
      </c>
      <c r="L80">
        <v>2533</v>
      </c>
      <c r="M80">
        <v>21816</v>
      </c>
      <c r="N80">
        <v>6188</v>
      </c>
      <c r="O80" t="s">
        <v>410</v>
      </c>
      <c r="S80">
        <v>80</v>
      </c>
      <c r="T80">
        <v>5.8000000000000003E-2</v>
      </c>
      <c r="U80">
        <v>84.57</v>
      </c>
      <c r="V80">
        <v>2.04</v>
      </c>
      <c r="W80">
        <v>0.59</v>
      </c>
      <c r="X80">
        <v>21816</v>
      </c>
    </row>
    <row r="81" spans="1:24" x14ac:dyDescent="0.2">
      <c r="A81">
        <v>2017</v>
      </c>
      <c r="B81">
        <v>45</v>
      </c>
      <c r="C81">
        <v>5.8999999999999997E-2</v>
      </c>
      <c r="D81">
        <v>65.92</v>
      </c>
      <c r="E81">
        <v>94.04</v>
      </c>
      <c r="F81">
        <v>98.45</v>
      </c>
      <c r="G81">
        <v>96.51</v>
      </c>
      <c r="H81">
        <v>83.65</v>
      </c>
      <c r="I81">
        <v>4.63</v>
      </c>
      <c r="J81">
        <v>0.86</v>
      </c>
      <c r="K81">
        <v>0.49</v>
      </c>
      <c r="L81">
        <v>110934</v>
      </c>
      <c r="M81">
        <v>96299</v>
      </c>
      <c r="N81">
        <v>20819</v>
      </c>
      <c r="O81" t="s">
        <v>411</v>
      </c>
      <c r="S81">
        <v>45</v>
      </c>
      <c r="T81">
        <v>5.8999999999999997E-2</v>
      </c>
      <c r="U81">
        <v>94.04</v>
      </c>
      <c r="V81">
        <v>0.86</v>
      </c>
      <c r="W81">
        <v>0.49</v>
      </c>
      <c r="X81">
        <v>96299</v>
      </c>
    </row>
    <row r="82" spans="1:24" x14ac:dyDescent="0.2">
      <c r="A82">
        <v>2017</v>
      </c>
      <c r="B82">
        <v>60</v>
      </c>
      <c r="C82">
        <v>3.4000000000000002E-2</v>
      </c>
      <c r="D82">
        <v>91.5</v>
      </c>
      <c r="E82">
        <v>91.5</v>
      </c>
      <c r="F82">
        <v>91.88</v>
      </c>
      <c r="G82">
        <v>96.11</v>
      </c>
      <c r="H82">
        <v>83.43</v>
      </c>
      <c r="I82">
        <v>1.89</v>
      </c>
      <c r="J82">
        <v>0.28999999999999998</v>
      </c>
      <c r="K82">
        <v>1.85</v>
      </c>
      <c r="L82">
        <v>7402</v>
      </c>
      <c r="M82">
        <v>9063</v>
      </c>
      <c r="N82">
        <v>4801</v>
      </c>
      <c r="O82" t="s">
        <v>412</v>
      </c>
      <c r="S82">
        <v>60</v>
      </c>
      <c r="T82">
        <v>3.4000000000000002E-2</v>
      </c>
      <c r="U82">
        <v>91.5</v>
      </c>
      <c r="V82">
        <v>0.28999999999999998</v>
      </c>
      <c r="W82">
        <v>1.85</v>
      </c>
      <c r="X82">
        <v>9063</v>
      </c>
    </row>
    <row r="83" spans="1:24" x14ac:dyDescent="0.2">
      <c r="A83">
        <v>2017</v>
      </c>
      <c r="B83">
        <v>50</v>
      </c>
      <c r="C83">
        <v>2.5999999999999999E-2</v>
      </c>
      <c r="D83">
        <v>81.099999999999994</v>
      </c>
      <c r="E83">
        <v>88.51</v>
      </c>
      <c r="F83">
        <v>75.209999999999994</v>
      </c>
      <c r="G83">
        <v>89.17</v>
      </c>
      <c r="H83">
        <v>97.38</v>
      </c>
      <c r="I83">
        <v>3.19</v>
      </c>
      <c r="J83">
        <v>1.43</v>
      </c>
      <c r="K83">
        <v>0.81</v>
      </c>
      <c r="L83">
        <v>19828</v>
      </c>
      <c r="M83">
        <v>68783</v>
      </c>
      <c r="N83">
        <v>21557</v>
      </c>
      <c r="O83" t="s">
        <v>413</v>
      </c>
      <c r="S83">
        <v>50</v>
      </c>
      <c r="T83">
        <v>2.5999999999999999E-2</v>
      </c>
      <c r="U83">
        <v>88.51</v>
      </c>
      <c r="V83">
        <v>1.43</v>
      </c>
      <c r="W83">
        <v>0.81</v>
      </c>
      <c r="X83">
        <v>68783</v>
      </c>
    </row>
    <row r="84" spans="1:24" x14ac:dyDescent="0.2">
      <c r="A84">
        <v>2017</v>
      </c>
      <c r="B84">
        <v>72.5</v>
      </c>
      <c r="C84">
        <v>0.03</v>
      </c>
      <c r="D84">
        <v>59.79</v>
      </c>
      <c r="E84">
        <v>59.79</v>
      </c>
      <c r="F84">
        <v>66.739999999999995</v>
      </c>
      <c r="G84">
        <v>74.88</v>
      </c>
      <c r="H84">
        <v>30.21</v>
      </c>
      <c r="I84">
        <v>1.25</v>
      </c>
      <c r="J84">
        <v>0.08</v>
      </c>
      <c r="K84">
        <v>1.45</v>
      </c>
      <c r="L84">
        <v>4689.6000000000004</v>
      </c>
      <c r="M84">
        <v>12002</v>
      </c>
      <c r="N84">
        <v>9572</v>
      </c>
      <c r="O84" t="s">
        <v>414</v>
      </c>
      <c r="S84">
        <v>72.5</v>
      </c>
      <c r="T84">
        <v>0.03</v>
      </c>
      <c r="U84">
        <v>59.79</v>
      </c>
      <c r="V84">
        <v>0.08</v>
      </c>
      <c r="W84">
        <v>1.45</v>
      </c>
      <c r="X84">
        <v>12002</v>
      </c>
    </row>
    <row r="85" spans="1:24" x14ac:dyDescent="0.2">
      <c r="A85">
        <v>2017</v>
      </c>
      <c r="B85">
        <v>80</v>
      </c>
      <c r="C85">
        <v>0.06</v>
      </c>
      <c r="D85">
        <v>68.84</v>
      </c>
      <c r="E85">
        <v>68.84</v>
      </c>
      <c r="F85">
        <v>65.400000000000006</v>
      </c>
      <c r="G85">
        <v>80.69</v>
      </c>
      <c r="H85">
        <v>59.28</v>
      </c>
      <c r="I85">
        <v>4.45</v>
      </c>
      <c r="J85">
        <v>2.54</v>
      </c>
      <c r="K85">
        <v>0.89</v>
      </c>
      <c r="L85">
        <v>2184</v>
      </c>
      <c r="M85">
        <v>16917</v>
      </c>
      <c r="N85">
        <v>3803</v>
      </c>
      <c r="O85" t="s">
        <v>415</v>
      </c>
      <c r="S85">
        <v>80</v>
      </c>
      <c r="T85">
        <v>0.06</v>
      </c>
      <c r="U85">
        <v>68.84</v>
      </c>
      <c r="V85">
        <v>2.54</v>
      </c>
      <c r="W85">
        <v>0.89</v>
      </c>
      <c r="X85">
        <v>16917</v>
      </c>
    </row>
    <row r="86" spans="1:24" x14ac:dyDescent="0.2">
      <c r="A86">
        <v>2018</v>
      </c>
      <c r="B86">
        <v>70</v>
      </c>
      <c r="C86">
        <v>4.8000000000000001E-2</v>
      </c>
      <c r="D86">
        <v>66.459999999999994</v>
      </c>
      <c r="E86">
        <v>66.459999999999994</v>
      </c>
      <c r="F86">
        <v>90.83</v>
      </c>
      <c r="G86">
        <v>64.77</v>
      </c>
      <c r="H86">
        <v>27.21</v>
      </c>
      <c r="I86">
        <v>3.3</v>
      </c>
      <c r="J86">
        <v>1.17</v>
      </c>
      <c r="K86">
        <v>1.02</v>
      </c>
      <c r="L86">
        <v>6494</v>
      </c>
      <c r="M86">
        <v>10333</v>
      </c>
      <c r="N86">
        <v>3135</v>
      </c>
      <c r="O86" t="s">
        <v>374</v>
      </c>
      <c r="S86">
        <v>70</v>
      </c>
      <c r="T86">
        <v>4.8000000000000001E-2</v>
      </c>
      <c r="U86">
        <v>66.459999999999994</v>
      </c>
      <c r="V86">
        <v>1.17</v>
      </c>
      <c r="W86">
        <v>1.02</v>
      </c>
      <c r="X86">
        <v>10333</v>
      </c>
    </row>
    <row r="87" spans="1:24" x14ac:dyDescent="0.2">
      <c r="A87">
        <v>2018</v>
      </c>
      <c r="B87">
        <v>65</v>
      </c>
      <c r="C87">
        <v>7.3999999999999996E-2</v>
      </c>
      <c r="D87">
        <v>36.43</v>
      </c>
      <c r="E87">
        <v>36.43</v>
      </c>
      <c r="F87">
        <v>30.09</v>
      </c>
      <c r="G87">
        <v>26.86</v>
      </c>
      <c r="H87">
        <v>52</v>
      </c>
      <c r="I87">
        <v>3.79</v>
      </c>
      <c r="J87">
        <v>1.53</v>
      </c>
      <c r="K87">
        <v>0.71</v>
      </c>
      <c r="L87">
        <v>1362.2</v>
      </c>
      <c r="M87">
        <v>2218.4</v>
      </c>
      <c r="N87">
        <v>594.9</v>
      </c>
      <c r="O87" t="s">
        <v>389</v>
      </c>
      <c r="S87">
        <v>65</v>
      </c>
      <c r="T87">
        <v>7.3999999999999996E-2</v>
      </c>
      <c r="U87">
        <v>36.43</v>
      </c>
      <c r="V87">
        <v>1.53</v>
      </c>
      <c r="W87">
        <v>0.71</v>
      </c>
      <c r="X87">
        <v>2218.4</v>
      </c>
    </row>
    <row r="88" spans="1:24" x14ac:dyDescent="0.2">
      <c r="A88">
        <v>2018</v>
      </c>
      <c r="B88">
        <v>45</v>
      </c>
      <c r="C88">
        <v>2.1999999999999999E-2</v>
      </c>
      <c r="D88">
        <v>57.42</v>
      </c>
      <c r="E88">
        <v>79.12</v>
      </c>
      <c r="F88">
        <v>81.63</v>
      </c>
      <c r="G88">
        <v>77.97</v>
      </c>
      <c r="H88">
        <v>78.260000000000005</v>
      </c>
      <c r="I88">
        <v>10.14</v>
      </c>
      <c r="J88">
        <v>5.57</v>
      </c>
      <c r="K88">
        <v>1.1499999999999999</v>
      </c>
      <c r="L88">
        <v>7427</v>
      </c>
      <c r="M88">
        <v>79674</v>
      </c>
      <c r="N88">
        <v>8442</v>
      </c>
      <c r="O88" t="s">
        <v>390</v>
      </c>
      <c r="S88">
        <v>45</v>
      </c>
      <c r="T88">
        <v>2.1999999999999999E-2</v>
      </c>
      <c r="U88">
        <v>79.12</v>
      </c>
      <c r="V88">
        <v>5.57</v>
      </c>
      <c r="W88">
        <v>1.1499999999999999</v>
      </c>
      <c r="X88">
        <v>79674</v>
      </c>
    </row>
    <row r="89" spans="1:24" x14ac:dyDescent="0.2">
      <c r="A89">
        <v>2018</v>
      </c>
      <c r="B89">
        <v>35</v>
      </c>
      <c r="C89">
        <v>2.1000000000000001E-2</v>
      </c>
      <c r="D89">
        <v>19.34</v>
      </c>
      <c r="E89">
        <v>19.34</v>
      </c>
      <c r="F89">
        <v>4.6399999999999997</v>
      </c>
      <c r="G89">
        <v>23.26</v>
      </c>
      <c r="H89">
        <v>20.45</v>
      </c>
      <c r="I89">
        <v>11.8</v>
      </c>
      <c r="J89">
        <v>0.62</v>
      </c>
      <c r="K89">
        <v>3.2228843861740164</v>
      </c>
      <c r="L89">
        <v>721.2</v>
      </c>
      <c r="M89">
        <v>7085.9</v>
      </c>
      <c r="N89">
        <v>600.6</v>
      </c>
      <c r="O89" t="s">
        <v>391</v>
      </c>
      <c r="S89">
        <v>35</v>
      </c>
      <c r="T89">
        <v>2.1000000000000001E-2</v>
      </c>
      <c r="U89">
        <v>19.34</v>
      </c>
      <c r="V89">
        <v>0.62</v>
      </c>
      <c r="W89">
        <v>3.2228843861740164</v>
      </c>
      <c r="X89">
        <v>7085.9</v>
      </c>
    </row>
    <row r="90" spans="1:24" x14ac:dyDescent="0.2">
      <c r="A90">
        <v>2018</v>
      </c>
      <c r="B90">
        <v>75</v>
      </c>
      <c r="C90">
        <v>7.8E-2</v>
      </c>
      <c r="D90">
        <v>48.2</v>
      </c>
      <c r="E90">
        <v>48.2</v>
      </c>
      <c r="F90">
        <v>42.78</v>
      </c>
      <c r="G90">
        <v>62.89</v>
      </c>
      <c r="H90">
        <v>27.7</v>
      </c>
      <c r="I90">
        <v>2.12</v>
      </c>
      <c r="J90">
        <v>0.6</v>
      </c>
      <c r="K90">
        <v>1.49</v>
      </c>
      <c r="L90">
        <v>1711.7</v>
      </c>
      <c r="M90">
        <v>4582.5</v>
      </c>
      <c r="N90">
        <v>2162.8000000000002</v>
      </c>
      <c r="O90" t="s">
        <v>392</v>
      </c>
      <c r="S90">
        <v>75</v>
      </c>
      <c r="T90">
        <v>7.8E-2</v>
      </c>
      <c r="U90">
        <v>48.2</v>
      </c>
      <c r="V90">
        <v>0.6</v>
      </c>
      <c r="W90">
        <v>1.49</v>
      </c>
      <c r="X90">
        <v>4582.5</v>
      </c>
    </row>
    <row r="91" spans="1:24" x14ac:dyDescent="0.2">
      <c r="A91">
        <v>2018</v>
      </c>
      <c r="B91">
        <v>40</v>
      </c>
      <c r="C91">
        <v>3.7999999999999999E-2</v>
      </c>
      <c r="D91">
        <v>75.59</v>
      </c>
      <c r="E91">
        <v>75.59</v>
      </c>
      <c r="F91">
        <v>91.53</v>
      </c>
      <c r="G91">
        <v>92.16</v>
      </c>
      <c r="H91">
        <v>34.75</v>
      </c>
      <c r="I91">
        <v>6.54</v>
      </c>
      <c r="J91">
        <v>3.3</v>
      </c>
      <c r="K91">
        <v>1.25</v>
      </c>
      <c r="L91">
        <v>25211</v>
      </c>
      <c r="M91">
        <v>42419</v>
      </c>
      <c r="N91">
        <v>6490</v>
      </c>
      <c r="O91" t="s">
        <v>393</v>
      </c>
      <c r="S91">
        <v>40</v>
      </c>
      <c r="T91">
        <v>3.7999999999999999E-2</v>
      </c>
      <c r="U91">
        <v>75.59</v>
      </c>
      <c r="V91">
        <v>3.3</v>
      </c>
      <c r="W91">
        <v>1.25</v>
      </c>
      <c r="X91">
        <v>42419</v>
      </c>
    </row>
    <row r="92" spans="1:24" x14ac:dyDescent="0.2">
      <c r="A92">
        <v>2018</v>
      </c>
      <c r="B92">
        <v>85</v>
      </c>
      <c r="C92">
        <v>0.221</v>
      </c>
      <c r="D92">
        <v>56.5</v>
      </c>
      <c r="E92">
        <v>56.5</v>
      </c>
      <c r="F92">
        <v>35.35</v>
      </c>
      <c r="G92">
        <v>60.11</v>
      </c>
      <c r="H92">
        <v>61.6</v>
      </c>
      <c r="I92">
        <v>1.29</v>
      </c>
      <c r="J92">
        <v>0.03</v>
      </c>
      <c r="K92">
        <v>1.84</v>
      </c>
      <c r="L92">
        <v>669.2</v>
      </c>
      <c r="M92">
        <v>905.9</v>
      </c>
      <c r="N92">
        <v>704.7</v>
      </c>
      <c r="O92" t="s">
        <v>394</v>
      </c>
      <c r="S92">
        <v>85</v>
      </c>
      <c r="T92">
        <v>0.221</v>
      </c>
      <c r="U92">
        <v>56.5</v>
      </c>
      <c r="V92">
        <v>0.03</v>
      </c>
      <c r="W92">
        <v>1.84</v>
      </c>
      <c r="X92">
        <v>905.9</v>
      </c>
    </row>
    <row r="93" spans="1:24" x14ac:dyDescent="0.2">
      <c r="A93">
        <v>2018</v>
      </c>
      <c r="B93">
        <v>70</v>
      </c>
      <c r="C93">
        <v>5.0999999999999997E-2</v>
      </c>
      <c r="D93">
        <v>79.58</v>
      </c>
      <c r="E93">
        <v>90.74</v>
      </c>
      <c r="F93">
        <v>93.69</v>
      </c>
      <c r="G93">
        <v>93.07</v>
      </c>
      <c r="H93">
        <v>82.71</v>
      </c>
      <c r="I93">
        <v>5.22</v>
      </c>
      <c r="J93">
        <v>1.76</v>
      </c>
      <c r="K93">
        <v>0.82</v>
      </c>
      <c r="L93">
        <v>73134</v>
      </c>
      <c r="M93">
        <v>165424</v>
      </c>
      <c r="N93">
        <v>31720</v>
      </c>
      <c r="O93" t="s">
        <v>395</v>
      </c>
      <c r="S93">
        <v>70</v>
      </c>
      <c r="T93">
        <v>5.0999999999999997E-2</v>
      </c>
      <c r="U93">
        <v>90.74</v>
      </c>
      <c r="V93">
        <v>1.76</v>
      </c>
      <c r="W93">
        <v>0.82</v>
      </c>
      <c r="X93">
        <v>165424</v>
      </c>
    </row>
    <row r="94" spans="1:24" x14ac:dyDescent="0.2">
      <c r="A94">
        <v>2018</v>
      </c>
      <c r="B94">
        <v>75</v>
      </c>
      <c r="C94">
        <v>8.6999999999999994E-2</v>
      </c>
      <c r="D94">
        <v>45.78</v>
      </c>
      <c r="E94">
        <v>83.79</v>
      </c>
      <c r="F94">
        <v>72.28</v>
      </c>
      <c r="G94">
        <v>93.19</v>
      </c>
      <c r="H94">
        <v>83.91</v>
      </c>
      <c r="I94">
        <v>2.3199999999999998</v>
      </c>
      <c r="J94">
        <v>0.51</v>
      </c>
      <c r="K94">
        <v>1.23</v>
      </c>
      <c r="L94">
        <v>75822</v>
      </c>
      <c r="M94">
        <v>118373</v>
      </c>
      <c r="N94">
        <v>51016</v>
      </c>
      <c r="O94" t="s">
        <v>396</v>
      </c>
      <c r="S94">
        <v>75</v>
      </c>
      <c r="T94">
        <v>8.6999999999999994E-2</v>
      </c>
      <c r="U94">
        <v>83.79</v>
      </c>
      <c r="V94">
        <v>0.51</v>
      </c>
      <c r="W94">
        <v>1.23</v>
      </c>
      <c r="X94">
        <v>118373</v>
      </c>
    </row>
    <row r="95" spans="1:24" x14ac:dyDescent="0.2">
      <c r="A95">
        <v>2018</v>
      </c>
      <c r="B95">
        <v>70</v>
      </c>
      <c r="C95">
        <v>0.17899999999999999</v>
      </c>
      <c r="D95">
        <v>53.79</v>
      </c>
      <c r="E95">
        <v>53.79</v>
      </c>
      <c r="F95">
        <v>51.67</v>
      </c>
      <c r="G95">
        <v>46.67</v>
      </c>
      <c r="H95">
        <v>68.88</v>
      </c>
      <c r="I95">
        <v>3.6</v>
      </c>
      <c r="J95">
        <v>1.43</v>
      </c>
      <c r="K95">
        <v>1.73</v>
      </c>
      <c r="L95">
        <v>3420.3</v>
      </c>
      <c r="M95">
        <v>4851.7</v>
      </c>
      <c r="N95">
        <v>1348.7</v>
      </c>
      <c r="O95" t="s">
        <v>397</v>
      </c>
      <c r="S95">
        <v>70</v>
      </c>
      <c r="T95">
        <v>0.17899999999999999</v>
      </c>
      <c r="U95">
        <v>53.79</v>
      </c>
      <c r="V95">
        <v>1.43</v>
      </c>
      <c r="W95">
        <v>1.73</v>
      </c>
      <c r="X95">
        <v>4851.7</v>
      </c>
    </row>
    <row r="96" spans="1:24" x14ac:dyDescent="0.2">
      <c r="A96">
        <v>2018</v>
      </c>
      <c r="B96">
        <v>65</v>
      </c>
      <c r="C96">
        <v>0.17899999999999999</v>
      </c>
      <c r="D96">
        <v>77.25</v>
      </c>
      <c r="E96">
        <v>77.25</v>
      </c>
      <c r="F96">
        <v>79.91</v>
      </c>
      <c r="G96">
        <v>70.59</v>
      </c>
      <c r="H96">
        <v>82.01</v>
      </c>
      <c r="I96">
        <v>3.42</v>
      </c>
      <c r="J96">
        <v>1.24</v>
      </c>
      <c r="K96">
        <v>0.98</v>
      </c>
      <c r="L96">
        <v>6134</v>
      </c>
      <c r="M96">
        <v>9112</v>
      </c>
      <c r="N96">
        <v>2661</v>
      </c>
      <c r="O96" t="s">
        <v>398</v>
      </c>
      <c r="S96">
        <v>65</v>
      </c>
      <c r="T96">
        <v>0.17899999999999999</v>
      </c>
      <c r="U96">
        <v>77.25</v>
      </c>
      <c r="V96">
        <v>1.24</v>
      </c>
      <c r="W96">
        <v>0.98</v>
      </c>
      <c r="X96">
        <v>9112</v>
      </c>
    </row>
    <row r="97" spans="1:24" x14ac:dyDescent="0.2">
      <c r="A97">
        <v>2018</v>
      </c>
      <c r="B97">
        <v>75</v>
      </c>
      <c r="C97">
        <v>0.152</v>
      </c>
      <c r="D97">
        <v>34.74</v>
      </c>
      <c r="E97">
        <v>34.74</v>
      </c>
      <c r="F97">
        <v>15.02</v>
      </c>
      <c r="G97">
        <v>47.72</v>
      </c>
      <c r="H97">
        <v>41.4</v>
      </c>
      <c r="I97">
        <v>1.91</v>
      </c>
      <c r="J97">
        <v>0.47</v>
      </c>
      <c r="K97">
        <v>0.95</v>
      </c>
      <c r="L97">
        <v>1279.2</v>
      </c>
      <c r="M97">
        <v>1651.4</v>
      </c>
      <c r="N97">
        <v>863.9</v>
      </c>
      <c r="O97" t="s">
        <v>399</v>
      </c>
      <c r="S97">
        <v>75</v>
      </c>
      <c r="T97">
        <v>0.152</v>
      </c>
      <c r="U97">
        <v>34.74</v>
      </c>
      <c r="V97">
        <v>0.47</v>
      </c>
      <c r="W97">
        <v>0.95</v>
      </c>
      <c r="X97">
        <v>1651.4</v>
      </c>
    </row>
    <row r="98" spans="1:24" x14ac:dyDescent="0.2">
      <c r="A98">
        <v>2018</v>
      </c>
      <c r="B98">
        <v>90</v>
      </c>
      <c r="C98">
        <v>0.105</v>
      </c>
      <c r="D98">
        <v>62.52</v>
      </c>
      <c r="E98">
        <v>62.52</v>
      </c>
      <c r="F98">
        <v>59.51</v>
      </c>
      <c r="G98">
        <v>82.91</v>
      </c>
      <c r="H98">
        <v>23.95</v>
      </c>
      <c r="I98">
        <v>1.25</v>
      </c>
      <c r="J98">
        <v>0.11</v>
      </c>
      <c r="K98">
        <v>1.38</v>
      </c>
      <c r="L98">
        <v>378.5</v>
      </c>
      <c r="M98">
        <v>1932.6</v>
      </c>
      <c r="N98">
        <v>1548.3</v>
      </c>
      <c r="O98" t="s">
        <v>400</v>
      </c>
      <c r="S98">
        <v>90</v>
      </c>
      <c r="T98">
        <v>0.105</v>
      </c>
      <c r="U98">
        <v>62.52</v>
      </c>
      <c r="V98">
        <v>0.11</v>
      </c>
      <c r="W98">
        <v>1.38</v>
      </c>
      <c r="X98">
        <v>1932.6</v>
      </c>
    </row>
    <row r="99" spans="1:24" x14ac:dyDescent="0.2">
      <c r="A99">
        <v>2018</v>
      </c>
      <c r="B99">
        <v>65</v>
      </c>
      <c r="C99">
        <v>6.8000000000000005E-2</v>
      </c>
      <c r="D99">
        <v>54.67</v>
      </c>
      <c r="E99">
        <v>54.67</v>
      </c>
      <c r="F99">
        <v>41</v>
      </c>
      <c r="G99">
        <v>67.14</v>
      </c>
      <c r="H99">
        <v>55.15</v>
      </c>
      <c r="I99">
        <v>5.08</v>
      </c>
      <c r="J99">
        <v>3.03</v>
      </c>
      <c r="K99">
        <v>0.8</v>
      </c>
      <c r="L99">
        <v>1583.8</v>
      </c>
      <c r="M99">
        <v>6759</v>
      </c>
      <c r="N99">
        <v>1329</v>
      </c>
      <c r="O99" t="s">
        <v>401</v>
      </c>
      <c r="S99">
        <v>65</v>
      </c>
      <c r="T99">
        <v>6.8000000000000005E-2</v>
      </c>
      <c r="U99">
        <v>54.67</v>
      </c>
      <c r="V99">
        <v>3.03</v>
      </c>
      <c r="W99">
        <v>0.8</v>
      </c>
      <c r="X99">
        <v>6759</v>
      </c>
    </row>
    <row r="100" spans="1:24" x14ac:dyDescent="0.2">
      <c r="A100">
        <v>2018</v>
      </c>
      <c r="B100">
        <v>45</v>
      </c>
      <c r="C100">
        <v>1.9E-2</v>
      </c>
      <c r="D100">
        <v>70.06</v>
      </c>
      <c r="E100">
        <v>70.06</v>
      </c>
      <c r="F100">
        <v>87.21</v>
      </c>
      <c r="G100">
        <v>68.709999999999994</v>
      </c>
      <c r="H100">
        <v>59.31</v>
      </c>
      <c r="I100">
        <v>5.67</v>
      </c>
      <c r="J100">
        <v>1.03</v>
      </c>
      <c r="K100">
        <v>0.55000000000000004</v>
      </c>
      <c r="L100">
        <v>12240</v>
      </c>
      <c r="M100">
        <v>25519</v>
      </c>
      <c r="N100">
        <v>4499</v>
      </c>
      <c r="O100" t="s">
        <v>402</v>
      </c>
      <c r="S100">
        <v>45</v>
      </c>
      <c r="T100">
        <v>1.9E-2</v>
      </c>
      <c r="U100">
        <v>70.06</v>
      </c>
      <c r="V100">
        <v>1.03</v>
      </c>
      <c r="W100">
        <v>0.55000000000000004</v>
      </c>
      <c r="X100">
        <v>25519</v>
      </c>
    </row>
    <row r="101" spans="1:24" x14ac:dyDescent="0.2">
      <c r="A101">
        <v>2018</v>
      </c>
      <c r="B101">
        <v>80</v>
      </c>
      <c r="C101">
        <v>0.27400000000000002</v>
      </c>
      <c r="D101">
        <v>71.180000000000007</v>
      </c>
      <c r="E101">
        <v>71.180000000000007</v>
      </c>
      <c r="F101">
        <v>81.84</v>
      </c>
      <c r="G101">
        <v>82.32</v>
      </c>
      <c r="H101">
        <v>43.82</v>
      </c>
      <c r="I101">
        <v>1.52</v>
      </c>
      <c r="J101">
        <v>0.09</v>
      </c>
      <c r="K101">
        <v>1.94</v>
      </c>
      <c r="L101">
        <v>1420.1</v>
      </c>
      <c r="M101">
        <v>1625.6</v>
      </c>
      <c r="N101">
        <v>1068.8</v>
      </c>
      <c r="O101" t="s">
        <v>403</v>
      </c>
      <c r="S101">
        <v>80</v>
      </c>
      <c r="T101">
        <v>0.27400000000000002</v>
      </c>
      <c r="U101">
        <v>71.180000000000007</v>
      </c>
      <c r="V101">
        <v>0.09</v>
      </c>
      <c r="W101">
        <v>1.94</v>
      </c>
      <c r="X101">
        <v>1625.6</v>
      </c>
    </row>
    <row r="102" spans="1:24" x14ac:dyDescent="0.2">
      <c r="A102">
        <v>2018</v>
      </c>
      <c r="B102">
        <v>70</v>
      </c>
      <c r="C102">
        <v>1.4E-2</v>
      </c>
      <c r="D102">
        <v>40.9</v>
      </c>
      <c r="E102">
        <v>40.9</v>
      </c>
      <c r="F102">
        <v>44.81</v>
      </c>
      <c r="G102">
        <v>57.64</v>
      </c>
      <c r="H102">
        <v>16.78</v>
      </c>
      <c r="I102">
        <v>11.17</v>
      </c>
      <c r="J102">
        <v>8</v>
      </c>
      <c r="K102">
        <v>3.5745422842197033E-2</v>
      </c>
      <c r="L102">
        <v>887.8</v>
      </c>
      <c r="M102">
        <v>5187</v>
      </c>
      <c r="N102">
        <v>464</v>
      </c>
      <c r="O102" t="s">
        <v>404</v>
      </c>
      <c r="S102">
        <v>70</v>
      </c>
      <c r="T102">
        <v>1.4E-2</v>
      </c>
      <c r="U102">
        <v>40.9</v>
      </c>
      <c r="V102">
        <v>8</v>
      </c>
      <c r="W102">
        <v>3.5745422842197033E-2</v>
      </c>
      <c r="X102">
        <v>5187</v>
      </c>
    </row>
    <row r="103" spans="1:24" x14ac:dyDescent="0.2">
      <c r="A103">
        <v>2018</v>
      </c>
      <c r="B103">
        <v>55</v>
      </c>
      <c r="C103">
        <v>3.9E-2</v>
      </c>
      <c r="D103">
        <v>70.06</v>
      </c>
      <c r="E103">
        <v>70.06</v>
      </c>
      <c r="F103">
        <v>87.21</v>
      </c>
      <c r="G103">
        <v>68.709999999999994</v>
      </c>
      <c r="H103">
        <v>59.31</v>
      </c>
      <c r="I103">
        <v>2.92</v>
      </c>
      <c r="J103">
        <v>1.06</v>
      </c>
      <c r="K103">
        <v>0.84</v>
      </c>
      <c r="L103">
        <v>12240</v>
      </c>
      <c r="M103">
        <v>25519</v>
      </c>
      <c r="N103">
        <v>4499</v>
      </c>
      <c r="O103" t="s">
        <v>405</v>
      </c>
      <c r="S103">
        <v>55</v>
      </c>
      <c r="T103">
        <v>3.9E-2</v>
      </c>
      <c r="U103">
        <v>70.06</v>
      </c>
      <c r="V103">
        <v>1.06</v>
      </c>
      <c r="W103">
        <v>0.84</v>
      </c>
      <c r="X103">
        <v>25519</v>
      </c>
    </row>
    <row r="104" spans="1:24" x14ac:dyDescent="0.2">
      <c r="A104">
        <v>2018</v>
      </c>
      <c r="B104">
        <v>55</v>
      </c>
      <c r="C104">
        <v>7.0000000000000001E-3</v>
      </c>
      <c r="D104">
        <v>55.95</v>
      </c>
      <c r="E104">
        <v>55.95</v>
      </c>
      <c r="F104">
        <v>63.82</v>
      </c>
      <c r="G104">
        <v>64.89</v>
      </c>
      <c r="H104">
        <v>34.89</v>
      </c>
      <c r="I104">
        <v>25.77</v>
      </c>
      <c r="J104">
        <v>7.33</v>
      </c>
      <c r="K104">
        <v>2.402681660899654E-2</v>
      </c>
      <c r="L104">
        <v>27850</v>
      </c>
      <c r="M104">
        <v>208883</v>
      </c>
      <c r="N104">
        <v>8105</v>
      </c>
      <c r="O104" t="s">
        <v>406</v>
      </c>
      <c r="S104">
        <v>55</v>
      </c>
      <c r="T104">
        <v>7.0000000000000001E-3</v>
      </c>
      <c r="U104">
        <v>55.95</v>
      </c>
      <c r="V104">
        <v>7.33</v>
      </c>
      <c r="W104">
        <v>2.402681660899654E-2</v>
      </c>
      <c r="X104">
        <v>208883</v>
      </c>
    </row>
    <row r="105" spans="1:24" x14ac:dyDescent="0.2">
      <c r="A105">
        <v>2018</v>
      </c>
      <c r="B105">
        <v>45</v>
      </c>
      <c r="C105">
        <v>1.2E-2</v>
      </c>
      <c r="D105">
        <v>58.87</v>
      </c>
      <c r="E105">
        <v>67.75</v>
      </c>
      <c r="F105">
        <v>49.2</v>
      </c>
      <c r="G105">
        <v>73.67</v>
      </c>
      <c r="H105">
        <v>82.24</v>
      </c>
      <c r="I105">
        <v>4.67</v>
      </c>
      <c r="J105">
        <v>1.49</v>
      </c>
      <c r="K105">
        <v>0.86</v>
      </c>
      <c r="L105">
        <v>10105</v>
      </c>
      <c r="M105">
        <v>10159</v>
      </c>
      <c r="N105">
        <v>2186</v>
      </c>
      <c r="O105" t="s">
        <v>407</v>
      </c>
      <c r="S105">
        <v>45</v>
      </c>
      <c r="T105">
        <v>1.2E-2</v>
      </c>
      <c r="U105">
        <v>67.75</v>
      </c>
      <c r="V105">
        <v>1.49</v>
      </c>
      <c r="W105">
        <v>0.86</v>
      </c>
      <c r="X105">
        <v>10159</v>
      </c>
    </row>
    <row r="106" spans="1:24" x14ac:dyDescent="0.2">
      <c r="A106">
        <v>2018</v>
      </c>
      <c r="B106">
        <v>75</v>
      </c>
      <c r="C106">
        <v>1.9E-2</v>
      </c>
      <c r="D106">
        <v>74.239999999999995</v>
      </c>
      <c r="E106">
        <v>76.38</v>
      </c>
      <c r="F106">
        <v>59.25</v>
      </c>
      <c r="G106">
        <v>79.39</v>
      </c>
      <c r="H106">
        <v>84.46</v>
      </c>
      <c r="I106">
        <v>5.67</v>
      </c>
      <c r="J106">
        <v>1.03</v>
      </c>
      <c r="K106">
        <v>0.55000000000000004</v>
      </c>
      <c r="L106">
        <v>12240</v>
      </c>
      <c r="M106">
        <v>25519</v>
      </c>
      <c r="N106">
        <v>4499</v>
      </c>
      <c r="O106" t="s">
        <v>408</v>
      </c>
      <c r="S106">
        <v>75</v>
      </c>
      <c r="T106">
        <v>1.9E-2</v>
      </c>
      <c r="U106">
        <v>76.38</v>
      </c>
      <c r="V106">
        <v>1.03</v>
      </c>
      <c r="W106">
        <v>0.55000000000000004</v>
      </c>
      <c r="X106">
        <v>25519</v>
      </c>
    </row>
    <row r="107" spans="1:24" x14ac:dyDescent="0.2">
      <c r="A107">
        <v>2018</v>
      </c>
      <c r="B107">
        <v>45</v>
      </c>
      <c r="C107">
        <v>-1.7999999999999999E-2</v>
      </c>
      <c r="D107">
        <v>85.9</v>
      </c>
      <c r="E107">
        <v>85.9</v>
      </c>
      <c r="F107">
        <v>86.25</v>
      </c>
      <c r="G107">
        <v>90.28</v>
      </c>
      <c r="H107">
        <v>79.28</v>
      </c>
      <c r="I107">
        <v>2.95</v>
      </c>
      <c r="J107">
        <v>0.74</v>
      </c>
      <c r="K107">
        <v>1.33</v>
      </c>
      <c r="L107">
        <v>8537</v>
      </c>
      <c r="M107">
        <v>11677</v>
      </c>
      <c r="N107">
        <v>3962</v>
      </c>
      <c r="O107" t="s">
        <v>409</v>
      </c>
      <c r="S107">
        <v>45</v>
      </c>
      <c r="T107">
        <v>-1.7999999999999999E-2</v>
      </c>
      <c r="U107">
        <v>85.9</v>
      </c>
      <c r="V107">
        <v>0.74</v>
      </c>
      <c r="W107">
        <v>1.33</v>
      </c>
      <c r="X107">
        <v>11677</v>
      </c>
    </row>
    <row r="108" spans="1:24" x14ac:dyDescent="0.2">
      <c r="A108">
        <v>2018</v>
      </c>
      <c r="B108">
        <v>75</v>
      </c>
      <c r="C108">
        <v>5.8999999999999997E-2</v>
      </c>
      <c r="D108">
        <v>90.71</v>
      </c>
      <c r="E108">
        <v>90.71</v>
      </c>
      <c r="F108">
        <v>88.34</v>
      </c>
      <c r="G108">
        <v>92.33</v>
      </c>
      <c r="H108">
        <v>91.17</v>
      </c>
      <c r="I108">
        <v>3.77</v>
      </c>
      <c r="J108">
        <v>2.2400000000000002</v>
      </c>
      <c r="K108">
        <v>0.59</v>
      </c>
      <c r="L108">
        <v>2586</v>
      </c>
      <c r="M108">
        <v>22582</v>
      </c>
      <c r="N108">
        <v>5985</v>
      </c>
      <c r="O108" t="s">
        <v>410</v>
      </c>
      <c r="S108">
        <v>75</v>
      </c>
      <c r="T108">
        <v>5.8999999999999997E-2</v>
      </c>
      <c r="U108">
        <v>90.71</v>
      </c>
      <c r="V108">
        <v>2.2400000000000002</v>
      </c>
      <c r="W108">
        <v>0.59</v>
      </c>
      <c r="X108">
        <v>22582</v>
      </c>
    </row>
    <row r="109" spans="1:24" x14ac:dyDescent="0.2">
      <c r="A109">
        <v>2018</v>
      </c>
      <c r="B109">
        <v>55</v>
      </c>
      <c r="C109">
        <v>4.2999999999999997E-2</v>
      </c>
      <c r="D109">
        <v>57.1</v>
      </c>
      <c r="E109">
        <v>91.22</v>
      </c>
      <c r="F109">
        <v>98.69</v>
      </c>
      <c r="G109">
        <v>96.05</v>
      </c>
      <c r="H109">
        <v>72.510000000000005</v>
      </c>
      <c r="I109">
        <v>3.92</v>
      </c>
      <c r="J109">
        <v>0.59</v>
      </c>
      <c r="K109">
        <v>0.59</v>
      </c>
      <c r="L109">
        <v>110412</v>
      </c>
      <c r="M109">
        <v>96873</v>
      </c>
      <c r="N109">
        <v>24702</v>
      </c>
      <c r="O109" t="s">
        <v>411</v>
      </c>
      <c r="S109">
        <v>55</v>
      </c>
      <c r="T109">
        <v>4.2999999999999997E-2</v>
      </c>
      <c r="U109">
        <v>91.22</v>
      </c>
      <c r="V109">
        <v>0.59</v>
      </c>
      <c r="W109">
        <v>0.59</v>
      </c>
      <c r="X109">
        <v>96873</v>
      </c>
    </row>
    <row r="110" spans="1:24" x14ac:dyDescent="0.2">
      <c r="A110">
        <v>2018</v>
      </c>
      <c r="B110">
        <v>65</v>
      </c>
      <c r="C110">
        <v>0.155</v>
      </c>
      <c r="D110">
        <v>89.6</v>
      </c>
      <c r="E110">
        <v>89.6</v>
      </c>
      <c r="F110">
        <v>92.3</v>
      </c>
      <c r="G110">
        <v>93.58</v>
      </c>
      <c r="H110">
        <v>79.8</v>
      </c>
      <c r="I110">
        <v>1.67</v>
      </c>
      <c r="J110">
        <v>0.27</v>
      </c>
      <c r="K110">
        <v>2.02</v>
      </c>
      <c r="L110">
        <v>8194</v>
      </c>
      <c r="M110">
        <v>10280</v>
      </c>
      <c r="N110">
        <v>6157</v>
      </c>
      <c r="O110" t="s">
        <v>412</v>
      </c>
      <c r="S110">
        <v>65</v>
      </c>
      <c r="T110">
        <v>0.155</v>
      </c>
      <c r="U110">
        <v>89.6</v>
      </c>
      <c r="V110">
        <v>0.27</v>
      </c>
      <c r="W110">
        <v>2.02</v>
      </c>
      <c r="X110">
        <v>10280</v>
      </c>
    </row>
    <row r="111" spans="1:24" x14ac:dyDescent="0.2">
      <c r="A111">
        <v>2018</v>
      </c>
      <c r="B111">
        <v>40</v>
      </c>
      <c r="C111">
        <v>-1.2E-2</v>
      </c>
      <c r="D111">
        <v>59.26</v>
      </c>
      <c r="E111">
        <v>85.62</v>
      </c>
      <c r="F111">
        <v>75.12</v>
      </c>
      <c r="G111">
        <v>89.61</v>
      </c>
      <c r="H111">
        <v>85.65</v>
      </c>
      <c r="I111">
        <v>3.36</v>
      </c>
      <c r="J111">
        <v>1.5</v>
      </c>
      <c r="K111">
        <v>0.65</v>
      </c>
      <c r="L111">
        <v>18940</v>
      </c>
      <c r="M111">
        <v>65619</v>
      </c>
      <c r="N111">
        <v>19528</v>
      </c>
      <c r="O111" t="s">
        <v>413</v>
      </c>
      <c r="S111">
        <v>40</v>
      </c>
      <c r="T111">
        <v>-1.2E-2</v>
      </c>
      <c r="U111">
        <v>85.62</v>
      </c>
      <c r="V111">
        <v>1.5</v>
      </c>
      <c r="W111">
        <v>0.65</v>
      </c>
      <c r="X111">
        <v>65619</v>
      </c>
    </row>
    <row r="112" spans="1:24" x14ac:dyDescent="0.2">
      <c r="A112">
        <v>2018</v>
      </c>
      <c r="B112">
        <v>85</v>
      </c>
      <c r="C112">
        <v>7.6999999999999999E-2</v>
      </c>
      <c r="D112">
        <v>65.040000000000006</v>
      </c>
      <c r="E112">
        <v>65.040000000000006</v>
      </c>
      <c r="F112">
        <v>70.64</v>
      </c>
      <c r="G112">
        <v>79.5</v>
      </c>
      <c r="H112">
        <v>37.94</v>
      </c>
      <c r="I112">
        <v>1.21</v>
      </c>
      <c r="J112">
        <v>0.05</v>
      </c>
      <c r="K112">
        <v>1.71</v>
      </c>
      <c r="L112">
        <v>6493.3</v>
      </c>
      <c r="M112">
        <v>12426</v>
      </c>
      <c r="N112">
        <v>10274</v>
      </c>
      <c r="O112" t="s">
        <v>414</v>
      </c>
      <c r="S112">
        <v>85</v>
      </c>
      <c r="T112">
        <v>7.6999999999999999E-2</v>
      </c>
      <c r="U112">
        <v>65.040000000000006</v>
      </c>
      <c r="V112">
        <v>0.05</v>
      </c>
      <c r="W112">
        <v>1.71</v>
      </c>
      <c r="X112">
        <v>12426</v>
      </c>
    </row>
    <row r="113" spans="1:24" x14ac:dyDescent="0.2">
      <c r="A113">
        <v>2018</v>
      </c>
      <c r="B113">
        <v>75</v>
      </c>
      <c r="C113">
        <v>5.8999999999999997E-2</v>
      </c>
      <c r="D113">
        <v>73.03</v>
      </c>
      <c r="E113">
        <v>73.03</v>
      </c>
      <c r="F113">
        <v>65</v>
      </c>
      <c r="G113">
        <v>79.180000000000007</v>
      </c>
      <c r="H113">
        <v>78.709999999999994</v>
      </c>
      <c r="I113">
        <v>4.2699999999999996</v>
      </c>
      <c r="J113">
        <v>2.36</v>
      </c>
      <c r="K113">
        <v>0.72</v>
      </c>
      <c r="L113">
        <v>2272.5</v>
      </c>
      <c r="M113">
        <v>17131</v>
      </c>
      <c r="N113">
        <v>4019</v>
      </c>
      <c r="O113" t="s">
        <v>415</v>
      </c>
      <c r="S113">
        <v>75</v>
      </c>
      <c r="T113">
        <v>5.8999999999999997E-2</v>
      </c>
      <c r="U113">
        <v>73.03</v>
      </c>
      <c r="V113">
        <v>2.36</v>
      </c>
      <c r="W113">
        <v>0.72</v>
      </c>
      <c r="X113">
        <v>17131</v>
      </c>
    </row>
    <row r="114" spans="1:24" x14ac:dyDescent="0.2">
      <c r="A114">
        <v>2019</v>
      </c>
      <c r="B114">
        <v>75</v>
      </c>
      <c r="C114">
        <v>5.5E-2</v>
      </c>
      <c r="D114">
        <v>81.05</v>
      </c>
      <c r="E114">
        <v>81.05</v>
      </c>
      <c r="F114">
        <v>93.38</v>
      </c>
      <c r="G114">
        <v>83.67</v>
      </c>
      <c r="H114">
        <v>56.66</v>
      </c>
      <c r="I114">
        <v>3.26</v>
      </c>
      <c r="J114">
        <v>1.1000000000000001</v>
      </c>
      <c r="K114">
        <v>1.1100000000000001</v>
      </c>
      <c r="L114">
        <v>7324</v>
      </c>
      <c r="M114">
        <v>10725</v>
      </c>
      <c r="N114">
        <v>3289</v>
      </c>
      <c r="O114" t="s">
        <v>374</v>
      </c>
      <c r="S114">
        <v>75</v>
      </c>
      <c r="T114">
        <v>5.5E-2</v>
      </c>
      <c r="U114">
        <v>81.05</v>
      </c>
      <c r="V114">
        <v>1.1000000000000001</v>
      </c>
      <c r="W114">
        <v>1.1100000000000001</v>
      </c>
      <c r="X114">
        <v>10725</v>
      </c>
    </row>
    <row r="115" spans="1:24" x14ac:dyDescent="0.2">
      <c r="A115">
        <v>2019</v>
      </c>
      <c r="B115">
        <v>70</v>
      </c>
      <c r="C115">
        <v>5.8999999999999997E-2</v>
      </c>
      <c r="D115">
        <v>51.89</v>
      </c>
      <c r="E115">
        <v>51.89</v>
      </c>
      <c r="F115">
        <v>53.28</v>
      </c>
      <c r="G115">
        <v>54.35</v>
      </c>
      <c r="H115">
        <v>48</v>
      </c>
      <c r="I115">
        <v>4.0999999999999996</v>
      </c>
      <c r="J115">
        <v>1.93</v>
      </c>
      <c r="K115">
        <v>0.57999999999999996</v>
      </c>
      <c r="L115">
        <v>1732.1</v>
      </c>
      <c r="M115">
        <v>2851.3</v>
      </c>
      <c r="N115">
        <v>695</v>
      </c>
      <c r="O115" t="s">
        <v>389</v>
      </c>
      <c r="S115">
        <v>70</v>
      </c>
      <c r="T115">
        <v>5.8999999999999997E-2</v>
      </c>
      <c r="U115">
        <v>51.89</v>
      </c>
      <c r="V115">
        <v>1.93</v>
      </c>
      <c r="W115">
        <v>0.57999999999999996</v>
      </c>
      <c r="X115">
        <v>2851.3</v>
      </c>
    </row>
    <row r="116" spans="1:24" x14ac:dyDescent="0.2">
      <c r="A116">
        <v>2019</v>
      </c>
      <c r="B116">
        <v>55</v>
      </c>
      <c r="C116">
        <v>6.0000000000000001E-3</v>
      </c>
      <c r="D116">
        <v>47.44</v>
      </c>
      <c r="E116">
        <v>86.54</v>
      </c>
      <c r="F116">
        <v>88.98</v>
      </c>
      <c r="G116">
        <v>84.33</v>
      </c>
      <c r="H116">
        <v>87.36</v>
      </c>
      <c r="I116">
        <v>11.02</v>
      </c>
      <c r="J116">
        <v>6.13</v>
      </c>
      <c r="K116">
        <v>0.95</v>
      </c>
      <c r="L116">
        <v>12615</v>
      </c>
      <c r="M116">
        <v>81618</v>
      </c>
      <c r="N116">
        <v>7408</v>
      </c>
      <c r="O116" t="s">
        <v>390</v>
      </c>
      <c r="S116">
        <v>55</v>
      </c>
      <c r="T116">
        <v>6.0000000000000001E-3</v>
      </c>
      <c r="U116">
        <v>86.54</v>
      </c>
      <c r="V116">
        <v>6.13</v>
      </c>
      <c r="W116">
        <v>0.95</v>
      </c>
      <c r="X116">
        <v>81618</v>
      </c>
    </row>
    <row r="117" spans="1:24" x14ac:dyDescent="0.2">
      <c r="A117">
        <v>2019</v>
      </c>
      <c r="B117">
        <v>55</v>
      </c>
      <c r="C117">
        <v>5.8999999999999997E-2</v>
      </c>
      <c r="D117">
        <v>32.409999999999997</v>
      </c>
      <c r="E117">
        <v>32.409999999999997</v>
      </c>
      <c r="F117">
        <v>13.63</v>
      </c>
      <c r="G117">
        <v>46.86</v>
      </c>
      <c r="H117">
        <v>25.83</v>
      </c>
      <c r="I117">
        <v>11.04</v>
      </c>
      <c r="J117">
        <v>1.1399999999999999</v>
      </c>
      <c r="K117">
        <v>3.3597765363128489</v>
      </c>
      <c r="L117">
        <v>1071</v>
      </c>
      <c r="M117">
        <v>8253.7000000000007</v>
      </c>
      <c r="N117">
        <v>747.7</v>
      </c>
      <c r="O117" t="s">
        <v>391</v>
      </c>
      <c r="S117">
        <v>55</v>
      </c>
      <c r="T117">
        <v>5.8999999999999997E-2</v>
      </c>
      <c r="U117">
        <v>32.409999999999997</v>
      </c>
      <c r="V117">
        <v>1.1399999999999999</v>
      </c>
      <c r="W117">
        <v>3.3597765363128489</v>
      </c>
      <c r="X117">
        <v>8253.7000000000007</v>
      </c>
    </row>
    <row r="118" spans="1:24" x14ac:dyDescent="0.2">
      <c r="A118">
        <v>2019</v>
      </c>
      <c r="B118">
        <v>80</v>
      </c>
      <c r="C118">
        <v>7.4999999999999997E-2</v>
      </c>
      <c r="D118">
        <v>56.04</v>
      </c>
      <c r="E118">
        <v>56.04</v>
      </c>
      <c r="F118">
        <v>47.14</v>
      </c>
      <c r="G118">
        <v>67.11</v>
      </c>
      <c r="H118">
        <v>46.34</v>
      </c>
      <c r="I118">
        <v>2.0299999999999998</v>
      </c>
      <c r="J118">
        <v>0.55000000000000004</v>
      </c>
      <c r="K118">
        <v>0.95</v>
      </c>
      <c r="L118">
        <v>1842.5</v>
      </c>
      <c r="M118">
        <v>4840.7</v>
      </c>
      <c r="N118">
        <v>2389.6999999999998</v>
      </c>
      <c r="O118" t="s">
        <v>392</v>
      </c>
      <c r="S118">
        <v>80</v>
      </c>
      <c r="T118">
        <v>7.4999999999999997E-2</v>
      </c>
      <c r="U118">
        <v>56.04</v>
      </c>
      <c r="V118">
        <v>0.55000000000000004</v>
      </c>
      <c r="W118">
        <v>0.95</v>
      </c>
      <c r="X118">
        <v>4840.7</v>
      </c>
    </row>
    <row r="119" spans="1:24" x14ac:dyDescent="0.2">
      <c r="A119">
        <v>2019</v>
      </c>
      <c r="B119">
        <v>45</v>
      </c>
      <c r="C119">
        <v>2.5000000000000001E-2</v>
      </c>
      <c r="D119">
        <v>76.34</v>
      </c>
      <c r="E119">
        <v>76.34</v>
      </c>
      <c r="F119">
        <v>92.49</v>
      </c>
      <c r="G119">
        <v>93.21</v>
      </c>
      <c r="H119">
        <v>34.85</v>
      </c>
      <c r="I119">
        <v>6.29</v>
      </c>
      <c r="J119">
        <v>3.25</v>
      </c>
      <c r="K119">
        <v>1.28</v>
      </c>
      <c r="L119">
        <v>25041</v>
      </c>
      <c r="M119">
        <v>43873</v>
      </c>
      <c r="N119">
        <v>6975</v>
      </c>
      <c r="O119" t="s">
        <v>393</v>
      </c>
      <c r="S119">
        <v>45</v>
      </c>
      <c r="T119">
        <v>2.5000000000000001E-2</v>
      </c>
      <c r="U119">
        <v>76.34</v>
      </c>
      <c r="V119">
        <v>3.25</v>
      </c>
      <c r="W119">
        <v>1.28</v>
      </c>
      <c r="X119">
        <v>43873</v>
      </c>
    </row>
    <row r="120" spans="1:24" x14ac:dyDescent="0.2">
      <c r="A120">
        <v>2019</v>
      </c>
      <c r="B120">
        <v>95</v>
      </c>
      <c r="C120">
        <v>0.22</v>
      </c>
      <c r="D120">
        <v>52.49</v>
      </c>
      <c r="E120">
        <v>52.49</v>
      </c>
      <c r="F120">
        <v>33.86</v>
      </c>
      <c r="G120">
        <v>56.98</v>
      </c>
      <c r="H120">
        <v>55.27</v>
      </c>
      <c r="I120">
        <v>1.25</v>
      </c>
      <c r="J120">
        <v>0.03</v>
      </c>
      <c r="K120">
        <v>2.94</v>
      </c>
      <c r="L120">
        <v>706.3</v>
      </c>
      <c r="M120">
        <v>1063.5999999999999</v>
      </c>
      <c r="N120">
        <v>848.6</v>
      </c>
      <c r="O120" t="s">
        <v>394</v>
      </c>
      <c r="S120">
        <v>95</v>
      </c>
      <c r="T120">
        <v>0.22</v>
      </c>
      <c r="U120">
        <v>52.49</v>
      </c>
      <c r="V120">
        <v>0.03</v>
      </c>
      <c r="W120">
        <v>2.94</v>
      </c>
      <c r="X120">
        <v>1063.5999999999999</v>
      </c>
    </row>
    <row r="121" spans="1:24" x14ac:dyDescent="0.2">
      <c r="A121">
        <v>2019</v>
      </c>
      <c r="B121">
        <v>75</v>
      </c>
      <c r="C121">
        <v>2.5999999999999999E-2</v>
      </c>
      <c r="D121">
        <v>50.85</v>
      </c>
      <c r="E121">
        <v>88.66</v>
      </c>
      <c r="F121">
        <v>91.04</v>
      </c>
      <c r="G121">
        <v>93.59</v>
      </c>
      <c r="H121">
        <v>78.19</v>
      </c>
      <c r="I121">
        <v>5.64</v>
      </c>
      <c r="J121">
        <v>2.02</v>
      </c>
      <c r="K121">
        <v>0.84</v>
      </c>
      <c r="L121">
        <v>77366</v>
      </c>
      <c r="M121">
        <v>171426</v>
      </c>
      <c r="N121">
        <v>30377</v>
      </c>
      <c r="O121" t="s">
        <v>395</v>
      </c>
      <c r="S121">
        <v>75</v>
      </c>
      <c r="T121">
        <v>2.5999999999999999E-2</v>
      </c>
      <c r="U121">
        <v>88.66</v>
      </c>
      <c r="V121">
        <v>2.02</v>
      </c>
      <c r="W121">
        <v>0.84</v>
      </c>
      <c r="X121">
        <v>171426</v>
      </c>
    </row>
    <row r="122" spans="1:24" x14ac:dyDescent="0.2">
      <c r="A122">
        <v>2019</v>
      </c>
      <c r="B122">
        <v>80</v>
      </c>
      <c r="C122">
        <v>4.8000000000000001E-2</v>
      </c>
      <c r="D122">
        <v>46.72</v>
      </c>
      <c r="E122">
        <v>82.12</v>
      </c>
      <c r="F122">
        <v>71.06</v>
      </c>
      <c r="G122">
        <v>92.34</v>
      </c>
      <c r="H122">
        <v>80.13</v>
      </c>
      <c r="I122">
        <v>2.58</v>
      </c>
      <c r="J122">
        <v>0.63</v>
      </c>
      <c r="K122">
        <v>1.02</v>
      </c>
      <c r="L122">
        <v>69881</v>
      </c>
      <c r="M122">
        <v>123440</v>
      </c>
      <c r="N122">
        <v>47839</v>
      </c>
      <c r="O122" t="s">
        <v>396</v>
      </c>
      <c r="S122">
        <v>80</v>
      </c>
      <c r="T122">
        <v>4.8000000000000001E-2</v>
      </c>
      <c r="U122">
        <v>82.12</v>
      </c>
      <c r="V122">
        <v>0.63</v>
      </c>
      <c r="W122">
        <v>1.02</v>
      </c>
      <c r="X122">
        <v>123440</v>
      </c>
    </row>
    <row r="123" spans="1:24" x14ac:dyDescent="0.2">
      <c r="A123">
        <v>2019</v>
      </c>
      <c r="B123">
        <v>80</v>
      </c>
      <c r="C123">
        <v>0.17</v>
      </c>
      <c r="D123">
        <v>65.48</v>
      </c>
      <c r="E123">
        <v>65.48</v>
      </c>
      <c r="F123">
        <v>53.24</v>
      </c>
      <c r="G123">
        <v>65.38</v>
      </c>
      <c r="H123">
        <v>82.8</v>
      </c>
      <c r="I123">
        <v>3.68</v>
      </c>
      <c r="J123">
        <v>1.41</v>
      </c>
      <c r="K123">
        <v>1.5</v>
      </c>
      <c r="L123">
        <v>3766.6</v>
      </c>
      <c r="M123">
        <v>5446.4</v>
      </c>
      <c r="N123">
        <v>1481.3</v>
      </c>
      <c r="O123" t="s">
        <v>397</v>
      </c>
      <c r="S123">
        <v>80</v>
      </c>
      <c r="T123">
        <v>0.17</v>
      </c>
      <c r="U123">
        <v>65.48</v>
      </c>
      <c r="V123">
        <v>1.41</v>
      </c>
      <c r="W123">
        <v>1.5</v>
      </c>
      <c r="X123">
        <v>5446.4</v>
      </c>
    </row>
    <row r="124" spans="1:24" x14ac:dyDescent="0.2">
      <c r="A124">
        <v>2019</v>
      </c>
      <c r="B124">
        <v>80</v>
      </c>
      <c r="C124">
        <v>0.17</v>
      </c>
      <c r="D124">
        <v>82.81</v>
      </c>
      <c r="E124">
        <v>82.81</v>
      </c>
      <c r="F124">
        <v>91.02</v>
      </c>
      <c r="G124">
        <v>73.680000000000007</v>
      </c>
      <c r="H124">
        <v>81.11</v>
      </c>
      <c r="I124">
        <v>3.69</v>
      </c>
      <c r="J124">
        <v>1.37</v>
      </c>
      <c r="K124">
        <v>1.01</v>
      </c>
      <c r="L124">
        <v>6913</v>
      </c>
      <c r="M124">
        <v>10363</v>
      </c>
      <c r="N124">
        <v>2809</v>
      </c>
      <c r="O124" t="s">
        <v>398</v>
      </c>
      <c r="S124">
        <v>80</v>
      </c>
      <c r="T124">
        <v>0.17</v>
      </c>
      <c r="U124">
        <v>82.81</v>
      </c>
      <c r="V124">
        <v>1.37</v>
      </c>
      <c r="W124">
        <v>1.01</v>
      </c>
      <c r="X124">
        <v>10363</v>
      </c>
    </row>
    <row r="125" spans="1:24" x14ac:dyDescent="0.2">
      <c r="A125">
        <v>2019</v>
      </c>
      <c r="B125">
        <v>75</v>
      </c>
      <c r="C125">
        <v>0.13300000000000001</v>
      </c>
      <c r="D125">
        <v>49.32</v>
      </c>
      <c r="E125">
        <v>49.32</v>
      </c>
      <c r="F125">
        <v>16.11</v>
      </c>
      <c r="G125">
        <v>60.12</v>
      </c>
      <c r="H125">
        <v>75.03</v>
      </c>
      <c r="I125">
        <v>1.93</v>
      </c>
      <c r="J125">
        <v>0.57999999999999996</v>
      </c>
      <c r="K125">
        <v>1.1399999999999999</v>
      </c>
      <c r="L125">
        <v>1368.6</v>
      </c>
      <c r="M125">
        <v>2028.7</v>
      </c>
      <c r="N125">
        <v>1049.3</v>
      </c>
      <c r="O125" t="s">
        <v>399</v>
      </c>
      <c r="S125">
        <v>75</v>
      </c>
      <c r="T125">
        <v>0.13300000000000001</v>
      </c>
      <c r="U125">
        <v>49.32</v>
      </c>
      <c r="V125">
        <v>0.57999999999999996</v>
      </c>
      <c r="W125">
        <v>1.1399999999999999</v>
      </c>
      <c r="X125">
        <v>2028.7</v>
      </c>
    </row>
    <row r="126" spans="1:24" x14ac:dyDescent="0.2">
      <c r="A126">
        <v>2019</v>
      </c>
      <c r="B126">
        <v>85</v>
      </c>
      <c r="C126">
        <v>8.5999999999999993E-2</v>
      </c>
      <c r="D126">
        <v>60.59</v>
      </c>
      <c r="E126">
        <v>60.59</v>
      </c>
      <c r="F126">
        <v>65.010000000000005</v>
      </c>
      <c r="G126">
        <v>81.16</v>
      </c>
      <c r="H126">
        <v>15.95</v>
      </c>
      <c r="I126">
        <v>1.66</v>
      </c>
      <c r="J126">
        <v>0.51</v>
      </c>
      <c r="K126">
        <v>0.67</v>
      </c>
      <c r="L126">
        <v>395.4</v>
      </c>
      <c r="M126">
        <v>2592.4</v>
      </c>
      <c r="N126">
        <v>1561.2</v>
      </c>
      <c r="O126" t="s">
        <v>400</v>
      </c>
      <c r="S126">
        <v>85</v>
      </c>
      <c r="T126">
        <v>8.5999999999999993E-2</v>
      </c>
      <c r="U126">
        <v>60.59</v>
      </c>
      <c r="V126">
        <v>0.51</v>
      </c>
      <c r="W126">
        <v>0.67</v>
      </c>
      <c r="X126">
        <v>2592.4</v>
      </c>
    </row>
    <row r="127" spans="1:24" x14ac:dyDescent="0.2">
      <c r="A127">
        <v>2019</v>
      </c>
      <c r="B127">
        <v>75</v>
      </c>
      <c r="C127">
        <v>7.2999999999999995E-2</v>
      </c>
      <c r="D127">
        <v>63.23</v>
      </c>
      <c r="E127">
        <v>63.23</v>
      </c>
      <c r="F127">
        <v>50.22</v>
      </c>
      <c r="G127">
        <v>73.77</v>
      </c>
      <c r="H127">
        <v>65.709999999999994</v>
      </c>
      <c r="I127">
        <v>5.28</v>
      </c>
      <c r="J127">
        <v>3.05</v>
      </c>
      <c r="K127">
        <v>0.71</v>
      </c>
      <c r="L127">
        <v>1820</v>
      </c>
      <c r="M127">
        <v>8232</v>
      </c>
      <c r="N127">
        <v>1560</v>
      </c>
      <c r="O127" t="s">
        <v>401</v>
      </c>
      <c r="S127">
        <v>75</v>
      </c>
      <c r="T127">
        <v>7.2999999999999995E-2</v>
      </c>
      <c r="U127">
        <v>63.23</v>
      </c>
      <c r="V127">
        <v>3.05</v>
      </c>
      <c r="W127">
        <v>0.71</v>
      </c>
      <c r="X127">
        <v>8232</v>
      </c>
    </row>
    <row r="128" spans="1:24" x14ac:dyDescent="0.2">
      <c r="A128">
        <v>2019</v>
      </c>
      <c r="B128">
        <v>60</v>
      </c>
      <c r="C128">
        <v>3.3000000000000002E-2</v>
      </c>
      <c r="D128">
        <v>76.739999999999995</v>
      </c>
      <c r="E128">
        <v>76.739999999999995</v>
      </c>
      <c r="F128">
        <v>95.35</v>
      </c>
      <c r="G128">
        <v>74.36</v>
      </c>
      <c r="H128">
        <v>66.319999999999993</v>
      </c>
      <c r="I128">
        <v>5.05</v>
      </c>
      <c r="J128">
        <v>0.94</v>
      </c>
      <c r="K128">
        <v>0.56000000000000005</v>
      </c>
      <c r="L128">
        <v>13784</v>
      </c>
      <c r="M128">
        <v>26893</v>
      </c>
      <c r="N128">
        <v>5323</v>
      </c>
      <c r="O128" t="s">
        <v>402</v>
      </c>
      <c r="S128">
        <v>60</v>
      </c>
      <c r="T128">
        <v>3.3000000000000002E-2</v>
      </c>
      <c r="U128">
        <v>76.739999999999995</v>
      </c>
      <c r="V128">
        <v>0.94</v>
      </c>
      <c r="W128">
        <v>0.56000000000000005</v>
      </c>
      <c r="X128">
        <v>26893</v>
      </c>
    </row>
    <row r="129" spans="1:24" x14ac:dyDescent="0.2">
      <c r="A129">
        <v>2019</v>
      </c>
      <c r="B129">
        <v>75</v>
      </c>
      <c r="C129">
        <v>0.22500000000000001</v>
      </c>
      <c r="D129">
        <v>77.66</v>
      </c>
      <c r="E129">
        <v>77.66</v>
      </c>
      <c r="F129">
        <v>80.930000000000007</v>
      </c>
      <c r="G129">
        <v>81.34</v>
      </c>
      <c r="H129">
        <v>68.78</v>
      </c>
      <c r="I129">
        <v>1.96</v>
      </c>
      <c r="J129">
        <v>0.56999999999999995</v>
      </c>
      <c r="K129">
        <v>1.7</v>
      </c>
      <c r="L129">
        <v>1627.7</v>
      </c>
      <c r="M129">
        <v>2565.4</v>
      </c>
      <c r="N129">
        <v>1306.3</v>
      </c>
      <c r="O129" t="s">
        <v>403</v>
      </c>
      <c r="S129">
        <v>75</v>
      </c>
      <c r="T129">
        <v>0.22500000000000001</v>
      </c>
      <c r="U129">
        <v>77.66</v>
      </c>
      <c r="V129">
        <v>0.56999999999999995</v>
      </c>
      <c r="W129">
        <v>1.7</v>
      </c>
      <c r="X129">
        <v>2565.4</v>
      </c>
    </row>
    <row r="130" spans="1:24" x14ac:dyDescent="0.2">
      <c r="A130">
        <v>2019</v>
      </c>
      <c r="B130">
        <v>55</v>
      </c>
      <c r="C130">
        <v>8.0000000000000002E-3</v>
      </c>
      <c r="D130">
        <v>48.94</v>
      </c>
      <c r="E130">
        <v>48.94</v>
      </c>
      <c r="F130">
        <v>74.48</v>
      </c>
      <c r="G130">
        <v>56.36</v>
      </c>
      <c r="H130">
        <v>21.57</v>
      </c>
      <c r="I130">
        <v>4.01</v>
      </c>
      <c r="J130">
        <v>2.38</v>
      </c>
      <c r="K130">
        <v>5.0705467372134036E-2</v>
      </c>
      <c r="L130">
        <v>1461.5</v>
      </c>
      <c r="M130">
        <v>5288</v>
      </c>
      <c r="N130">
        <v>1317</v>
      </c>
      <c r="O130" t="s">
        <v>404</v>
      </c>
      <c r="S130">
        <v>55</v>
      </c>
      <c r="T130">
        <v>8.0000000000000002E-3</v>
      </c>
      <c r="U130">
        <v>48.94</v>
      </c>
      <c r="V130">
        <v>2.38</v>
      </c>
      <c r="W130">
        <v>5.0705467372134036E-2</v>
      </c>
      <c r="X130">
        <v>5288</v>
      </c>
    </row>
    <row r="131" spans="1:24" x14ac:dyDescent="0.2">
      <c r="A131">
        <v>2019</v>
      </c>
      <c r="B131">
        <v>50</v>
      </c>
      <c r="C131">
        <v>4.5999999999999999E-2</v>
      </c>
      <c r="D131">
        <v>76.739999999999995</v>
      </c>
      <c r="E131">
        <v>76.739999999999995</v>
      </c>
      <c r="F131">
        <v>95.35</v>
      </c>
      <c r="G131">
        <v>74.36</v>
      </c>
      <c r="H131">
        <v>66.319999999999993</v>
      </c>
      <c r="I131">
        <v>2.95</v>
      </c>
      <c r="J131">
        <v>1.1499999999999999</v>
      </c>
      <c r="K131">
        <v>0.78</v>
      </c>
      <c r="L131">
        <v>13784</v>
      </c>
      <c r="M131">
        <v>26893</v>
      </c>
      <c r="N131">
        <v>5323</v>
      </c>
      <c r="O131" t="s">
        <v>405</v>
      </c>
      <c r="S131">
        <v>50</v>
      </c>
      <c r="T131">
        <v>4.5999999999999999E-2</v>
      </c>
      <c r="U131">
        <v>76.739999999999995</v>
      </c>
      <c r="V131">
        <v>1.1499999999999999</v>
      </c>
      <c r="W131">
        <v>0.78</v>
      </c>
      <c r="X131">
        <v>26893</v>
      </c>
    </row>
    <row r="132" spans="1:24" x14ac:dyDescent="0.2">
      <c r="A132">
        <v>2019</v>
      </c>
      <c r="B132">
        <v>65</v>
      </c>
      <c r="C132">
        <v>8.0000000000000002E-3</v>
      </c>
      <c r="D132">
        <v>68.040000000000006</v>
      </c>
      <c r="E132">
        <v>68.040000000000006</v>
      </c>
      <c r="F132">
        <v>62.11</v>
      </c>
      <c r="G132">
        <v>83.43</v>
      </c>
      <c r="H132">
        <v>55.17</v>
      </c>
      <c r="I132">
        <v>24.45</v>
      </c>
      <c r="J132">
        <v>6.78</v>
      </c>
      <c r="K132">
        <v>1.9413456961317962E-2</v>
      </c>
      <c r="L132">
        <v>32486</v>
      </c>
      <c r="M132">
        <v>238251</v>
      </c>
      <c r="N132">
        <v>9698</v>
      </c>
      <c r="O132" t="s">
        <v>406</v>
      </c>
      <c r="S132">
        <v>65</v>
      </c>
      <c r="T132">
        <v>8.0000000000000002E-3</v>
      </c>
      <c r="U132">
        <v>68.040000000000006</v>
      </c>
      <c r="V132">
        <v>6.78</v>
      </c>
      <c r="W132">
        <v>1.9413456961317962E-2</v>
      </c>
      <c r="X132">
        <v>238251</v>
      </c>
    </row>
    <row r="133" spans="1:24" x14ac:dyDescent="0.2">
      <c r="A133">
        <v>2019</v>
      </c>
      <c r="B133">
        <v>55</v>
      </c>
      <c r="C133">
        <v>4.2999999999999997E-2</v>
      </c>
      <c r="D133">
        <v>68.5</v>
      </c>
      <c r="E133">
        <v>68.5</v>
      </c>
      <c r="F133">
        <v>55.28</v>
      </c>
      <c r="G133">
        <v>75.86</v>
      </c>
      <c r="H133">
        <v>74.72</v>
      </c>
      <c r="I133">
        <v>4.34</v>
      </c>
      <c r="J133">
        <v>1.34</v>
      </c>
      <c r="K133">
        <v>0.85</v>
      </c>
      <c r="L133">
        <v>11519</v>
      </c>
      <c r="M133">
        <v>10486</v>
      </c>
      <c r="N133">
        <v>2415</v>
      </c>
      <c r="O133" t="s">
        <v>407</v>
      </c>
      <c r="S133">
        <v>55</v>
      </c>
      <c r="T133">
        <v>4.2999999999999997E-2</v>
      </c>
      <c r="U133">
        <v>68.5</v>
      </c>
      <c r="V133">
        <v>1.34</v>
      </c>
      <c r="W133">
        <v>0.85</v>
      </c>
      <c r="X133">
        <v>10486</v>
      </c>
    </row>
    <row r="134" spans="1:24" x14ac:dyDescent="0.2">
      <c r="A134">
        <v>2019</v>
      </c>
      <c r="B134">
        <v>85</v>
      </c>
      <c r="C134">
        <v>3.3000000000000002E-2</v>
      </c>
      <c r="D134">
        <v>66.739999999999995</v>
      </c>
      <c r="E134">
        <v>66.739999999999995</v>
      </c>
      <c r="F134">
        <v>71.16</v>
      </c>
      <c r="G134">
        <v>77.010000000000005</v>
      </c>
      <c r="H134">
        <v>48.15</v>
      </c>
      <c r="I134">
        <v>5.05</v>
      </c>
      <c r="J134">
        <v>0.94</v>
      </c>
      <c r="K134">
        <v>0.56000000000000005</v>
      </c>
      <c r="L134">
        <v>13784</v>
      </c>
      <c r="M134">
        <v>26893</v>
      </c>
      <c r="N134">
        <v>5323</v>
      </c>
      <c r="O134" t="s">
        <v>408</v>
      </c>
      <c r="S134">
        <v>85</v>
      </c>
      <c r="T134">
        <v>3.3000000000000002E-2</v>
      </c>
      <c r="U134">
        <v>66.739999999999995</v>
      </c>
      <c r="V134">
        <v>0.94</v>
      </c>
      <c r="W134">
        <v>0.56000000000000005</v>
      </c>
      <c r="X134">
        <v>26893</v>
      </c>
    </row>
    <row r="135" spans="1:24" x14ac:dyDescent="0.2">
      <c r="A135">
        <v>2019</v>
      </c>
      <c r="B135">
        <v>55</v>
      </c>
      <c r="C135">
        <v>1.7999999999999999E-2</v>
      </c>
      <c r="D135">
        <v>47.73</v>
      </c>
      <c r="E135">
        <v>89.89</v>
      </c>
      <c r="F135">
        <v>88.36</v>
      </c>
      <c r="G135">
        <v>94.65</v>
      </c>
      <c r="H135">
        <v>84.93</v>
      </c>
      <c r="I135">
        <v>3.23</v>
      </c>
      <c r="J135">
        <v>0.92</v>
      </c>
      <c r="K135">
        <v>1.29</v>
      </c>
      <c r="L135">
        <v>9111</v>
      </c>
      <c r="M135">
        <v>13009</v>
      </c>
      <c r="N135">
        <v>4032</v>
      </c>
      <c r="O135" t="s">
        <v>409</v>
      </c>
      <c r="S135">
        <v>55</v>
      </c>
      <c r="T135">
        <v>1.7999999999999999E-2</v>
      </c>
      <c r="U135">
        <v>89.89</v>
      </c>
      <c r="V135">
        <v>0.92</v>
      </c>
      <c r="W135">
        <v>1.29</v>
      </c>
      <c r="X135">
        <v>13009</v>
      </c>
    </row>
    <row r="136" spans="1:24" x14ac:dyDescent="0.2">
      <c r="A136">
        <v>2019</v>
      </c>
      <c r="B136">
        <v>80</v>
      </c>
      <c r="C136">
        <v>6.3E-2</v>
      </c>
      <c r="D136">
        <v>85.53</v>
      </c>
      <c r="E136">
        <v>85.53</v>
      </c>
      <c r="F136">
        <v>86.8</v>
      </c>
      <c r="G136">
        <v>91.12</v>
      </c>
      <c r="H136">
        <v>76.09</v>
      </c>
      <c r="I136">
        <v>3.85</v>
      </c>
      <c r="J136">
        <v>2.36</v>
      </c>
      <c r="K136">
        <v>0.7</v>
      </c>
      <c r="L136">
        <v>2665</v>
      </c>
      <c r="M136">
        <v>24043</v>
      </c>
      <c r="N136">
        <v>6255</v>
      </c>
      <c r="O136" t="s">
        <v>410</v>
      </c>
      <c r="S136">
        <v>80</v>
      </c>
      <c r="T136">
        <v>6.3E-2</v>
      </c>
      <c r="U136">
        <v>85.53</v>
      </c>
      <c r="V136">
        <v>2.36</v>
      </c>
      <c r="W136">
        <v>0.7</v>
      </c>
      <c r="X136">
        <v>24043</v>
      </c>
    </row>
    <row r="137" spans="1:24" x14ac:dyDescent="0.2">
      <c r="A137">
        <v>2019</v>
      </c>
      <c r="B137">
        <v>55</v>
      </c>
      <c r="C137">
        <v>4.1000000000000002E-2</v>
      </c>
      <c r="D137">
        <v>48.42</v>
      </c>
      <c r="E137">
        <v>90.43</v>
      </c>
      <c r="F137">
        <v>99.05</v>
      </c>
      <c r="G137">
        <v>95.29</v>
      </c>
      <c r="H137">
        <v>70.069999999999993</v>
      </c>
      <c r="I137">
        <v>3.44</v>
      </c>
      <c r="J137">
        <v>0.45</v>
      </c>
      <c r="K137">
        <v>0.57999999999999996</v>
      </c>
      <c r="L137">
        <v>108187</v>
      </c>
      <c r="M137">
        <v>98044</v>
      </c>
      <c r="N137">
        <v>28537</v>
      </c>
      <c r="O137" t="s">
        <v>411</v>
      </c>
      <c r="S137">
        <v>55</v>
      </c>
      <c r="T137">
        <v>4.1000000000000002E-2</v>
      </c>
      <c r="U137">
        <v>90.43</v>
      </c>
      <c r="V137">
        <v>0.45</v>
      </c>
      <c r="W137">
        <v>0.57999999999999996</v>
      </c>
      <c r="X137">
        <v>98044</v>
      </c>
    </row>
    <row r="138" spans="1:24" x14ac:dyDescent="0.2">
      <c r="A138">
        <v>2019</v>
      </c>
      <c r="B138">
        <v>55</v>
      </c>
      <c r="C138">
        <v>4.2000000000000003E-2</v>
      </c>
      <c r="D138">
        <v>93.43</v>
      </c>
      <c r="E138">
        <v>93.43</v>
      </c>
      <c r="F138">
        <v>93.44</v>
      </c>
      <c r="G138">
        <v>95.14</v>
      </c>
      <c r="H138">
        <v>90.59</v>
      </c>
      <c r="I138">
        <v>1.79</v>
      </c>
      <c r="J138">
        <v>0.33</v>
      </c>
      <c r="K138">
        <v>1.47</v>
      </c>
      <c r="L138">
        <v>8539</v>
      </c>
      <c r="M138">
        <v>11317</v>
      </c>
      <c r="N138">
        <v>6321</v>
      </c>
      <c r="O138" t="s">
        <v>412</v>
      </c>
      <c r="S138">
        <v>55</v>
      </c>
      <c r="T138">
        <v>4.2000000000000003E-2</v>
      </c>
      <c r="U138">
        <v>93.43</v>
      </c>
      <c r="V138">
        <v>0.33</v>
      </c>
      <c r="W138">
        <v>1.47</v>
      </c>
      <c r="X138">
        <v>11317</v>
      </c>
    </row>
    <row r="139" spans="1:24" x14ac:dyDescent="0.2">
      <c r="A139">
        <v>2019</v>
      </c>
      <c r="B139">
        <v>50</v>
      </c>
      <c r="C139">
        <v>2.5999999999999999E-2</v>
      </c>
      <c r="D139">
        <v>83.86</v>
      </c>
      <c r="E139">
        <v>83.86</v>
      </c>
      <c r="F139">
        <v>79.760000000000005</v>
      </c>
      <c r="G139">
        <v>86.54</v>
      </c>
      <c r="H139">
        <v>81.61</v>
      </c>
      <c r="I139">
        <v>3.46</v>
      </c>
      <c r="J139">
        <v>1.59</v>
      </c>
      <c r="K139">
        <v>0.83</v>
      </c>
      <c r="L139">
        <v>17974</v>
      </c>
      <c r="M139">
        <v>70104</v>
      </c>
      <c r="N139">
        <v>20280</v>
      </c>
      <c r="O139" t="s">
        <v>413</v>
      </c>
      <c r="S139">
        <v>50</v>
      </c>
      <c r="T139">
        <v>2.5999999999999999E-2</v>
      </c>
      <c r="U139">
        <v>83.86</v>
      </c>
      <c r="V139">
        <v>1.59</v>
      </c>
      <c r="W139">
        <v>0.83</v>
      </c>
      <c r="X139">
        <v>70104</v>
      </c>
    </row>
    <row r="140" spans="1:24" x14ac:dyDescent="0.2">
      <c r="A140">
        <v>2019</v>
      </c>
      <c r="B140">
        <v>60</v>
      </c>
      <c r="C140">
        <v>6.4000000000000001E-2</v>
      </c>
      <c r="D140">
        <v>60.23</v>
      </c>
      <c r="E140">
        <v>60.23</v>
      </c>
      <c r="F140">
        <v>71.34</v>
      </c>
      <c r="G140">
        <v>77.05</v>
      </c>
      <c r="H140">
        <v>23.33</v>
      </c>
      <c r="I140">
        <v>1.24</v>
      </c>
      <c r="J140">
        <v>0.09</v>
      </c>
      <c r="K140">
        <v>1.91</v>
      </c>
      <c r="L140">
        <v>6517.6</v>
      </c>
      <c r="M140">
        <v>13241</v>
      </c>
      <c r="N140">
        <v>10695</v>
      </c>
      <c r="O140" t="s">
        <v>414</v>
      </c>
      <c r="S140">
        <v>60</v>
      </c>
      <c r="T140">
        <v>6.4000000000000001E-2</v>
      </c>
      <c r="U140">
        <v>60.23</v>
      </c>
      <c r="V140">
        <v>0.09</v>
      </c>
      <c r="W140">
        <v>1.91</v>
      </c>
      <c r="X140">
        <v>13241</v>
      </c>
    </row>
    <row r="141" spans="1:24" x14ac:dyDescent="0.2">
      <c r="A141">
        <v>2019</v>
      </c>
      <c r="B141">
        <v>80</v>
      </c>
      <c r="C141">
        <v>6.0999999999999999E-2</v>
      </c>
      <c r="D141">
        <v>75.58</v>
      </c>
      <c r="E141">
        <v>75.58</v>
      </c>
      <c r="F141">
        <v>70.91</v>
      </c>
      <c r="G141">
        <v>81</v>
      </c>
      <c r="H141">
        <v>76.48</v>
      </c>
      <c r="I141">
        <v>4.3</v>
      </c>
      <c r="J141">
        <v>2.2999999999999998</v>
      </c>
      <c r="K141">
        <v>0.97</v>
      </c>
      <c r="L141">
        <v>2287.9</v>
      </c>
      <c r="M141">
        <v>18004</v>
      </c>
      <c r="N141">
        <v>4190</v>
      </c>
      <c r="O141" t="s">
        <v>415</v>
      </c>
      <c r="S141">
        <v>80</v>
      </c>
      <c r="T141">
        <v>6.0999999999999999E-2</v>
      </c>
      <c r="U141">
        <v>75.58</v>
      </c>
      <c r="V141">
        <v>2.2999999999999998</v>
      </c>
      <c r="W141">
        <v>0.97</v>
      </c>
      <c r="X141">
        <v>18004</v>
      </c>
    </row>
    <row r="142" spans="1:24" x14ac:dyDescent="0.2">
      <c r="A142">
        <v>2020</v>
      </c>
      <c r="B142">
        <v>50</v>
      </c>
      <c r="C142">
        <v>4.1000000000000002E-2</v>
      </c>
      <c r="D142">
        <v>81.33</v>
      </c>
      <c r="E142">
        <v>81.33</v>
      </c>
      <c r="F142">
        <v>83.55</v>
      </c>
      <c r="G142">
        <v>83.85</v>
      </c>
      <c r="H142">
        <v>74.28</v>
      </c>
      <c r="I142">
        <v>3.46</v>
      </c>
      <c r="J142">
        <v>1.27</v>
      </c>
      <c r="K142">
        <v>1.27</v>
      </c>
      <c r="L142">
        <v>6862</v>
      </c>
      <c r="M142">
        <v>12226</v>
      </c>
      <c r="N142">
        <v>3537</v>
      </c>
      <c r="O142" t="s">
        <v>374</v>
      </c>
      <c r="S142">
        <v>50</v>
      </c>
      <c r="T142">
        <v>4.1000000000000002E-2</v>
      </c>
      <c r="U142">
        <v>81.33</v>
      </c>
      <c r="V142">
        <v>1.27</v>
      </c>
      <c r="W142">
        <v>1.27</v>
      </c>
      <c r="X142">
        <v>12226</v>
      </c>
    </row>
    <row r="143" spans="1:24" x14ac:dyDescent="0.2">
      <c r="A143">
        <v>2020</v>
      </c>
      <c r="B143">
        <v>60</v>
      </c>
      <c r="C143">
        <v>4.3999999999999997E-2</v>
      </c>
      <c r="D143">
        <v>58.96</v>
      </c>
      <c r="E143">
        <v>58.96</v>
      </c>
      <c r="F143">
        <v>53.34</v>
      </c>
      <c r="G143">
        <v>54.61</v>
      </c>
      <c r="H143">
        <v>67.31</v>
      </c>
      <c r="I143">
        <v>4.03</v>
      </c>
      <c r="J143">
        <v>1.95</v>
      </c>
      <c r="K143">
        <v>1.17</v>
      </c>
      <c r="L143">
        <v>1555.5</v>
      </c>
      <c r="M143">
        <v>3228.5</v>
      </c>
      <c r="N143">
        <v>800.9</v>
      </c>
      <c r="O143" t="s">
        <v>389</v>
      </c>
      <c r="S143">
        <v>60</v>
      </c>
      <c r="T143">
        <v>4.3999999999999997E-2</v>
      </c>
      <c r="U143">
        <v>58.96</v>
      </c>
      <c r="V143">
        <v>1.95</v>
      </c>
      <c r="W143">
        <v>1.17</v>
      </c>
      <c r="X143">
        <v>3228.5</v>
      </c>
    </row>
    <row r="144" spans="1:24" x14ac:dyDescent="0.2">
      <c r="A144">
        <v>2020</v>
      </c>
      <c r="B144">
        <v>35</v>
      </c>
      <c r="C144">
        <v>-1.9E-2</v>
      </c>
      <c r="D144">
        <v>48.38</v>
      </c>
      <c r="E144">
        <v>89.62</v>
      </c>
      <c r="F144">
        <v>88.19</v>
      </c>
      <c r="G144">
        <v>92.18</v>
      </c>
      <c r="H144">
        <v>87.21</v>
      </c>
      <c r="I144">
        <v>13.99</v>
      </c>
      <c r="J144">
        <v>8.14</v>
      </c>
      <c r="K144">
        <v>0.9</v>
      </c>
      <c r="L144">
        <v>9051</v>
      </c>
      <c r="M144">
        <v>86560</v>
      </c>
      <c r="N144">
        <v>6190</v>
      </c>
      <c r="O144" t="s">
        <v>390</v>
      </c>
      <c r="S144">
        <v>35</v>
      </c>
      <c r="T144">
        <v>-1.9E-2</v>
      </c>
      <c r="U144">
        <v>89.62</v>
      </c>
      <c r="V144">
        <v>8.14</v>
      </c>
      <c r="W144">
        <v>0.9</v>
      </c>
      <c r="X144">
        <v>86560</v>
      </c>
    </row>
    <row r="145" spans="1:24" x14ac:dyDescent="0.2">
      <c r="A145">
        <v>2020</v>
      </c>
      <c r="B145">
        <v>40</v>
      </c>
      <c r="C145">
        <v>5.2999999999999999E-2</v>
      </c>
      <c r="D145">
        <v>42.16</v>
      </c>
      <c r="E145">
        <v>42.16</v>
      </c>
      <c r="F145">
        <v>44.35</v>
      </c>
      <c r="G145">
        <v>52.11</v>
      </c>
      <c r="H145">
        <v>33.11</v>
      </c>
      <c r="I145">
        <v>9.7899999999999991</v>
      </c>
      <c r="J145">
        <v>0.98</v>
      </c>
      <c r="K145">
        <v>2.7379067722075638</v>
      </c>
      <c r="L145">
        <v>1052.5</v>
      </c>
      <c r="M145">
        <v>8473.5</v>
      </c>
      <c r="N145">
        <v>865.9</v>
      </c>
      <c r="O145" t="s">
        <v>391</v>
      </c>
      <c r="S145">
        <v>40</v>
      </c>
      <c r="T145">
        <v>5.2999999999999999E-2</v>
      </c>
      <c r="U145">
        <v>42.16</v>
      </c>
      <c r="V145">
        <v>0.98</v>
      </c>
      <c r="W145">
        <v>2.7379067722075638</v>
      </c>
      <c r="X145">
        <v>8473.5</v>
      </c>
    </row>
    <row r="146" spans="1:24" x14ac:dyDescent="0.2">
      <c r="A146">
        <v>2020</v>
      </c>
      <c r="B146">
        <v>70</v>
      </c>
      <c r="C146">
        <v>4.4999999999999998E-2</v>
      </c>
      <c r="D146">
        <v>65.22</v>
      </c>
      <c r="E146">
        <v>66.81</v>
      </c>
      <c r="F146">
        <v>46.57</v>
      </c>
      <c r="G146">
        <v>77.180000000000007</v>
      </c>
      <c r="H146">
        <v>72.010000000000005</v>
      </c>
      <c r="I146">
        <v>2.2799999999999998</v>
      </c>
      <c r="J146">
        <v>0.77</v>
      </c>
      <c r="K146">
        <v>1.19</v>
      </c>
      <c r="L146">
        <v>1772</v>
      </c>
      <c r="M146">
        <v>4555.5</v>
      </c>
      <c r="N146">
        <v>1996.6</v>
      </c>
      <c r="O146" t="s">
        <v>392</v>
      </c>
      <c r="S146">
        <v>70</v>
      </c>
      <c r="T146">
        <v>4.4999999999999998E-2</v>
      </c>
      <c r="U146">
        <v>66.81</v>
      </c>
      <c r="V146">
        <v>0.77</v>
      </c>
      <c r="W146">
        <v>1.19</v>
      </c>
      <c r="X146">
        <v>4555.5</v>
      </c>
    </row>
    <row r="147" spans="1:24" x14ac:dyDescent="0.2">
      <c r="A147">
        <v>2020</v>
      </c>
      <c r="B147">
        <v>40</v>
      </c>
      <c r="C147">
        <v>-4.0000000000000001E-3</v>
      </c>
      <c r="D147">
        <v>70.88</v>
      </c>
      <c r="E147">
        <v>78.34</v>
      </c>
      <c r="F147">
        <v>93</v>
      </c>
      <c r="G147">
        <v>93.95</v>
      </c>
      <c r="H147">
        <v>40.28</v>
      </c>
      <c r="I147">
        <v>7.6</v>
      </c>
      <c r="J147">
        <v>4</v>
      </c>
      <c r="K147">
        <v>1.29</v>
      </c>
      <c r="L147">
        <v>22798</v>
      </c>
      <c r="M147">
        <v>41395</v>
      </c>
      <c r="N147">
        <v>5446</v>
      </c>
      <c r="O147" t="s">
        <v>393</v>
      </c>
      <c r="S147">
        <v>40</v>
      </c>
      <c r="T147">
        <v>-4.0000000000000001E-3</v>
      </c>
      <c r="U147">
        <v>78.34</v>
      </c>
      <c r="V147">
        <v>4</v>
      </c>
      <c r="W147">
        <v>1.29</v>
      </c>
      <c r="X147">
        <v>41395</v>
      </c>
    </row>
    <row r="148" spans="1:24" x14ac:dyDescent="0.2">
      <c r="A148">
        <v>2020</v>
      </c>
      <c r="B148">
        <v>80</v>
      </c>
      <c r="C148">
        <v>0.27800000000000002</v>
      </c>
      <c r="D148">
        <v>48.09</v>
      </c>
      <c r="E148">
        <v>60.94</v>
      </c>
      <c r="F148">
        <v>37.99</v>
      </c>
      <c r="G148">
        <v>69.58</v>
      </c>
      <c r="H148">
        <v>60.29</v>
      </c>
      <c r="I148">
        <v>1.31</v>
      </c>
      <c r="J148">
        <v>0.04</v>
      </c>
      <c r="K148">
        <v>3.26</v>
      </c>
      <c r="L148">
        <v>881.3</v>
      </c>
      <c r="M148">
        <v>1246.4000000000001</v>
      </c>
      <c r="N148">
        <v>954.7</v>
      </c>
      <c r="O148" t="s">
        <v>394</v>
      </c>
      <c r="S148">
        <v>80</v>
      </c>
      <c r="T148">
        <v>0.27800000000000002</v>
      </c>
      <c r="U148">
        <v>60.94</v>
      </c>
      <c r="V148">
        <v>0.04</v>
      </c>
      <c r="W148">
        <v>3.26</v>
      </c>
      <c r="X148">
        <v>1246.4000000000001</v>
      </c>
    </row>
    <row r="149" spans="1:24" x14ac:dyDescent="0.2">
      <c r="A149">
        <v>2020</v>
      </c>
      <c r="B149">
        <v>50</v>
      </c>
      <c r="C149">
        <v>3.3000000000000002E-2</v>
      </c>
      <c r="D149">
        <v>54.93</v>
      </c>
      <c r="E149">
        <v>92.11</v>
      </c>
      <c r="F149">
        <v>94.94</v>
      </c>
      <c r="G149">
        <v>96.25</v>
      </c>
      <c r="H149">
        <v>81.93</v>
      </c>
      <c r="I149">
        <v>5.77</v>
      </c>
      <c r="J149">
        <v>2.08</v>
      </c>
      <c r="K149">
        <v>0.75</v>
      </c>
      <c r="L149">
        <v>62623</v>
      </c>
      <c r="M149">
        <v>163453</v>
      </c>
      <c r="N149">
        <v>28325</v>
      </c>
      <c r="O149" t="s">
        <v>395</v>
      </c>
      <c r="S149">
        <v>50</v>
      </c>
      <c r="T149">
        <v>3.3000000000000002E-2</v>
      </c>
      <c r="U149">
        <v>92.11</v>
      </c>
      <c r="V149">
        <v>2.08</v>
      </c>
      <c r="W149">
        <v>0.75</v>
      </c>
      <c r="X149">
        <v>163453</v>
      </c>
    </row>
    <row r="150" spans="1:24" x14ac:dyDescent="0.2">
      <c r="A150">
        <v>2020</v>
      </c>
      <c r="B150">
        <v>45</v>
      </c>
      <c r="C150">
        <v>-5.0999999999999997E-2</v>
      </c>
      <c r="D150">
        <v>50.12</v>
      </c>
      <c r="E150">
        <v>83.57</v>
      </c>
      <c r="F150">
        <v>72.75</v>
      </c>
      <c r="G150">
        <v>90.91</v>
      </c>
      <c r="H150">
        <v>86.37</v>
      </c>
      <c r="I150">
        <v>2.93</v>
      </c>
      <c r="J150">
        <v>0.85</v>
      </c>
      <c r="K150">
        <v>1.22</v>
      </c>
      <c r="L150">
        <v>43987</v>
      </c>
      <c r="M150">
        <v>109648</v>
      </c>
      <c r="N150">
        <v>37415</v>
      </c>
      <c r="O150" t="s">
        <v>396</v>
      </c>
      <c r="S150">
        <v>45</v>
      </c>
      <c r="T150">
        <v>-5.0999999999999997E-2</v>
      </c>
      <c r="U150">
        <v>83.57</v>
      </c>
      <c r="V150">
        <v>0.85</v>
      </c>
      <c r="W150">
        <v>1.22</v>
      </c>
      <c r="X150">
        <v>109648</v>
      </c>
    </row>
    <row r="151" spans="1:24" x14ac:dyDescent="0.2">
      <c r="A151">
        <v>2020</v>
      </c>
      <c r="B151">
        <v>75</v>
      </c>
      <c r="C151">
        <v>0.114</v>
      </c>
      <c r="D151">
        <v>63.79</v>
      </c>
      <c r="E151">
        <v>63.79</v>
      </c>
      <c r="F151">
        <v>54.04</v>
      </c>
      <c r="G151">
        <v>63.64</v>
      </c>
      <c r="H151">
        <v>77.69</v>
      </c>
      <c r="I151">
        <v>3.51</v>
      </c>
      <c r="J151">
        <v>1.53</v>
      </c>
      <c r="K151">
        <v>1.91</v>
      </c>
      <c r="L151">
        <v>3459.8</v>
      </c>
      <c r="M151">
        <v>6262</v>
      </c>
      <c r="N151">
        <v>1785.2</v>
      </c>
      <c r="O151" t="s">
        <v>397</v>
      </c>
      <c r="S151">
        <v>75</v>
      </c>
      <c r="T151">
        <v>0.114</v>
      </c>
      <c r="U151">
        <v>63.79</v>
      </c>
      <c r="V151">
        <v>1.53</v>
      </c>
      <c r="W151">
        <v>1.91</v>
      </c>
      <c r="X151">
        <v>6262</v>
      </c>
    </row>
    <row r="152" spans="1:24" x14ac:dyDescent="0.2">
      <c r="A152">
        <v>2020</v>
      </c>
      <c r="B152">
        <v>50</v>
      </c>
      <c r="C152">
        <v>0.114</v>
      </c>
      <c r="D152">
        <v>89.05</v>
      </c>
      <c r="E152">
        <v>89.05</v>
      </c>
      <c r="F152">
        <v>95.87</v>
      </c>
      <c r="G152">
        <v>85.57</v>
      </c>
      <c r="H152">
        <v>81.75</v>
      </c>
      <c r="I152">
        <v>3.73</v>
      </c>
      <c r="J152">
        <v>1.48</v>
      </c>
      <c r="K152">
        <v>1.08</v>
      </c>
      <c r="L152">
        <v>7079</v>
      </c>
      <c r="M152">
        <v>11035</v>
      </c>
      <c r="N152">
        <v>2961</v>
      </c>
      <c r="O152" t="s">
        <v>398</v>
      </c>
      <c r="S152">
        <v>50</v>
      </c>
      <c r="T152">
        <v>0.114</v>
      </c>
      <c r="U152">
        <v>89.05</v>
      </c>
      <c r="V152">
        <v>1.48</v>
      </c>
      <c r="W152">
        <v>1.08</v>
      </c>
      <c r="X152">
        <v>11035</v>
      </c>
    </row>
    <row r="153" spans="1:24" x14ac:dyDescent="0.2">
      <c r="A153">
        <v>2020</v>
      </c>
      <c r="B153">
        <v>70</v>
      </c>
      <c r="C153">
        <v>9.7000000000000003E-2</v>
      </c>
      <c r="D153">
        <v>45.44</v>
      </c>
      <c r="E153">
        <v>45.44</v>
      </c>
      <c r="F153">
        <v>19.8</v>
      </c>
      <c r="G153">
        <v>61.67</v>
      </c>
      <c r="H153">
        <v>54.92</v>
      </c>
      <c r="I153">
        <v>1.89</v>
      </c>
      <c r="J153">
        <v>0.54</v>
      </c>
      <c r="K153">
        <v>1.45</v>
      </c>
      <c r="L153">
        <v>1294.4000000000001</v>
      </c>
      <c r="M153">
        <v>2149.3000000000002</v>
      </c>
      <c r="N153">
        <v>1139.5999999999999</v>
      </c>
      <c r="O153" t="s">
        <v>399</v>
      </c>
      <c r="S153">
        <v>70</v>
      </c>
      <c r="T153">
        <v>9.7000000000000003E-2</v>
      </c>
      <c r="U153">
        <v>45.44</v>
      </c>
      <c r="V153">
        <v>0.54</v>
      </c>
      <c r="W153">
        <v>1.45</v>
      </c>
      <c r="X153">
        <v>2149.3000000000002</v>
      </c>
    </row>
    <row r="154" spans="1:24" x14ac:dyDescent="0.2">
      <c r="A154">
        <v>2020</v>
      </c>
      <c r="B154">
        <v>60</v>
      </c>
      <c r="C154">
        <v>3.7999999999999999E-2</v>
      </c>
      <c r="D154">
        <v>53.42</v>
      </c>
      <c r="E154">
        <v>53.42</v>
      </c>
      <c r="F154">
        <v>42.83</v>
      </c>
      <c r="G154">
        <v>64.98</v>
      </c>
      <c r="H154">
        <v>38.340000000000003</v>
      </c>
      <c r="I154">
        <v>1.98</v>
      </c>
      <c r="J154">
        <v>0.84</v>
      </c>
      <c r="K154">
        <v>0.75</v>
      </c>
      <c r="L154">
        <v>663.4</v>
      </c>
      <c r="M154">
        <v>9085.4</v>
      </c>
      <c r="N154">
        <v>4580.5</v>
      </c>
      <c r="O154" t="s">
        <v>400</v>
      </c>
      <c r="S154">
        <v>60</v>
      </c>
      <c r="T154">
        <v>3.7999999999999999E-2</v>
      </c>
      <c r="U154">
        <v>53.42</v>
      </c>
      <c r="V154">
        <v>0.84</v>
      </c>
      <c r="W154">
        <v>0.75</v>
      </c>
      <c r="X154">
        <v>9085.4</v>
      </c>
    </row>
    <row r="155" spans="1:24" x14ac:dyDescent="0.2">
      <c r="A155">
        <v>2020</v>
      </c>
      <c r="B155">
        <v>55</v>
      </c>
      <c r="C155">
        <v>6.4000000000000001E-2</v>
      </c>
      <c r="D155">
        <v>64.12</v>
      </c>
      <c r="E155">
        <v>78.239999999999995</v>
      </c>
      <c r="F155">
        <v>80.75</v>
      </c>
      <c r="G155">
        <v>67.28</v>
      </c>
      <c r="H155">
        <v>91.46</v>
      </c>
      <c r="I155">
        <v>5.25</v>
      </c>
      <c r="J155">
        <v>3.11</v>
      </c>
      <c r="K155">
        <v>0.92</v>
      </c>
      <c r="L155">
        <v>2058.4</v>
      </c>
      <c r="M155">
        <v>9129</v>
      </c>
      <c r="N155">
        <v>1741</v>
      </c>
      <c r="O155" t="s">
        <v>401</v>
      </c>
      <c r="S155">
        <v>55</v>
      </c>
      <c r="T155">
        <v>6.4000000000000001E-2</v>
      </c>
      <c r="U155">
        <v>78.239999999999995</v>
      </c>
      <c r="V155">
        <v>3.11</v>
      </c>
      <c r="W155">
        <v>0.92</v>
      </c>
      <c r="X155">
        <v>9129</v>
      </c>
    </row>
    <row r="156" spans="1:24" x14ac:dyDescent="0.2">
      <c r="A156">
        <v>2020</v>
      </c>
      <c r="B156">
        <v>30</v>
      </c>
      <c r="C156">
        <v>8.9999999999999993E-3</v>
      </c>
      <c r="D156">
        <v>67.930000000000007</v>
      </c>
      <c r="E156">
        <v>76.489999999999995</v>
      </c>
      <c r="F156">
        <v>96.22</v>
      </c>
      <c r="G156">
        <v>81.040000000000006</v>
      </c>
      <c r="H156">
        <v>55.87</v>
      </c>
      <c r="I156">
        <v>5.14</v>
      </c>
      <c r="J156">
        <v>1.08</v>
      </c>
      <c r="K156">
        <v>0.57999999999999996</v>
      </c>
      <c r="L156">
        <v>13410</v>
      </c>
      <c r="M156">
        <v>27073</v>
      </c>
      <c r="N156">
        <v>5267</v>
      </c>
      <c r="O156" t="s">
        <v>402</v>
      </c>
      <c r="S156">
        <v>30</v>
      </c>
      <c r="T156">
        <v>8.9999999999999993E-3</v>
      </c>
      <c r="U156">
        <v>76.489999999999995</v>
      </c>
      <c r="V156">
        <v>1.08</v>
      </c>
      <c r="W156">
        <v>0.57999999999999996</v>
      </c>
      <c r="X156">
        <v>27073</v>
      </c>
    </row>
    <row r="157" spans="1:24" x14ac:dyDescent="0.2">
      <c r="A157">
        <v>2020</v>
      </c>
      <c r="B157">
        <v>70</v>
      </c>
      <c r="C157">
        <v>0.13</v>
      </c>
      <c r="D157">
        <v>79.959999999999994</v>
      </c>
      <c r="E157">
        <v>79.959999999999994</v>
      </c>
      <c r="F157">
        <v>83.87</v>
      </c>
      <c r="G157">
        <v>88.78</v>
      </c>
      <c r="H157">
        <v>61.16</v>
      </c>
      <c r="I157">
        <v>1.69</v>
      </c>
      <c r="J157">
        <v>0.44</v>
      </c>
      <c r="K157">
        <v>2.09</v>
      </c>
      <c r="L157">
        <v>1440.4</v>
      </c>
      <c r="M157">
        <v>2756.6</v>
      </c>
      <c r="N157">
        <v>1627</v>
      </c>
      <c r="O157" t="s">
        <v>403</v>
      </c>
      <c r="S157">
        <v>70</v>
      </c>
      <c r="T157">
        <v>0.13</v>
      </c>
      <c r="U157">
        <v>79.959999999999994</v>
      </c>
      <c r="V157">
        <v>0.44</v>
      </c>
      <c r="W157">
        <v>2.09</v>
      </c>
      <c r="X157">
        <v>2756.6</v>
      </c>
    </row>
    <row r="158" spans="1:24" x14ac:dyDescent="0.2">
      <c r="A158">
        <v>2020</v>
      </c>
      <c r="B158">
        <v>55</v>
      </c>
      <c r="C158">
        <v>3.5999999999999997E-2</v>
      </c>
      <c r="D158">
        <v>54.76</v>
      </c>
      <c r="E158">
        <v>54.76</v>
      </c>
      <c r="F158">
        <v>73.36</v>
      </c>
      <c r="G158">
        <v>57.99</v>
      </c>
      <c r="H158">
        <v>37.6</v>
      </c>
      <c r="I158">
        <v>4.0599999999999996</v>
      </c>
      <c r="J158">
        <v>2.5</v>
      </c>
      <c r="K158">
        <v>6.1964146531566643E-2</v>
      </c>
      <c r="L158">
        <v>1565.5</v>
      </c>
      <c r="M158">
        <v>6286</v>
      </c>
      <c r="N158">
        <v>1548</v>
      </c>
      <c r="O158" t="s">
        <v>404</v>
      </c>
      <c r="S158">
        <v>55</v>
      </c>
      <c r="T158">
        <v>3.5999999999999997E-2</v>
      </c>
      <c r="U158">
        <v>54.76</v>
      </c>
      <c r="V158">
        <v>2.5</v>
      </c>
      <c r="W158">
        <v>6.1964146531566643E-2</v>
      </c>
      <c r="X158">
        <v>6286</v>
      </c>
    </row>
    <row r="159" spans="1:24" x14ac:dyDescent="0.2">
      <c r="A159">
        <v>2020</v>
      </c>
      <c r="B159">
        <v>45</v>
      </c>
      <c r="C159">
        <v>4.0000000000000001E-3</v>
      </c>
      <c r="D159">
        <v>67.930000000000007</v>
      </c>
      <c r="E159">
        <v>76.489999999999995</v>
      </c>
      <c r="F159">
        <v>96.22</v>
      </c>
      <c r="G159">
        <v>81.040000000000006</v>
      </c>
      <c r="H159">
        <v>55.87</v>
      </c>
      <c r="I159">
        <v>3.09</v>
      </c>
      <c r="J159">
        <v>1.32</v>
      </c>
      <c r="K159">
        <v>1.27</v>
      </c>
      <c r="L159">
        <v>13410</v>
      </c>
      <c r="M159">
        <v>27073</v>
      </c>
      <c r="N159">
        <v>5267</v>
      </c>
      <c r="O159" t="s">
        <v>405</v>
      </c>
      <c r="S159">
        <v>45</v>
      </c>
      <c r="T159">
        <v>4.0000000000000001E-3</v>
      </c>
      <c r="U159">
        <v>76.489999999999995</v>
      </c>
      <c r="V159">
        <v>1.32</v>
      </c>
      <c r="W159">
        <v>1.27</v>
      </c>
      <c r="X159">
        <v>27073</v>
      </c>
    </row>
    <row r="160" spans="1:24" x14ac:dyDescent="0.2">
      <c r="A160">
        <v>2020</v>
      </c>
      <c r="B160">
        <v>40</v>
      </c>
      <c r="C160">
        <v>6.0000000000000001E-3</v>
      </c>
      <c r="D160">
        <v>72.209999999999994</v>
      </c>
      <c r="E160">
        <v>72.209999999999994</v>
      </c>
      <c r="F160">
        <v>65.31</v>
      </c>
      <c r="G160">
        <v>83.93</v>
      </c>
      <c r="H160">
        <v>65.239999999999995</v>
      </c>
      <c r="I160">
        <v>23.68</v>
      </c>
      <c r="J160">
        <v>7</v>
      </c>
      <c r="K160">
        <v>1.8024145553477301E-2</v>
      </c>
      <c r="L160">
        <v>29458</v>
      </c>
      <c r="M160">
        <v>272357</v>
      </c>
      <c r="N160">
        <v>11502</v>
      </c>
      <c r="O160" t="s">
        <v>406</v>
      </c>
      <c r="S160">
        <v>40</v>
      </c>
      <c r="T160">
        <v>6.0000000000000001E-3</v>
      </c>
      <c r="U160">
        <v>72.209999999999994</v>
      </c>
      <c r="V160">
        <v>7</v>
      </c>
      <c r="W160">
        <v>1.8024145553477301E-2</v>
      </c>
      <c r="X160">
        <v>272357</v>
      </c>
    </row>
    <row r="161" spans="1:24" x14ac:dyDescent="0.2">
      <c r="A161">
        <v>2020</v>
      </c>
      <c r="B161">
        <v>55</v>
      </c>
      <c r="C161">
        <v>2.5000000000000001E-2</v>
      </c>
      <c r="D161">
        <v>40.950000000000003</v>
      </c>
      <c r="E161">
        <v>74.58</v>
      </c>
      <c r="F161">
        <v>55.08</v>
      </c>
      <c r="G161">
        <v>80.290000000000006</v>
      </c>
      <c r="H161">
        <v>90.49</v>
      </c>
      <c r="I161">
        <v>4.4000000000000004</v>
      </c>
      <c r="J161">
        <v>1.4</v>
      </c>
      <c r="K161">
        <v>0.85</v>
      </c>
      <c r="L161">
        <v>10016</v>
      </c>
      <c r="M161">
        <v>9930</v>
      </c>
      <c r="N161">
        <v>2259</v>
      </c>
      <c r="O161" t="s">
        <v>407</v>
      </c>
      <c r="S161">
        <v>55</v>
      </c>
      <c r="T161">
        <v>2.5000000000000001E-2</v>
      </c>
      <c r="U161">
        <v>74.58</v>
      </c>
      <c r="V161">
        <v>1.4</v>
      </c>
      <c r="W161">
        <v>0.85</v>
      </c>
      <c r="X161">
        <v>9930</v>
      </c>
    </row>
    <row r="162" spans="1:24" x14ac:dyDescent="0.2">
      <c r="A162">
        <v>2020</v>
      </c>
      <c r="B162">
        <v>75</v>
      </c>
      <c r="C162">
        <v>8.9999999999999993E-3</v>
      </c>
      <c r="D162">
        <v>74.69</v>
      </c>
      <c r="E162">
        <v>74.69</v>
      </c>
      <c r="F162">
        <v>69.349999999999994</v>
      </c>
      <c r="G162">
        <v>87.21</v>
      </c>
      <c r="H162">
        <v>59.89</v>
      </c>
      <c r="I162">
        <v>5.14</v>
      </c>
      <c r="J162">
        <v>1.08</v>
      </c>
      <c r="K162">
        <v>0.57999999999999996</v>
      </c>
      <c r="L162">
        <v>13410</v>
      </c>
      <c r="M162">
        <v>27073</v>
      </c>
      <c r="N162">
        <v>5267</v>
      </c>
      <c r="O162" t="s">
        <v>408</v>
      </c>
      <c r="S162">
        <v>75</v>
      </c>
      <c r="T162">
        <v>8.9999999999999993E-3</v>
      </c>
      <c r="U162">
        <v>74.69</v>
      </c>
      <c r="V162">
        <v>1.08</v>
      </c>
      <c r="W162">
        <v>0.57999999999999996</v>
      </c>
      <c r="X162">
        <v>27073</v>
      </c>
    </row>
    <row r="163" spans="1:24" x14ac:dyDescent="0.2">
      <c r="A163">
        <v>2020</v>
      </c>
      <c r="B163">
        <v>30</v>
      </c>
      <c r="C163">
        <v>-0.08</v>
      </c>
      <c r="D163">
        <v>51.01</v>
      </c>
      <c r="E163">
        <v>88.87</v>
      </c>
      <c r="F163">
        <v>84.44</v>
      </c>
      <c r="G163">
        <v>93.9</v>
      </c>
      <c r="H163">
        <v>86.87</v>
      </c>
      <c r="I163">
        <v>3.85</v>
      </c>
      <c r="J163">
        <v>1.18</v>
      </c>
      <c r="K163">
        <v>1.25</v>
      </c>
      <c r="L163">
        <v>7399</v>
      </c>
      <c r="M163">
        <v>11262</v>
      </c>
      <c r="N163">
        <v>2923</v>
      </c>
      <c r="O163" t="s">
        <v>409</v>
      </c>
      <c r="S163">
        <v>30</v>
      </c>
      <c r="T163">
        <v>-0.08</v>
      </c>
      <c r="U163">
        <v>88.87</v>
      </c>
      <c r="V163">
        <v>1.18</v>
      </c>
      <c r="W163">
        <v>1.25</v>
      </c>
      <c r="X163">
        <v>11262</v>
      </c>
    </row>
    <row r="164" spans="1:24" x14ac:dyDescent="0.2">
      <c r="A164">
        <v>2020</v>
      </c>
      <c r="B164">
        <v>60</v>
      </c>
      <c r="C164">
        <v>5.8999999999999997E-2</v>
      </c>
      <c r="D164">
        <v>91.74</v>
      </c>
      <c r="E164">
        <v>91.74</v>
      </c>
      <c r="F164">
        <v>89.13</v>
      </c>
      <c r="G164">
        <v>91.98</v>
      </c>
      <c r="H164">
        <v>94.47</v>
      </c>
      <c r="I164">
        <v>3.97</v>
      </c>
      <c r="J164">
        <v>2.46</v>
      </c>
      <c r="K164">
        <v>0.63</v>
      </c>
      <c r="L164">
        <v>2770</v>
      </c>
      <c r="M164">
        <v>25675</v>
      </c>
      <c r="N164">
        <v>6469</v>
      </c>
      <c r="O164" t="s">
        <v>410</v>
      </c>
      <c r="S164">
        <v>60</v>
      </c>
      <c r="T164">
        <v>5.8999999999999997E-2</v>
      </c>
      <c r="U164">
        <v>91.74</v>
      </c>
      <c r="V164">
        <v>2.46</v>
      </c>
      <c r="W164">
        <v>0.63</v>
      </c>
      <c r="X164">
        <v>25675</v>
      </c>
    </row>
    <row r="165" spans="1:24" x14ac:dyDescent="0.2">
      <c r="A165">
        <v>2020</v>
      </c>
      <c r="B165">
        <v>55</v>
      </c>
      <c r="C165">
        <v>1.4E-2</v>
      </c>
      <c r="D165">
        <v>48.52</v>
      </c>
      <c r="E165">
        <v>89.76</v>
      </c>
      <c r="F165">
        <v>98.15</v>
      </c>
      <c r="G165">
        <v>93.09</v>
      </c>
      <c r="H165">
        <v>72.319999999999993</v>
      </c>
      <c r="I165">
        <v>3.87</v>
      </c>
      <c r="J165">
        <v>0.82</v>
      </c>
      <c r="K165">
        <v>0.82</v>
      </c>
      <c r="L165">
        <v>86676</v>
      </c>
      <c r="M165">
        <v>99730</v>
      </c>
      <c r="N165">
        <v>25737</v>
      </c>
      <c r="O165" t="s">
        <v>411</v>
      </c>
      <c r="S165">
        <v>55</v>
      </c>
      <c r="T165">
        <v>1.4E-2</v>
      </c>
      <c r="U165">
        <v>89.76</v>
      </c>
      <c r="V165">
        <v>0.82</v>
      </c>
      <c r="W165">
        <v>0.82</v>
      </c>
      <c r="X165">
        <v>99730</v>
      </c>
    </row>
    <row r="166" spans="1:24" x14ac:dyDescent="0.2">
      <c r="A166">
        <v>2020</v>
      </c>
      <c r="B166">
        <v>75</v>
      </c>
      <c r="C166">
        <v>5.7000000000000002E-2</v>
      </c>
      <c r="D166">
        <v>93.68</v>
      </c>
      <c r="E166">
        <v>93.68</v>
      </c>
      <c r="F166">
        <v>93.94</v>
      </c>
      <c r="G166">
        <v>94.27</v>
      </c>
      <c r="H166">
        <v>92.4</v>
      </c>
      <c r="I166">
        <v>1.86</v>
      </c>
      <c r="J166">
        <v>0.34</v>
      </c>
      <c r="K166">
        <v>1.55</v>
      </c>
      <c r="L166">
        <v>8966</v>
      </c>
      <c r="M166">
        <v>12533</v>
      </c>
      <c r="N166">
        <v>6755</v>
      </c>
      <c r="O166" t="s">
        <v>412</v>
      </c>
      <c r="S166">
        <v>75</v>
      </c>
      <c r="T166">
        <v>5.7000000000000002E-2</v>
      </c>
      <c r="U166">
        <v>93.68</v>
      </c>
      <c r="V166">
        <v>0.34</v>
      </c>
      <c r="W166">
        <v>1.55</v>
      </c>
      <c r="X166">
        <v>12533</v>
      </c>
    </row>
    <row r="167" spans="1:24" x14ac:dyDescent="0.2">
      <c r="A167">
        <v>2020</v>
      </c>
      <c r="B167">
        <v>35</v>
      </c>
      <c r="C167">
        <v>1.9E-2</v>
      </c>
      <c r="D167">
        <v>50.39</v>
      </c>
      <c r="E167">
        <v>87.39</v>
      </c>
      <c r="F167">
        <v>79.97</v>
      </c>
      <c r="G167">
        <v>89.58</v>
      </c>
      <c r="H167">
        <v>88.69</v>
      </c>
      <c r="I167">
        <v>2.79</v>
      </c>
      <c r="J167">
        <v>1.1499999999999999</v>
      </c>
      <c r="K167">
        <v>0.94</v>
      </c>
      <c r="L167">
        <v>15805</v>
      </c>
      <c r="M167">
        <v>73234</v>
      </c>
      <c r="N167">
        <v>26215</v>
      </c>
      <c r="O167" t="s">
        <v>413</v>
      </c>
      <c r="S167">
        <v>35</v>
      </c>
      <c r="T167">
        <v>1.9E-2</v>
      </c>
      <c r="U167">
        <v>87.39</v>
      </c>
      <c r="V167">
        <v>1.1499999999999999</v>
      </c>
      <c r="W167">
        <v>0.94</v>
      </c>
      <c r="X167">
        <v>73234</v>
      </c>
    </row>
    <row r="168" spans="1:24" x14ac:dyDescent="0.2">
      <c r="A168">
        <v>2020</v>
      </c>
      <c r="B168">
        <v>75</v>
      </c>
      <c r="C168">
        <v>-4.2999999999999997E-2</v>
      </c>
      <c r="D168">
        <v>63.38</v>
      </c>
      <c r="E168">
        <v>63.38</v>
      </c>
      <c r="F168">
        <v>77.28</v>
      </c>
      <c r="G168">
        <v>79</v>
      </c>
      <c r="H168">
        <v>24.94</v>
      </c>
      <c r="I168">
        <v>1.22</v>
      </c>
      <c r="J168">
        <v>0.08</v>
      </c>
      <c r="K168">
        <v>2.27</v>
      </c>
      <c r="L168">
        <v>4515.7</v>
      </c>
      <c r="M168">
        <v>11231</v>
      </c>
      <c r="N168">
        <v>9222</v>
      </c>
      <c r="O168" t="s">
        <v>414</v>
      </c>
      <c r="S168">
        <v>75</v>
      </c>
      <c r="T168">
        <v>-4.2999999999999997E-2</v>
      </c>
      <c r="U168">
        <v>63.38</v>
      </c>
      <c r="V168">
        <v>0.08</v>
      </c>
      <c r="W168">
        <v>2.27</v>
      </c>
      <c r="X168">
        <v>11231</v>
      </c>
    </row>
    <row r="169" spans="1:24" x14ac:dyDescent="0.2">
      <c r="A169">
        <v>2020</v>
      </c>
      <c r="B169">
        <v>65</v>
      </c>
      <c r="C169">
        <v>5.6000000000000001E-2</v>
      </c>
      <c r="D169">
        <v>81.11</v>
      </c>
      <c r="E169">
        <v>81.11</v>
      </c>
      <c r="F169">
        <v>71.48</v>
      </c>
      <c r="G169">
        <v>89.3</v>
      </c>
      <c r="H169">
        <v>86.86</v>
      </c>
      <c r="I169">
        <v>4.72</v>
      </c>
      <c r="J169">
        <v>2.8</v>
      </c>
      <c r="K169">
        <v>0.93</v>
      </c>
      <c r="L169">
        <v>2461.9</v>
      </c>
      <c r="M169">
        <v>20630</v>
      </c>
      <c r="N169">
        <v>4370</v>
      </c>
      <c r="O169" t="s">
        <v>415</v>
      </c>
      <c r="S169">
        <v>65</v>
      </c>
      <c r="T169">
        <v>5.6000000000000001E-2</v>
      </c>
      <c r="U169">
        <v>81.11</v>
      </c>
      <c r="V169">
        <v>2.8</v>
      </c>
      <c r="W169">
        <v>0.93</v>
      </c>
      <c r="X169">
        <v>20630</v>
      </c>
    </row>
    <row r="170" spans="1:24" x14ac:dyDescent="0.2">
      <c r="A170">
        <v>2021</v>
      </c>
      <c r="B170">
        <v>65</v>
      </c>
      <c r="C170">
        <v>3.9E-2</v>
      </c>
      <c r="D170">
        <v>73.98</v>
      </c>
      <c r="E170">
        <v>73.98</v>
      </c>
      <c r="F170">
        <v>82.38</v>
      </c>
      <c r="G170">
        <v>84.06</v>
      </c>
      <c r="H170">
        <v>46.6</v>
      </c>
      <c r="I170">
        <v>4.79</v>
      </c>
      <c r="J170">
        <v>1.35</v>
      </c>
      <c r="K170">
        <v>1.03</v>
      </c>
      <c r="L170">
        <v>11549</v>
      </c>
      <c r="M170">
        <v>18008</v>
      </c>
      <c r="N170">
        <v>3760</v>
      </c>
      <c r="O170" t="s">
        <v>374</v>
      </c>
      <c r="S170">
        <v>65</v>
      </c>
      <c r="T170">
        <v>3.9E-2</v>
      </c>
      <c r="U170">
        <v>73.98</v>
      </c>
      <c r="V170">
        <v>1.35</v>
      </c>
      <c r="W170">
        <v>1.03</v>
      </c>
      <c r="X170">
        <v>18008</v>
      </c>
    </row>
    <row r="171" spans="1:24" x14ac:dyDescent="0.2">
      <c r="A171">
        <v>2021</v>
      </c>
      <c r="B171">
        <v>70</v>
      </c>
      <c r="C171">
        <v>6.6000000000000003E-2</v>
      </c>
      <c r="D171">
        <v>55.424999999999997</v>
      </c>
      <c r="E171">
        <v>55.424999999999997</v>
      </c>
      <c r="F171">
        <v>53.31</v>
      </c>
      <c r="G171">
        <v>54.480000000000004</v>
      </c>
      <c r="H171">
        <v>57.655000000000001</v>
      </c>
      <c r="I171">
        <v>3.8</v>
      </c>
      <c r="J171">
        <v>1.74</v>
      </c>
      <c r="K171">
        <v>0.66</v>
      </c>
      <c r="L171">
        <v>1948.1</v>
      </c>
      <c r="M171">
        <v>3515.3</v>
      </c>
      <c r="N171">
        <v>925.2</v>
      </c>
      <c r="O171" t="s">
        <v>389</v>
      </c>
      <c r="S171">
        <v>70</v>
      </c>
      <c r="T171">
        <v>6.6000000000000003E-2</v>
      </c>
      <c r="U171">
        <v>55.424999999999997</v>
      </c>
      <c r="V171">
        <v>1.74</v>
      </c>
      <c r="W171">
        <v>0.66</v>
      </c>
      <c r="X171">
        <v>3515.3</v>
      </c>
    </row>
    <row r="172" spans="1:24" x14ac:dyDescent="0.2">
      <c r="A172">
        <v>2021</v>
      </c>
      <c r="B172">
        <v>55</v>
      </c>
      <c r="C172">
        <v>-1.2E-2</v>
      </c>
      <c r="D172">
        <v>70.95</v>
      </c>
      <c r="E172">
        <v>83.56</v>
      </c>
      <c r="F172">
        <v>88.18</v>
      </c>
      <c r="G172">
        <v>93.17</v>
      </c>
      <c r="H172">
        <v>64.22</v>
      </c>
      <c r="I172">
        <v>9.81</v>
      </c>
      <c r="J172">
        <v>4.3600000000000003</v>
      </c>
      <c r="K172">
        <v>1.43</v>
      </c>
      <c r="L172">
        <v>7116</v>
      </c>
      <c r="M172">
        <v>79865</v>
      </c>
      <c r="N172">
        <v>8140</v>
      </c>
      <c r="O172" t="s">
        <v>390</v>
      </c>
      <c r="S172">
        <v>55</v>
      </c>
      <c r="T172">
        <v>-1.2E-2</v>
      </c>
      <c r="U172">
        <v>83.56</v>
      </c>
      <c r="V172">
        <v>4.3600000000000003</v>
      </c>
      <c r="W172">
        <v>1.43</v>
      </c>
      <c r="X172">
        <v>79865</v>
      </c>
    </row>
    <row r="173" spans="1:24" x14ac:dyDescent="0.2">
      <c r="A173">
        <v>2021</v>
      </c>
      <c r="B173">
        <v>55</v>
      </c>
      <c r="C173">
        <v>7.9000000000000001E-2</v>
      </c>
      <c r="D173">
        <v>49</v>
      </c>
      <c r="E173">
        <v>49</v>
      </c>
      <c r="F173">
        <v>47.92</v>
      </c>
      <c r="G173">
        <v>56.24</v>
      </c>
      <c r="H173">
        <v>43.21</v>
      </c>
      <c r="I173">
        <v>8.39</v>
      </c>
      <c r="J173">
        <v>0.72</v>
      </c>
      <c r="K173">
        <v>1.3454252317613866</v>
      </c>
      <c r="L173">
        <v>1482.5</v>
      </c>
      <c r="M173">
        <v>9922.5</v>
      </c>
      <c r="N173">
        <v>1182.5999999999999</v>
      </c>
      <c r="O173" t="s">
        <v>391</v>
      </c>
      <c r="S173">
        <v>55</v>
      </c>
      <c r="T173">
        <v>7.9000000000000001E-2</v>
      </c>
      <c r="U173">
        <v>49</v>
      </c>
      <c r="V173">
        <v>0.72</v>
      </c>
      <c r="W173">
        <v>1.3454252317613866</v>
      </c>
      <c r="X173">
        <v>9922.5</v>
      </c>
    </row>
    <row r="174" spans="1:24" x14ac:dyDescent="0.2">
      <c r="A174">
        <v>2021</v>
      </c>
      <c r="B174">
        <v>85</v>
      </c>
      <c r="C174">
        <v>8.1000000000000003E-2</v>
      </c>
      <c r="D174">
        <v>63.78</v>
      </c>
      <c r="E174">
        <v>63.78</v>
      </c>
      <c r="F174">
        <v>46.22</v>
      </c>
      <c r="G174">
        <v>76.09</v>
      </c>
      <c r="H174">
        <v>62.23</v>
      </c>
      <c r="I174">
        <v>2.15</v>
      </c>
      <c r="J174">
        <v>0.65</v>
      </c>
      <c r="K174">
        <v>1.24</v>
      </c>
      <c r="L174">
        <v>2172.6999999999998</v>
      </c>
      <c r="M174">
        <v>5093.1000000000004</v>
      </c>
      <c r="N174">
        <v>2371.8000000000002</v>
      </c>
      <c r="O174" t="s">
        <v>392</v>
      </c>
      <c r="S174">
        <v>85</v>
      </c>
      <c r="T174">
        <v>8.1000000000000003E-2</v>
      </c>
      <c r="U174">
        <v>63.78</v>
      </c>
      <c r="V174">
        <v>0.65</v>
      </c>
      <c r="W174">
        <v>1.24</v>
      </c>
      <c r="X174">
        <v>5093.1000000000004</v>
      </c>
    </row>
    <row r="175" spans="1:24" x14ac:dyDescent="0.2">
      <c r="A175">
        <v>2021</v>
      </c>
      <c r="B175">
        <v>50</v>
      </c>
      <c r="C175">
        <v>3.7999999999999999E-2</v>
      </c>
      <c r="D175">
        <v>77.3</v>
      </c>
      <c r="E175">
        <v>77.3</v>
      </c>
      <c r="F175">
        <v>83.24</v>
      </c>
      <c r="G175">
        <v>93.8</v>
      </c>
      <c r="H175">
        <v>48.53</v>
      </c>
      <c r="I175">
        <v>6.09</v>
      </c>
      <c r="J175">
        <v>2.58</v>
      </c>
      <c r="K175">
        <v>1.66</v>
      </c>
      <c r="L175">
        <v>16473</v>
      </c>
      <c r="M175">
        <v>44970</v>
      </c>
      <c r="N175">
        <v>7383</v>
      </c>
      <c r="O175" t="s">
        <v>393</v>
      </c>
      <c r="S175">
        <v>50</v>
      </c>
      <c r="T175">
        <v>3.7999999999999999E-2</v>
      </c>
      <c r="U175">
        <v>77.3</v>
      </c>
      <c r="V175">
        <v>2.58</v>
      </c>
      <c r="W175">
        <v>1.66</v>
      </c>
      <c r="X175">
        <v>44970</v>
      </c>
    </row>
    <row r="176" spans="1:24" x14ac:dyDescent="0.2">
      <c r="A176">
        <v>2021</v>
      </c>
      <c r="B176">
        <v>70</v>
      </c>
      <c r="C176">
        <v>0.17799999999999999</v>
      </c>
      <c r="D176">
        <v>50.290000000000006</v>
      </c>
      <c r="E176">
        <v>56.715000000000003</v>
      </c>
      <c r="F176">
        <v>35.924999999999997</v>
      </c>
      <c r="G176">
        <v>63.28</v>
      </c>
      <c r="H176">
        <v>57.78</v>
      </c>
      <c r="I176">
        <v>2.36</v>
      </c>
      <c r="J176">
        <v>1.02</v>
      </c>
      <c r="K176">
        <v>2.21</v>
      </c>
      <c r="L176">
        <v>1237.7</v>
      </c>
      <c r="M176">
        <v>3231.2</v>
      </c>
      <c r="N176">
        <v>1366.4</v>
      </c>
      <c r="O176" t="s">
        <v>394</v>
      </c>
      <c r="S176">
        <v>70</v>
      </c>
      <c r="T176">
        <v>0.17799999999999999</v>
      </c>
      <c r="U176">
        <v>56.715000000000003</v>
      </c>
      <c r="V176">
        <v>1.02</v>
      </c>
      <c r="W176">
        <v>2.21</v>
      </c>
      <c r="X176">
        <v>3231.2</v>
      </c>
    </row>
    <row r="177" spans="1:24" x14ac:dyDescent="0.2">
      <c r="A177">
        <v>2021</v>
      </c>
      <c r="B177">
        <v>55</v>
      </c>
      <c r="C177">
        <v>0.03</v>
      </c>
      <c r="D177">
        <v>55.44</v>
      </c>
      <c r="E177">
        <v>92.31</v>
      </c>
      <c r="F177">
        <v>95.54</v>
      </c>
      <c r="G177">
        <v>95.26</v>
      </c>
      <c r="H177">
        <v>82.97</v>
      </c>
      <c r="I177">
        <v>6.98</v>
      </c>
      <c r="J177">
        <v>2.42</v>
      </c>
      <c r="K177">
        <v>0.82</v>
      </c>
      <c r="L177">
        <v>84104</v>
      </c>
      <c r="M177">
        <v>206940</v>
      </c>
      <c r="N177">
        <v>29653</v>
      </c>
      <c r="O177" t="s">
        <v>395</v>
      </c>
      <c r="S177">
        <v>55</v>
      </c>
      <c r="T177">
        <v>0.03</v>
      </c>
      <c r="U177">
        <v>92.31</v>
      </c>
      <c r="V177">
        <v>2.42</v>
      </c>
      <c r="W177">
        <v>0.82</v>
      </c>
      <c r="X177">
        <v>206940</v>
      </c>
    </row>
    <row r="178" spans="1:24" x14ac:dyDescent="0.2">
      <c r="A178">
        <v>2021</v>
      </c>
      <c r="B178">
        <v>65</v>
      </c>
      <c r="C178">
        <v>8.5999999999999993E-2</v>
      </c>
      <c r="D178">
        <v>43.81</v>
      </c>
      <c r="E178">
        <v>83.46</v>
      </c>
      <c r="F178">
        <v>72.73</v>
      </c>
      <c r="G178">
        <v>91.61</v>
      </c>
      <c r="H178">
        <v>84.66</v>
      </c>
      <c r="I178">
        <v>3.1</v>
      </c>
      <c r="J178">
        <v>0.75</v>
      </c>
      <c r="K178">
        <v>1.19</v>
      </c>
      <c r="L178">
        <v>76575</v>
      </c>
      <c r="M178">
        <v>137765</v>
      </c>
      <c r="N178">
        <v>44437</v>
      </c>
      <c r="O178" t="s">
        <v>396</v>
      </c>
      <c r="S178">
        <v>65</v>
      </c>
      <c r="T178">
        <v>8.5999999999999993E-2</v>
      </c>
      <c r="U178">
        <v>83.46</v>
      </c>
      <c r="V178">
        <v>0.75</v>
      </c>
      <c r="W178">
        <v>1.19</v>
      </c>
      <c r="X178">
        <v>137765</v>
      </c>
    </row>
    <row r="179" spans="1:24" x14ac:dyDescent="0.2">
      <c r="A179">
        <v>2021</v>
      </c>
      <c r="B179">
        <v>80</v>
      </c>
      <c r="C179">
        <v>0.159</v>
      </c>
      <c r="D179">
        <v>63.72</v>
      </c>
      <c r="E179">
        <v>63.72</v>
      </c>
      <c r="F179">
        <v>56.26</v>
      </c>
      <c r="G179">
        <v>67.47</v>
      </c>
      <c r="H179">
        <v>67.77</v>
      </c>
      <c r="I179">
        <v>3.11</v>
      </c>
      <c r="J179">
        <v>1.19</v>
      </c>
      <c r="K179">
        <v>1.8</v>
      </c>
      <c r="L179">
        <v>4270.8999999999996</v>
      </c>
      <c r="M179">
        <v>6863.5</v>
      </c>
      <c r="N179">
        <v>2205.9</v>
      </c>
      <c r="O179" t="s">
        <v>397</v>
      </c>
      <c r="S179">
        <v>80</v>
      </c>
      <c r="T179">
        <v>0.159</v>
      </c>
      <c r="U179">
        <v>63.72</v>
      </c>
      <c r="V179">
        <v>1.19</v>
      </c>
      <c r="W179">
        <v>1.8</v>
      </c>
      <c r="X179">
        <v>6863.5</v>
      </c>
    </row>
    <row r="180" spans="1:24" x14ac:dyDescent="0.2">
      <c r="A180">
        <v>2021</v>
      </c>
      <c r="B180">
        <v>70</v>
      </c>
      <c r="C180">
        <v>0.159</v>
      </c>
      <c r="D180">
        <v>87.98</v>
      </c>
      <c r="E180">
        <v>87.98</v>
      </c>
      <c r="F180">
        <v>98.11</v>
      </c>
      <c r="G180">
        <v>85.41</v>
      </c>
      <c r="H180">
        <v>73.44</v>
      </c>
      <c r="I180">
        <v>4.38</v>
      </c>
      <c r="J180">
        <v>1.35</v>
      </c>
      <c r="K180">
        <v>1</v>
      </c>
      <c r="L180">
        <v>10555</v>
      </c>
      <c r="M180">
        <v>14032</v>
      </c>
      <c r="N180">
        <v>3200</v>
      </c>
      <c r="O180" t="s">
        <v>398</v>
      </c>
      <c r="S180">
        <v>70</v>
      </c>
      <c r="T180">
        <v>0.159</v>
      </c>
      <c r="U180">
        <v>87.98</v>
      </c>
      <c r="V180">
        <v>1.35</v>
      </c>
      <c r="W180">
        <v>1</v>
      </c>
      <c r="X180">
        <v>14032</v>
      </c>
    </row>
    <row r="181" spans="1:24" x14ac:dyDescent="0.2">
      <c r="A181">
        <v>2021</v>
      </c>
      <c r="B181">
        <v>75</v>
      </c>
      <c r="C181">
        <v>0.112</v>
      </c>
      <c r="D181">
        <v>50.91</v>
      </c>
      <c r="E181">
        <v>50.91</v>
      </c>
      <c r="F181">
        <v>20.28</v>
      </c>
      <c r="G181">
        <v>59.68</v>
      </c>
      <c r="H181">
        <v>76.19</v>
      </c>
      <c r="I181">
        <v>2.09</v>
      </c>
      <c r="J181">
        <v>0.64</v>
      </c>
      <c r="K181">
        <v>1.1100000000000001</v>
      </c>
      <c r="L181">
        <v>1604.3</v>
      </c>
      <c r="M181">
        <v>2772.7</v>
      </c>
      <c r="N181">
        <v>1328.2</v>
      </c>
      <c r="O181" t="s">
        <v>399</v>
      </c>
      <c r="S181">
        <v>75</v>
      </c>
      <c r="T181">
        <v>0.112</v>
      </c>
      <c r="U181">
        <v>50.91</v>
      </c>
      <c r="V181">
        <v>0.64</v>
      </c>
      <c r="W181">
        <v>1.1100000000000001</v>
      </c>
      <c r="X181">
        <v>2772.7</v>
      </c>
    </row>
    <row r="182" spans="1:24" x14ac:dyDescent="0.2">
      <c r="A182">
        <v>2021</v>
      </c>
      <c r="B182">
        <v>75</v>
      </c>
      <c r="C182">
        <v>2.9000000000000001E-2</v>
      </c>
      <c r="D182">
        <v>56.92</v>
      </c>
      <c r="E182">
        <v>56.92</v>
      </c>
      <c r="F182">
        <v>59.36</v>
      </c>
      <c r="G182">
        <v>48.67</v>
      </c>
      <c r="H182">
        <v>71.62</v>
      </c>
      <c r="I182">
        <v>2.09</v>
      </c>
      <c r="J182">
        <v>0.93</v>
      </c>
      <c r="K182">
        <v>0.5</v>
      </c>
      <c r="L182">
        <v>785.1</v>
      </c>
      <c r="M182">
        <v>9361.7999999999993</v>
      </c>
      <c r="N182">
        <v>4483.5</v>
      </c>
      <c r="O182" t="s">
        <v>400</v>
      </c>
      <c r="S182">
        <v>75</v>
      </c>
      <c r="T182">
        <v>2.9000000000000001E-2</v>
      </c>
      <c r="U182">
        <v>56.92</v>
      </c>
      <c r="V182">
        <v>0.93</v>
      </c>
      <c r="W182">
        <v>0.5</v>
      </c>
      <c r="X182">
        <v>9361.7999999999993</v>
      </c>
    </row>
    <row r="183" spans="1:24" x14ac:dyDescent="0.2">
      <c r="A183">
        <v>2021</v>
      </c>
      <c r="B183">
        <v>70</v>
      </c>
      <c r="C183">
        <v>5.5E-2</v>
      </c>
      <c r="D183">
        <v>63.674999999999997</v>
      </c>
      <c r="E183">
        <v>70.734999999999999</v>
      </c>
      <c r="F183">
        <v>65.484999999999999</v>
      </c>
      <c r="G183">
        <v>70.525000000000006</v>
      </c>
      <c r="H183">
        <v>78.584999999999994</v>
      </c>
      <c r="I183">
        <v>5.37</v>
      </c>
      <c r="J183">
        <v>3.37</v>
      </c>
      <c r="K183">
        <v>1.5</v>
      </c>
      <c r="L183">
        <v>2098.5</v>
      </c>
      <c r="M183">
        <v>10152</v>
      </c>
      <c r="N183">
        <v>1891</v>
      </c>
      <c r="O183" t="s">
        <v>401</v>
      </c>
      <c r="S183">
        <v>70</v>
      </c>
      <c r="T183">
        <v>5.5E-2</v>
      </c>
      <c r="U183">
        <v>70.734999999999999</v>
      </c>
      <c r="V183">
        <v>3.37</v>
      </c>
      <c r="W183">
        <v>1.5</v>
      </c>
      <c r="X183">
        <v>10152</v>
      </c>
    </row>
    <row r="184" spans="1:24" x14ac:dyDescent="0.2">
      <c r="A184">
        <v>2021</v>
      </c>
      <c r="B184">
        <v>50</v>
      </c>
      <c r="C184">
        <v>2.7E-2</v>
      </c>
      <c r="D184">
        <v>56.43</v>
      </c>
      <c r="E184">
        <v>88.95</v>
      </c>
      <c r="F184">
        <v>97.68</v>
      </c>
      <c r="G184">
        <v>92.75</v>
      </c>
      <c r="H184">
        <v>77.41</v>
      </c>
      <c r="I184">
        <v>4.41</v>
      </c>
      <c r="J184">
        <v>0.88</v>
      </c>
      <c r="K184">
        <v>0.65</v>
      </c>
      <c r="L184">
        <v>14135</v>
      </c>
      <c r="M184">
        <v>28379</v>
      </c>
      <c r="N184">
        <v>6428</v>
      </c>
      <c r="O184" t="s">
        <v>402</v>
      </c>
      <c r="S184">
        <v>50</v>
      </c>
      <c r="T184">
        <v>2.7E-2</v>
      </c>
      <c r="U184">
        <v>88.95</v>
      </c>
      <c r="V184">
        <v>0.88</v>
      </c>
      <c r="W184">
        <v>0.65</v>
      </c>
      <c r="X184">
        <v>28379</v>
      </c>
    </row>
    <row r="185" spans="1:24" x14ac:dyDescent="0.2">
      <c r="A185">
        <v>2021</v>
      </c>
      <c r="B185">
        <v>80</v>
      </c>
      <c r="C185">
        <v>0.159</v>
      </c>
      <c r="D185">
        <v>84.15</v>
      </c>
      <c r="E185">
        <v>84.15</v>
      </c>
      <c r="F185">
        <v>87.7</v>
      </c>
      <c r="G185">
        <v>89.26</v>
      </c>
      <c r="H185">
        <v>72.45</v>
      </c>
      <c r="I185">
        <v>1.71</v>
      </c>
      <c r="J185">
        <v>0.37</v>
      </c>
      <c r="K185">
        <v>1.34</v>
      </c>
      <c r="L185">
        <v>2046.1</v>
      </c>
      <c r="M185">
        <v>4268</v>
      </c>
      <c r="N185">
        <v>2499</v>
      </c>
      <c r="O185" t="s">
        <v>403</v>
      </c>
      <c r="S185">
        <v>80</v>
      </c>
      <c r="T185">
        <v>0.159</v>
      </c>
      <c r="U185">
        <v>84.15</v>
      </c>
      <c r="V185">
        <v>0.37</v>
      </c>
      <c r="W185">
        <v>1.34</v>
      </c>
      <c r="X185">
        <v>4268</v>
      </c>
    </row>
    <row r="186" spans="1:24" x14ac:dyDescent="0.2">
      <c r="A186">
        <v>2021</v>
      </c>
      <c r="B186">
        <v>45</v>
      </c>
      <c r="C186">
        <v>4.0000000000000001E-3</v>
      </c>
      <c r="D186">
        <v>67.430000000000007</v>
      </c>
      <c r="E186">
        <v>67.430000000000007</v>
      </c>
      <c r="F186">
        <v>79.47</v>
      </c>
      <c r="G186">
        <v>78.91</v>
      </c>
      <c r="H186">
        <v>44.35</v>
      </c>
      <c r="I186">
        <v>2</v>
      </c>
      <c r="J186">
        <v>0.81</v>
      </c>
      <c r="K186">
        <v>0.29296949024066704</v>
      </c>
      <c r="L186">
        <v>2802.9</v>
      </c>
      <c r="M186">
        <v>24369</v>
      </c>
      <c r="N186">
        <v>12316</v>
      </c>
      <c r="O186" t="s">
        <v>404</v>
      </c>
      <c r="S186">
        <v>45</v>
      </c>
      <c r="T186">
        <v>4.0000000000000001E-3</v>
      </c>
      <c r="U186">
        <v>67.430000000000007</v>
      </c>
      <c r="V186">
        <v>0.81</v>
      </c>
      <c r="W186">
        <v>0.29296949024066704</v>
      </c>
      <c r="X186">
        <v>24369</v>
      </c>
    </row>
    <row r="187" spans="1:24" x14ac:dyDescent="0.2">
      <c r="A187">
        <v>2021</v>
      </c>
      <c r="B187">
        <v>65</v>
      </c>
      <c r="C187">
        <v>3.2000000000000001E-2</v>
      </c>
      <c r="D187">
        <v>56.43</v>
      </c>
      <c r="E187">
        <v>88.95</v>
      </c>
      <c r="F187">
        <v>97.68</v>
      </c>
      <c r="G187">
        <v>92.75</v>
      </c>
      <c r="H187">
        <v>77.41</v>
      </c>
      <c r="I187">
        <v>2.83</v>
      </c>
      <c r="J187">
        <v>1.1000000000000001</v>
      </c>
      <c r="K187">
        <v>0.88</v>
      </c>
      <c r="L187">
        <v>14135</v>
      </c>
      <c r="M187">
        <v>28379</v>
      </c>
      <c r="N187">
        <v>6428</v>
      </c>
      <c r="O187" t="s">
        <v>405</v>
      </c>
      <c r="S187">
        <v>65</v>
      </c>
      <c r="T187">
        <v>3.2000000000000001E-2</v>
      </c>
      <c r="U187">
        <v>88.95</v>
      </c>
      <c r="V187">
        <v>1.1000000000000001</v>
      </c>
      <c r="W187">
        <v>0.88</v>
      </c>
      <c r="X187">
        <v>28379</v>
      </c>
    </row>
    <row r="188" spans="1:24" x14ac:dyDescent="0.2">
      <c r="A188">
        <v>2021</v>
      </c>
      <c r="B188">
        <v>60</v>
      </c>
      <c r="C188">
        <v>8.0000000000000002E-3</v>
      </c>
      <c r="D188">
        <v>79.099999999999994</v>
      </c>
      <c r="E188">
        <v>79.099999999999994</v>
      </c>
      <c r="F188">
        <v>81.52</v>
      </c>
      <c r="G188">
        <v>85.49</v>
      </c>
      <c r="H188">
        <v>67.900000000000006</v>
      </c>
      <c r="I188">
        <v>23.53</v>
      </c>
      <c r="J188">
        <v>7.34</v>
      </c>
      <c r="K188">
        <v>1.670626995349651E-2</v>
      </c>
      <c r="L188">
        <v>31235</v>
      </c>
      <c r="M188">
        <v>284728</v>
      </c>
      <c r="N188">
        <v>12102</v>
      </c>
      <c r="O188" t="s">
        <v>406</v>
      </c>
      <c r="S188">
        <v>60</v>
      </c>
      <c r="T188">
        <v>8.0000000000000002E-3</v>
      </c>
      <c r="U188">
        <v>79.099999999999994</v>
      </c>
      <c r="V188">
        <v>7.34</v>
      </c>
      <c r="W188">
        <v>1.670626995349651E-2</v>
      </c>
      <c r="X188">
        <v>284728</v>
      </c>
    </row>
    <row r="189" spans="1:24" x14ac:dyDescent="0.2">
      <c r="A189">
        <v>2021</v>
      </c>
      <c r="B189">
        <v>65</v>
      </c>
      <c r="C189">
        <v>4.2999999999999997E-2</v>
      </c>
      <c r="D189">
        <v>75.72</v>
      </c>
      <c r="E189">
        <v>75.72</v>
      </c>
      <c r="F189">
        <v>54.24</v>
      </c>
      <c r="G189">
        <v>80.66</v>
      </c>
      <c r="H189">
        <v>95.01</v>
      </c>
      <c r="I189">
        <v>4.12</v>
      </c>
      <c r="J189">
        <v>1.28</v>
      </c>
      <c r="K189">
        <v>0.77</v>
      </c>
      <c r="L189">
        <v>12736</v>
      </c>
      <c r="M189">
        <v>12016</v>
      </c>
      <c r="N189">
        <v>2915</v>
      </c>
      <c r="O189" t="s">
        <v>407</v>
      </c>
      <c r="S189">
        <v>65</v>
      </c>
      <c r="T189">
        <v>4.2999999999999997E-2</v>
      </c>
      <c r="U189">
        <v>75.72</v>
      </c>
      <c r="V189">
        <v>1.28</v>
      </c>
      <c r="W189">
        <v>0.77</v>
      </c>
      <c r="X189">
        <v>12016</v>
      </c>
    </row>
    <row r="190" spans="1:24" x14ac:dyDescent="0.2">
      <c r="A190">
        <v>2021</v>
      </c>
      <c r="B190">
        <v>85</v>
      </c>
      <c r="C190">
        <v>2.7E-2</v>
      </c>
      <c r="D190">
        <v>70.715000000000003</v>
      </c>
      <c r="E190">
        <v>70.715000000000003</v>
      </c>
      <c r="F190">
        <v>70.254999999999995</v>
      </c>
      <c r="G190">
        <v>82.11</v>
      </c>
      <c r="H190">
        <v>54.019999999999996</v>
      </c>
      <c r="I190">
        <v>4.41</v>
      </c>
      <c r="J190">
        <v>0.88</v>
      </c>
      <c r="K190">
        <v>0.65</v>
      </c>
      <c r="L190">
        <v>14135</v>
      </c>
      <c r="M190">
        <v>28379</v>
      </c>
      <c r="N190">
        <v>6428</v>
      </c>
      <c r="O190" t="s">
        <v>408</v>
      </c>
      <c r="S190">
        <v>85</v>
      </c>
      <c r="T190">
        <v>2.7E-2</v>
      </c>
      <c r="U190">
        <v>70.715000000000003</v>
      </c>
      <c r="V190">
        <v>0.88</v>
      </c>
      <c r="W190">
        <v>0.65</v>
      </c>
      <c r="X190">
        <v>28379</v>
      </c>
    </row>
    <row r="191" spans="1:24" x14ac:dyDescent="0.2">
      <c r="A191">
        <v>2021</v>
      </c>
      <c r="B191">
        <v>40</v>
      </c>
      <c r="C191">
        <v>-0.21</v>
      </c>
      <c r="D191">
        <v>46.54</v>
      </c>
      <c r="E191">
        <v>86.62</v>
      </c>
      <c r="F191">
        <v>84.88</v>
      </c>
      <c r="G191">
        <v>93.82</v>
      </c>
      <c r="H191">
        <v>78.400000000000006</v>
      </c>
      <c r="I191">
        <v>35.4</v>
      </c>
      <c r="J191">
        <v>12.07</v>
      </c>
      <c r="K191">
        <v>0.96</v>
      </c>
      <c r="L191">
        <v>6876</v>
      </c>
      <c r="M191">
        <v>11542</v>
      </c>
      <c r="N191">
        <v>326</v>
      </c>
      <c r="O191" t="s">
        <v>409</v>
      </c>
      <c r="S191">
        <v>40</v>
      </c>
      <c r="T191">
        <v>-0.21</v>
      </c>
      <c r="U191">
        <v>86.62</v>
      </c>
      <c r="V191">
        <v>12.07</v>
      </c>
      <c r="W191">
        <v>0.96</v>
      </c>
      <c r="X191">
        <v>11542</v>
      </c>
    </row>
    <row r="192" spans="1:24" x14ac:dyDescent="0.2">
      <c r="A192">
        <v>2021</v>
      </c>
      <c r="B192">
        <v>75</v>
      </c>
      <c r="C192">
        <v>6.0999999999999999E-2</v>
      </c>
      <c r="D192">
        <v>92.72</v>
      </c>
      <c r="E192">
        <v>92.72</v>
      </c>
      <c r="F192">
        <v>96.67</v>
      </c>
      <c r="G192">
        <v>90.54</v>
      </c>
      <c r="H192">
        <v>91.2</v>
      </c>
      <c r="I192">
        <v>3.77</v>
      </c>
      <c r="J192">
        <v>2.13</v>
      </c>
      <c r="K192">
        <v>0.62</v>
      </c>
      <c r="L192">
        <v>3297</v>
      </c>
      <c r="M192">
        <v>27161</v>
      </c>
      <c r="N192">
        <v>7203</v>
      </c>
      <c r="O192" t="s">
        <v>410</v>
      </c>
      <c r="S192">
        <v>75</v>
      </c>
      <c r="T192">
        <v>6.0999999999999999E-2</v>
      </c>
      <c r="U192">
        <v>92.72</v>
      </c>
      <c r="V192">
        <v>2.13</v>
      </c>
      <c r="W192">
        <v>0.62</v>
      </c>
      <c r="X192">
        <v>27161</v>
      </c>
    </row>
    <row r="193" spans="1:24" x14ac:dyDescent="0.2">
      <c r="A193">
        <v>2021</v>
      </c>
      <c r="B193">
        <v>60</v>
      </c>
      <c r="C193">
        <v>0.106</v>
      </c>
      <c r="D193">
        <v>52.68</v>
      </c>
      <c r="E193">
        <v>90.24</v>
      </c>
      <c r="F193">
        <v>93.78</v>
      </c>
      <c r="G193">
        <v>95.42</v>
      </c>
      <c r="H193">
        <v>76.45</v>
      </c>
      <c r="I193">
        <v>3.07</v>
      </c>
      <c r="J193">
        <v>0.6</v>
      </c>
      <c r="K193">
        <v>0.98</v>
      </c>
      <c r="L193">
        <v>149419</v>
      </c>
      <c r="M193">
        <v>171766</v>
      </c>
      <c r="N193">
        <v>55907</v>
      </c>
      <c r="O193" t="s">
        <v>411</v>
      </c>
      <c r="S193">
        <v>60</v>
      </c>
      <c r="T193">
        <v>0.106</v>
      </c>
      <c r="U193">
        <v>90.24</v>
      </c>
      <c r="V193">
        <v>0.6</v>
      </c>
      <c r="W193">
        <v>0.98</v>
      </c>
      <c r="X193">
        <v>171766</v>
      </c>
    </row>
    <row r="194" spans="1:24" x14ac:dyDescent="0.2">
      <c r="A194">
        <v>2021</v>
      </c>
      <c r="B194">
        <v>60</v>
      </c>
      <c r="C194">
        <v>0.128</v>
      </c>
      <c r="D194">
        <v>91.69</v>
      </c>
      <c r="E194">
        <v>91.69</v>
      </c>
      <c r="F194">
        <v>94.36</v>
      </c>
      <c r="G194">
        <v>90.57</v>
      </c>
      <c r="H194">
        <v>90.34</v>
      </c>
      <c r="I194">
        <v>1.72</v>
      </c>
      <c r="J194">
        <v>0.28999999999999998</v>
      </c>
      <c r="K194">
        <v>1.98</v>
      </c>
      <c r="L194">
        <v>10795</v>
      </c>
      <c r="M194">
        <v>14438</v>
      </c>
      <c r="N194">
        <v>8372</v>
      </c>
      <c r="O194" t="s">
        <v>412</v>
      </c>
      <c r="S194">
        <v>60</v>
      </c>
      <c r="T194">
        <v>0.128</v>
      </c>
      <c r="U194">
        <v>91.69</v>
      </c>
      <c r="V194">
        <v>0.28999999999999998</v>
      </c>
      <c r="W194">
        <v>1.98</v>
      </c>
      <c r="X194">
        <v>14438</v>
      </c>
    </row>
    <row r="195" spans="1:24" x14ac:dyDescent="0.2">
      <c r="A195">
        <v>2021</v>
      </c>
      <c r="B195">
        <v>40</v>
      </c>
      <c r="C195">
        <v>-6.3E-2</v>
      </c>
      <c r="D195">
        <v>44.76</v>
      </c>
      <c r="E195">
        <v>84.88</v>
      </c>
      <c r="F195">
        <v>76.08</v>
      </c>
      <c r="G195">
        <v>89.13</v>
      </c>
      <c r="H195">
        <v>83.1</v>
      </c>
      <c r="I195">
        <v>3.97</v>
      </c>
      <c r="J195">
        <v>1.87</v>
      </c>
      <c r="K195">
        <v>0.84</v>
      </c>
      <c r="L195">
        <v>15316</v>
      </c>
      <c r="M195">
        <v>69187</v>
      </c>
      <c r="N195">
        <v>17414</v>
      </c>
      <c r="O195" t="s">
        <v>413</v>
      </c>
      <c r="S195">
        <v>40</v>
      </c>
      <c r="T195">
        <v>-6.3E-2</v>
      </c>
      <c r="U195">
        <v>84.88</v>
      </c>
      <c r="V195">
        <v>1.87</v>
      </c>
      <c r="W195">
        <v>0.84</v>
      </c>
      <c r="X195">
        <v>69187</v>
      </c>
    </row>
    <row r="196" spans="1:24" x14ac:dyDescent="0.2">
      <c r="A196">
        <v>2021</v>
      </c>
      <c r="B196">
        <v>75</v>
      </c>
      <c r="C196">
        <v>8.7999999999999995E-2</v>
      </c>
      <c r="D196">
        <v>38.76</v>
      </c>
      <c r="E196">
        <v>66.23</v>
      </c>
      <c r="F196">
        <v>75.81</v>
      </c>
      <c r="G196">
        <v>79.599999999999994</v>
      </c>
      <c r="H196">
        <v>36.049999999999997</v>
      </c>
      <c r="I196">
        <v>1.21</v>
      </c>
      <c r="J196">
        <v>0.04</v>
      </c>
      <c r="K196">
        <v>1.48</v>
      </c>
      <c r="L196">
        <v>5516.3</v>
      </c>
      <c r="M196">
        <v>12711</v>
      </c>
      <c r="N196">
        <v>10521</v>
      </c>
      <c r="O196" t="s">
        <v>414</v>
      </c>
      <c r="S196">
        <v>75</v>
      </c>
      <c r="T196">
        <v>8.7999999999999995E-2</v>
      </c>
      <c r="U196">
        <v>66.23</v>
      </c>
      <c r="V196">
        <v>0.04</v>
      </c>
      <c r="W196">
        <v>1.48</v>
      </c>
      <c r="X196">
        <v>12711</v>
      </c>
    </row>
    <row r="197" spans="1:24" x14ac:dyDescent="0.2">
      <c r="A197">
        <v>2021</v>
      </c>
      <c r="B197">
        <v>75</v>
      </c>
      <c r="C197">
        <v>5.1999999999999998E-2</v>
      </c>
      <c r="D197">
        <v>82.34</v>
      </c>
      <c r="E197">
        <v>82.34</v>
      </c>
      <c r="F197">
        <v>73.72</v>
      </c>
      <c r="G197">
        <v>91.38</v>
      </c>
      <c r="H197">
        <v>85.24</v>
      </c>
      <c r="I197">
        <v>4.78</v>
      </c>
      <c r="J197">
        <v>2.65</v>
      </c>
      <c r="K197">
        <v>0.73</v>
      </c>
      <c r="L197">
        <v>2534.5</v>
      </c>
      <c r="M197">
        <v>22359</v>
      </c>
      <c r="N197">
        <v>4682</v>
      </c>
      <c r="O197" t="s">
        <v>415</v>
      </c>
      <c r="S197">
        <v>75</v>
      </c>
      <c r="T197">
        <v>5.1999999999999998E-2</v>
      </c>
      <c r="U197">
        <v>82.34</v>
      </c>
      <c r="V197">
        <v>2.65</v>
      </c>
      <c r="W197">
        <v>0.73</v>
      </c>
      <c r="X197">
        <v>22359</v>
      </c>
    </row>
    <row r="203" spans="1:24" x14ac:dyDescent="0.2">
      <c r="I203" t="s">
        <v>421</v>
      </c>
    </row>
    <row r="204" spans="1:24" ht="17" thickBot="1" x14ac:dyDescent="0.25"/>
    <row r="205" spans="1:24" x14ac:dyDescent="0.2">
      <c r="B205" s="38"/>
      <c r="C205" s="38"/>
      <c r="I205" s="38" t="s">
        <v>422</v>
      </c>
      <c r="J205" s="38"/>
      <c r="S205" s="38"/>
      <c r="T205" s="38"/>
    </row>
    <row r="206" spans="1:24" x14ac:dyDescent="0.2">
      <c r="B206" s="35"/>
      <c r="C206" s="35"/>
      <c r="I206" s="35" t="s">
        <v>423</v>
      </c>
      <c r="J206" s="35">
        <v>0.65045224426368953</v>
      </c>
      <c r="S206" s="35"/>
      <c r="T206" s="35"/>
    </row>
    <row r="207" spans="1:24" x14ac:dyDescent="0.2">
      <c r="B207" s="35"/>
      <c r="C207" s="35"/>
      <c r="I207" s="35" t="s">
        <v>424</v>
      </c>
      <c r="J207" s="35">
        <v>0.42308812206767049</v>
      </c>
      <c r="S207" s="35"/>
      <c r="T207" s="35"/>
    </row>
    <row r="208" spans="1:24" x14ac:dyDescent="0.2">
      <c r="B208" s="35"/>
      <c r="C208" s="35"/>
      <c r="I208" s="35" t="s">
        <v>425</v>
      </c>
      <c r="J208" s="35">
        <v>0.40790623054313552</v>
      </c>
      <c r="S208" s="35"/>
      <c r="T208" s="35"/>
    </row>
    <row r="209" spans="2:21" x14ac:dyDescent="0.2">
      <c r="B209" s="35"/>
      <c r="C209" s="35"/>
      <c r="I209" s="35" t="s">
        <v>426</v>
      </c>
      <c r="J209" s="35">
        <v>11.561223384462004</v>
      </c>
      <c r="S209" s="35"/>
      <c r="T209" s="35"/>
    </row>
    <row r="210" spans="2:21" ht="17" thickBot="1" x14ac:dyDescent="0.25">
      <c r="B210" s="36"/>
      <c r="C210" s="36"/>
      <c r="I210" s="36" t="s">
        <v>427</v>
      </c>
      <c r="J210" s="36">
        <v>196</v>
      </c>
      <c r="S210" s="36"/>
      <c r="T210" s="36"/>
    </row>
    <row r="212" spans="2:21" ht="17" thickBot="1" x14ac:dyDescent="0.25">
      <c r="I212" t="s">
        <v>428</v>
      </c>
    </row>
    <row r="213" spans="2:21" x14ac:dyDescent="0.2">
      <c r="B213" s="37"/>
      <c r="C213" s="37"/>
      <c r="D213" s="37"/>
      <c r="E213" s="37"/>
      <c r="F213" s="37"/>
      <c r="G213" s="37"/>
      <c r="I213" s="37"/>
      <c r="J213" s="37" t="s">
        <v>433</v>
      </c>
      <c r="K213" s="37" t="s">
        <v>434</v>
      </c>
      <c r="L213" s="37" t="s">
        <v>435</v>
      </c>
      <c r="M213" s="37" t="s">
        <v>436</v>
      </c>
      <c r="N213" s="37" t="s">
        <v>437</v>
      </c>
      <c r="S213" s="37"/>
      <c r="T213" s="37"/>
      <c r="U213" s="37"/>
    </row>
    <row r="214" spans="2:21" x14ac:dyDescent="0.2">
      <c r="B214" s="35"/>
      <c r="C214" s="35"/>
      <c r="D214" s="35"/>
      <c r="E214" s="35"/>
      <c r="F214" s="35"/>
      <c r="G214" s="35"/>
      <c r="I214" s="35" t="s">
        <v>429</v>
      </c>
      <c r="J214" s="35">
        <v>5</v>
      </c>
      <c r="K214" s="35">
        <v>18624.410637470068</v>
      </c>
      <c r="L214" s="35">
        <v>3724.8821274940137</v>
      </c>
      <c r="M214" s="35">
        <v>27.867945267816655</v>
      </c>
      <c r="N214" s="35">
        <v>4.0339193772338805E-21</v>
      </c>
      <c r="S214" s="35"/>
      <c r="T214" s="35"/>
      <c r="U214" s="35"/>
    </row>
    <row r="215" spans="2:21" x14ac:dyDescent="0.2">
      <c r="B215" s="35"/>
      <c r="C215" s="35"/>
      <c r="D215" s="35"/>
      <c r="E215" s="35"/>
      <c r="F215" s="35"/>
      <c r="G215" s="35"/>
      <c r="I215" s="35" t="s">
        <v>430</v>
      </c>
      <c r="J215" s="35">
        <v>190</v>
      </c>
      <c r="K215" s="35">
        <v>25395.758367631901</v>
      </c>
      <c r="L215" s="35">
        <v>133.66188614543105</v>
      </c>
      <c r="M215" s="35"/>
      <c r="N215" s="35"/>
      <c r="S215" s="35"/>
      <c r="T215" s="35"/>
      <c r="U215" s="35"/>
    </row>
    <row r="216" spans="2:21" ht="17" thickBot="1" x14ac:dyDescent="0.25">
      <c r="B216" s="36"/>
      <c r="C216" s="36"/>
      <c r="D216" s="36"/>
      <c r="E216" s="36"/>
      <c r="F216" s="36"/>
      <c r="G216" s="36"/>
      <c r="I216" s="36" t="s">
        <v>431</v>
      </c>
      <c r="J216" s="36">
        <v>195</v>
      </c>
      <c r="K216" s="36">
        <v>44020.169005101969</v>
      </c>
      <c r="L216" s="36"/>
      <c r="M216" s="36"/>
      <c r="N216" s="36"/>
      <c r="S216" s="36"/>
      <c r="T216" s="36"/>
      <c r="U216" s="36"/>
    </row>
    <row r="217" spans="2:21" ht="17" thickBot="1" x14ac:dyDescent="0.25"/>
    <row r="218" spans="2:21" x14ac:dyDescent="0.2">
      <c r="I218" s="37"/>
      <c r="J218" s="37" t="s">
        <v>438</v>
      </c>
      <c r="K218" s="37" t="s">
        <v>426</v>
      </c>
      <c r="L218" s="37" t="s">
        <v>439</v>
      </c>
      <c r="M218" s="37" t="s">
        <v>440</v>
      </c>
      <c r="N218" s="37" t="s">
        <v>441</v>
      </c>
      <c r="O218" s="37" t="s">
        <v>442</v>
      </c>
      <c r="P218" s="37" t="s">
        <v>443</v>
      </c>
      <c r="Q218" s="37" t="s">
        <v>444</v>
      </c>
    </row>
    <row r="219" spans="2:21" x14ac:dyDescent="0.2">
      <c r="I219" s="35" t="s">
        <v>432</v>
      </c>
      <c r="J219" s="35">
        <v>75.913576354148944</v>
      </c>
      <c r="K219" s="35">
        <v>4.2580971231507361</v>
      </c>
      <c r="L219" s="35">
        <v>17.828051864156979</v>
      </c>
      <c r="M219" s="35">
        <v>1.9952226890803419E-42</v>
      </c>
      <c r="N219" s="35">
        <v>67.514359777035395</v>
      </c>
      <c r="O219" s="35">
        <v>84.312792931262493</v>
      </c>
      <c r="P219" s="35">
        <v>67.514359777035395</v>
      </c>
      <c r="Q219" s="35">
        <v>84.312792931262493</v>
      </c>
    </row>
    <row r="220" spans="2:21" x14ac:dyDescent="0.2">
      <c r="I220" s="35" t="s">
        <v>386</v>
      </c>
      <c r="J220" s="35">
        <v>112.61627584580829</v>
      </c>
      <c r="K220" s="35">
        <v>13.336776763336839</v>
      </c>
      <c r="L220" s="35">
        <v>8.4440399538960182</v>
      </c>
      <c r="M220" s="35">
        <v>7.7846920921480244E-15</v>
      </c>
      <c r="N220" s="35">
        <v>86.309107823066114</v>
      </c>
      <c r="O220" s="35">
        <v>138.92344386855046</v>
      </c>
      <c r="P220" s="35">
        <v>86.309107823066114</v>
      </c>
      <c r="Q220" s="35">
        <v>138.92344386855046</v>
      </c>
    </row>
    <row r="221" spans="2:21" x14ac:dyDescent="0.2">
      <c r="I221" s="35" t="s">
        <v>384</v>
      </c>
      <c r="J221" s="35">
        <v>-0.16753735670024308</v>
      </c>
      <c r="K221" s="35">
        <v>4.9982054481671E-2</v>
      </c>
      <c r="L221" s="35">
        <v>-3.3519501836740422</v>
      </c>
      <c r="M221" s="35">
        <v>9.6822946326354398E-4</v>
      </c>
      <c r="N221" s="35">
        <v>-0.26612836775966414</v>
      </c>
      <c r="O221" s="35">
        <v>-6.8946345640822027E-2</v>
      </c>
      <c r="P221" s="35">
        <v>-0.26612836775966414</v>
      </c>
      <c r="Q221" s="35">
        <v>-6.8946345640822027E-2</v>
      </c>
    </row>
    <row r="222" spans="2:21" x14ac:dyDescent="0.2">
      <c r="I222" s="35" t="s">
        <v>379</v>
      </c>
      <c r="J222" s="35">
        <v>-1.0871032246389636</v>
      </c>
      <c r="K222" s="35">
        <v>0.55117997500793003</v>
      </c>
      <c r="L222" s="35">
        <v>-1.9723198844865926</v>
      </c>
      <c r="M222" s="35">
        <v>5.0023954230528973E-2</v>
      </c>
      <c r="N222" s="35">
        <v>-2.1743212586968848</v>
      </c>
      <c r="O222" s="35">
        <v>1.1480941895758434E-4</v>
      </c>
      <c r="P222" s="35">
        <v>-2.1743212586968848</v>
      </c>
      <c r="Q222" s="35">
        <v>1.1480941895758434E-4</v>
      </c>
    </row>
    <row r="223" spans="2:21" x14ac:dyDescent="0.2">
      <c r="I223" s="35" t="s">
        <v>378</v>
      </c>
      <c r="J223" s="35">
        <v>-3.4053884372551337</v>
      </c>
      <c r="K223" s="35">
        <v>0.78245529532142233</v>
      </c>
      <c r="L223" s="35">
        <v>-4.3521827478415176</v>
      </c>
      <c r="M223" s="35">
        <v>2.1990187320134926E-5</v>
      </c>
      <c r="N223" s="35">
        <v>-4.9488035584327994</v>
      </c>
      <c r="O223" s="35">
        <v>-1.8619733160774683</v>
      </c>
      <c r="P223" s="35">
        <v>-4.9488035584327994</v>
      </c>
      <c r="Q223" s="35">
        <v>-1.8619733160774683</v>
      </c>
    </row>
    <row r="224" spans="2:21" ht="17" thickBot="1" x14ac:dyDescent="0.25">
      <c r="I224" s="36" t="s">
        <v>376</v>
      </c>
      <c r="J224" s="36">
        <v>-1.808789900588792E-5</v>
      </c>
      <c r="K224" s="36">
        <v>1.7755583000919261E-5</v>
      </c>
      <c r="L224" s="36">
        <v>-1.0187161415624288</v>
      </c>
      <c r="M224" s="36">
        <v>0.30963315541711878</v>
      </c>
      <c r="N224" s="36">
        <v>-5.31112868630646E-5</v>
      </c>
      <c r="O224" s="36">
        <v>1.6935488851288761E-5</v>
      </c>
      <c r="P224" s="36">
        <v>-5.31112868630646E-5</v>
      </c>
      <c r="Q224" s="36">
        <v>1.6935488851288761E-5</v>
      </c>
    </row>
    <row r="232" spans="2:15" x14ac:dyDescent="0.2">
      <c r="B232" t="s">
        <v>0</v>
      </c>
      <c r="C232" t="s">
        <v>387</v>
      </c>
      <c r="D232" t="s">
        <v>386</v>
      </c>
      <c r="E232" t="s">
        <v>385</v>
      </c>
      <c r="F232" t="s">
        <v>384</v>
      </c>
      <c r="G232" t="s">
        <v>383</v>
      </c>
      <c r="H232" t="s">
        <v>382</v>
      </c>
      <c r="I232" t="s">
        <v>381</v>
      </c>
      <c r="J232" t="s">
        <v>380</v>
      </c>
      <c r="K232" t="s">
        <v>379</v>
      </c>
      <c r="L232" t="s">
        <v>378</v>
      </c>
      <c r="M232" t="s">
        <v>377</v>
      </c>
      <c r="N232" t="s">
        <v>376</v>
      </c>
      <c r="O232" t="s">
        <v>375</v>
      </c>
    </row>
    <row r="233" spans="2:15" x14ac:dyDescent="0.2">
      <c r="B233">
        <v>2015</v>
      </c>
      <c r="C233">
        <v>60</v>
      </c>
      <c r="D233">
        <v>8.0000000000000002E-3</v>
      </c>
      <c r="E233">
        <v>59.46</v>
      </c>
      <c r="F233">
        <v>59.46</v>
      </c>
      <c r="G233">
        <v>90.68</v>
      </c>
      <c r="H233">
        <v>51.56</v>
      </c>
      <c r="I233">
        <v>16.649999999999999</v>
      </c>
      <c r="J233">
        <v>3.7</v>
      </c>
      <c r="K233">
        <v>1.43</v>
      </c>
      <c r="L233">
        <v>1.05</v>
      </c>
      <c r="M233">
        <v>4921</v>
      </c>
      <c r="N233">
        <v>9801</v>
      </c>
      <c r="O233">
        <v>2646</v>
      </c>
    </row>
    <row r="234" spans="2:15" x14ac:dyDescent="0.2">
      <c r="B234">
        <v>2015</v>
      </c>
      <c r="C234">
        <v>80</v>
      </c>
      <c r="D234">
        <v>6.9000000000000006E-2</v>
      </c>
      <c r="E234">
        <v>34.78</v>
      </c>
      <c r="F234">
        <v>34.78</v>
      </c>
      <c r="G234">
        <v>25.2225</v>
      </c>
      <c r="H234">
        <v>26.972500000000004</v>
      </c>
      <c r="I234">
        <v>49.525000000000006</v>
      </c>
      <c r="J234">
        <v>2.58</v>
      </c>
      <c r="K234">
        <v>0.82</v>
      </c>
      <c r="L234">
        <v>1.4</v>
      </c>
      <c r="M234">
        <v>1034</v>
      </c>
      <c r="N234">
        <v>1287</v>
      </c>
      <c r="O234">
        <v>499.5</v>
      </c>
    </row>
    <row r="235" spans="2:15" x14ac:dyDescent="0.2">
      <c r="B235">
        <v>2015</v>
      </c>
      <c r="C235">
        <v>65</v>
      </c>
      <c r="D235">
        <v>4.2000000000000003E-2</v>
      </c>
      <c r="E235">
        <v>75.22</v>
      </c>
      <c r="F235">
        <v>75.22</v>
      </c>
      <c r="G235">
        <v>81.11</v>
      </c>
      <c r="H235">
        <v>73.47</v>
      </c>
      <c r="I235">
        <v>71.790000000000006</v>
      </c>
      <c r="J235">
        <v>5.0199999999999996</v>
      </c>
      <c r="K235">
        <v>2.23</v>
      </c>
      <c r="L235">
        <v>1.1200000000000001</v>
      </c>
      <c r="M235">
        <v>5986</v>
      </c>
      <c r="N235">
        <v>34121</v>
      </c>
      <c r="O235">
        <v>6800</v>
      </c>
    </row>
    <row r="236" spans="2:15" x14ac:dyDescent="0.2">
      <c r="B236">
        <v>2015</v>
      </c>
      <c r="C236">
        <v>45</v>
      </c>
      <c r="D236">
        <v>4.5999999999999999E-2</v>
      </c>
      <c r="E236">
        <v>15.69</v>
      </c>
      <c r="F236">
        <v>15.69</v>
      </c>
      <c r="G236">
        <v>19.690000000000001</v>
      </c>
      <c r="H236">
        <v>18.02</v>
      </c>
      <c r="I236">
        <v>17.86</v>
      </c>
      <c r="J236">
        <v>9.69</v>
      </c>
      <c r="K236">
        <v>0.35</v>
      </c>
      <c r="L236">
        <v>8.4573991031390126</v>
      </c>
      <c r="M236">
        <v>724.6</v>
      </c>
      <c r="N236">
        <v>6946.2</v>
      </c>
      <c r="O236">
        <v>716.9</v>
      </c>
    </row>
    <row r="237" spans="2:15" x14ac:dyDescent="0.2">
      <c r="B237">
        <v>2015</v>
      </c>
      <c r="C237">
        <v>80</v>
      </c>
      <c r="D237">
        <v>6.4000000000000001E-2</v>
      </c>
      <c r="E237">
        <v>29.11</v>
      </c>
      <c r="F237">
        <v>29.11</v>
      </c>
      <c r="G237">
        <v>10.85</v>
      </c>
      <c r="H237">
        <v>35.53</v>
      </c>
      <c r="I237">
        <v>39.21</v>
      </c>
      <c r="J237">
        <v>2.42</v>
      </c>
      <c r="K237">
        <v>0.75</v>
      </c>
      <c r="L237">
        <v>1.46</v>
      </c>
      <c r="M237">
        <v>1656.8</v>
      </c>
      <c r="N237">
        <v>4224</v>
      </c>
      <c r="O237">
        <v>1745.5</v>
      </c>
    </row>
    <row r="238" spans="2:15" x14ac:dyDescent="0.2">
      <c r="B238">
        <v>2015</v>
      </c>
      <c r="C238">
        <v>40</v>
      </c>
      <c r="D238">
        <v>1.2999999999999999E-2</v>
      </c>
      <c r="E238">
        <v>77.97</v>
      </c>
      <c r="F238">
        <v>77.97</v>
      </c>
      <c r="G238">
        <v>89.6</v>
      </c>
      <c r="H238">
        <v>97.77</v>
      </c>
      <c r="I238">
        <v>38.07</v>
      </c>
      <c r="J238">
        <v>6.85</v>
      </c>
      <c r="K238">
        <v>3.69</v>
      </c>
      <c r="L238">
        <v>2.94</v>
      </c>
      <c r="M238">
        <v>23778</v>
      </c>
      <c r="N238">
        <v>45227</v>
      </c>
      <c r="O238">
        <v>6602</v>
      </c>
    </row>
    <row r="239" spans="2:15" x14ac:dyDescent="0.2">
      <c r="B239">
        <v>2015</v>
      </c>
      <c r="C239">
        <v>95</v>
      </c>
      <c r="D239">
        <v>0.22900000000000001</v>
      </c>
      <c r="E239">
        <v>56.11</v>
      </c>
      <c r="F239">
        <v>56.11</v>
      </c>
      <c r="G239">
        <v>33.332499999999996</v>
      </c>
      <c r="H239">
        <v>59.81</v>
      </c>
      <c r="I239">
        <v>61.854999999999997</v>
      </c>
      <c r="J239">
        <v>1.21</v>
      </c>
      <c r="K239">
        <v>0</v>
      </c>
      <c r="L239">
        <v>4.71</v>
      </c>
      <c r="M239">
        <v>499.2</v>
      </c>
      <c r="N239">
        <v>707.9</v>
      </c>
      <c r="O239">
        <v>586.79999999999995</v>
      </c>
    </row>
    <row r="240" spans="2:15" x14ac:dyDescent="0.2">
      <c r="B240">
        <v>2015</v>
      </c>
      <c r="C240">
        <v>55</v>
      </c>
      <c r="D240">
        <v>3.2000000000000001E-2</v>
      </c>
      <c r="E240">
        <v>85.01</v>
      </c>
      <c r="F240">
        <v>90.01</v>
      </c>
      <c r="G240">
        <v>97.07</v>
      </c>
      <c r="H240">
        <v>88.61</v>
      </c>
      <c r="I240">
        <v>79.849999999999994</v>
      </c>
      <c r="J240">
        <v>4.9800000000000004</v>
      </c>
      <c r="K240">
        <v>1.63</v>
      </c>
      <c r="L240">
        <v>0.87</v>
      </c>
      <c r="M240">
        <v>73076</v>
      </c>
      <c r="N240">
        <v>161179</v>
      </c>
      <c r="O240">
        <v>32376</v>
      </c>
    </row>
    <row r="241" spans="2:15" x14ac:dyDescent="0.2">
      <c r="B241">
        <v>2015</v>
      </c>
      <c r="C241">
        <v>55</v>
      </c>
      <c r="D241">
        <v>-0.03</v>
      </c>
      <c r="E241">
        <v>80.77</v>
      </c>
      <c r="F241">
        <v>80.77</v>
      </c>
      <c r="G241">
        <v>73.09</v>
      </c>
      <c r="H241">
        <v>85.54</v>
      </c>
      <c r="I241">
        <v>83.52</v>
      </c>
      <c r="J241">
        <v>2.5</v>
      </c>
      <c r="K241">
        <v>0.5</v>
      </c>
      <c r="L241">
        <v>1.23</v>
      </c>
      <c r="M241">
        <v>67740</v>
      </c>
      <c r="N241">
        <v>134792</v>
      </c>
      <c r="O241">
        <v>51753</v>
      </c>
    </row>
    <row r="242" spans="2:15" x14ac:dyDescent="0.2">
      <c r="B242">
        <v>2015</v>
      </c>
      <c r="C242">
        <v>73.75</v>
      </c>
      <c r="D242">
        <v>0.10199999999999999</v>
      </c>
      <c r="E242">
        <v>28.23</v>
      </c>
      <c r="F242">
        <v>28.23</v>
      </c>
      <c r="G242">
        <v>19.23</v>
      </c>
      <c r="H242">
        <v>23.52</v>
      </c>
      <c r="I242">
        <v>48.88</v>
      </c>
      <c r="J242">
        <v>8.5850000000000009</v>
      </c>
      <c r="K242">
        <v>4.0049999999999999</v>
      </c>
      <c r="L242">
        <v>1.43</v>
      </c>
      <c r="M242">
        <v>2854.4</v>
      </c>
      <c r="N242">
        <v>3875.4</v>
      </c>
      <c r="O242">
        <v>-25.1</v>
      </c>
    </row>
    <row r="243" spans="2:15" x14ac:dyDescent="0.2">
      <c r="B243">
        <v>2015</v>
      </c>
      <c r="C243">
        <v>75</v>
      </c>
      <c r="D243">
        <v>0.10199999999999999</v>
      </c>
      <c r="E243">
        <v>74.290000000000006</v>
      </c>
      <c r="F243">
        <v>74.290000000000006</v>
      </c>
      <c r="G243">
        <v>82.96</v>
      </c>
      <c r="H243">
        <v>66.22</v>
      </c>
      <c r="I243">
        <v>70.260000000000005</v>
      </c>
      <c r="J243">
        <v>3.5</v>
      </c>
      <c r="K243">
        <v>1.45</v>
      </c>
      <c r="L243">
        <v>1.06</v>
      </c>
      <c r="M243">
        <v>4487</v>
      </c>
      <c r="N243">
        <v>8256</v>
      </c>
      <c r="O243">
        <v>2358</v>
      </c>
    </row>
    <row r="244" spans="2:15" x14ac:dyDescent="0.2">
      <c r="B244">
        <v>2015</v>
      </c>
      <c r="C244">
        <v>70</v>
      </c>
      <c r="D244">
        <v>0.14599999999999999</v>
      </c>
      <c r="E244">
        <v>31.072500000000002</v>
      </c>
      <c r="F244">
        <v>31.072500000000002</v>
      </c>
      <c r="G244">
        <v>6.4325000000000001</v>
      </c>
      <c r="H244">
        <v>35.0075</v>
      </c>
      <c r="I244">
        <v>55.47</v>
      </c>
      <c r="J244">
        <v>2.06</v>
      </c>
      <c r="K244">
        <v>0.63</v>
      </c>
      <c r="L244">
        <v>1.31</v>
      </c>
      <c r="M244">
        <v>894.9</v>
      </c>
      <c r="N244">
        <v>1270.0999999999999</v>
      </c>
      <c r="O244">
        <v>617.20000000000005</v>
      </c>
    </row>
    <row r="245" spans="2:15" x14ac:dyDescent="0.2">
      <c r="B245">
        <v>2015</v>
      </c>
      <c r="C245">
        <v>90</v>
      </c>
      <c r="D245">
        <v>0.09</v>
      </c>
      <c r="E245">
        <v>59.002499999999998</v>
      </c>
      <c r="F245">
        <v>59.002499999999998</v>
      </c>
      <c r="G245">
        <v>59.982500000000002</v>
      </c>
      <c r="H245">
        <v>78.905000000000001</v>
      </c>
      <c r="I245">
        <v>18.34</v>
      </c>
      <c r="J245">
        <v>1.2</v>
      </c>
      <c r="K245">
        <v>0.08</v>
      </c>
      <c r="L245">
        <v>2.12</v>
      </c>
      <c r="M245">
        <v>239.2</v>
      </c>
      <c r="N245">
        <v>1725.8</v>
      </c>
      <c r="O245">
        <v>1443</v>
      </c>
    </row>
    <row r="246" spans="2:15" x14ac:dyDescent="0.2">
      <c r="B246">
        <v>2015</v>
      </c>
      <c r="C246">
        <v>70</v>
      </c>
      <c r="D246">
        <v>7.0250000000000007E-2</v>
      </c>
      <c r="E246">
        <v>45.59</v>
      </c>
      <c r="F246">
        <v>45.59</v>
      </c>
      <c r="G246">
        <v>37.605000000000004</v>
      </c>
      <c r="H246">
        <v>62.41</v>
      </c>
      <c r="I246">
        <v>31.245000000000001</v>
      </c>
      <c r="J246">
        <v>5.1050000000000004</v>
      </c>
      <c r="K246">
        <v>3.27</v>
      </c>
      <c r="L246">
        <v>0.63</v>
      </c>
      <c r="M246">
        <v>1071</v>
      </c>
      <c r="N246">
        <v>5726</v>
      </c>
      <c r="O246">
        <v>2724</v>
      </c>
    </row>
    <row r="247" spans="2:15" x14ac:dyDescent="0.2">
      <c r="B247">
        <v>2015</v>
      </c>
      <c r="C247">
        <v>55</v>
      </c>
      <c r="D247">
        <v>1.7000000000000001E-2</v>
      </c>
      <c r="E247">
        <v>58.66</v>
      </c>
      <c r="F247">
        <v>70.900000000000006</v>
      </c>
      <c r="G247">
        <v>84.84</v>
      </c>
      <c r="H247">
        <v>71.48</v>
      </c>
      <c r="I247">
        <v>59.88</v>
      </c>
      <c r="J247">
        <v>6.13</v>
      </c>
      <c r="K247">
        <v>1.24</v>
      </c>
      <c r="L247">
        <v>0.67</v>
      </c>
      <c r="M247">
        <v>12995</v>
      </c>
      <c r="N247">
        <v>26236</v>
      </c>
      <c r="O247">
        <v>4280</v>
      </c>
    </row>
    <row r="248" spans="2:15" x14ac:dyDescent="0.2">
      <c r="B248">
        <v>2015</v>
      </c>
      <c r="C248">
        <v>70</v>
      </c>
      <c r="D248">
        <v>0.25900000000000001</v>
      </c>
      <c r="E248">
        <v>54.435000000000002</v>
      </c>
      <c r="F248">
        <v>54.435000000000002</v>
      </c>
      <c r="G248">
        <v>59.555000000000007</v>
      </c>
      <c r="H248">
        <v>64.349999999999994</v>
      </c>
      <c r="I248">
        <v>32.865000000000002</v>
      </c>
      <c r="J248">
        <v>1.85</v>
      </c>
      <c r="K248">
        <v>0.36</v>
      </c>
      <c r="L248">
        <v>1.04</v>
      </c>
      <c r="M248">
        <v>880.4</v>
      </c>
      <c r="N248">
        <v>1012.1</v>
      </c>
      <c r="O248">
        <v>546.20000000000005</v>
      </c>
    </row>
    <row r="249" spans="2:15" x14ac:dyDescent="0.2">
      <c r="B249">
        <v>2015</v>
      </c>
      <c r="C249">
        <v>64.375</v>
      </c>
      <c r="D249">
        <v>1.8500000000000003E-2</v>
      </c>
      <c r="E249">
        <v>43.914999999999999</v>
      </c>
      <c r="F249">
        <v>43.914999999999999</v>
      </c>
      <c r="G249">
        <v>55.936250000000001</v>
      </c>
      <c r="H249">
        <v>57.16</v>
      </c>
      <c r="I249">
        <v>18.576250000000002</v>
      </c>
      <c r="J249">
        <v>2.0699999999999998</v>
      </c>
      <c r="K249">
        <v>0.79499999999999993</v>
      </c>
      <c r="L249">
        <v>2.7753845043727948E-2</v>
      </c>
      <c r="M249">
        <v>1237.3499999999999</v>
      </c>
      <c r="N249">
        <v>5940.5</v>
      </c>
      <c r="O249">
        <v>2858.5</v>
      </c>
    </row>
    <row r="250" spans="2:15" x14ac:dyDescent="0.2">
      <c r="B250">
        <v>2015</v>
      </c>
      <c r="C250">
        <v>62.5</v>
      </c>
      <c r="D250">
        <v>-1.4E-2</v>
      </c>
      <c r="E250">
        <v>58.66</v>
      </c>
      <c r="F250">
        <v>70.900000000000006</v>
      </c>
      <c r="G250">
        <v>84.84</v>
      </c>
      <c r="H250">
        <v>71.48</v>
      </c>
      <c r="I250">
        <v>59.88</v>
      </c>
      <c r="J250">
        <v>3.76</v>
      </c>
      <c r="K250">
        <v>1.41</v>
      </c>
      <c r="L250">
        <v>0.69</v>
      </c>
      <c r="M250">
        <v>12995</v>
      </c>
      <c r="N250">
        <v>26236</v>
      </c>
      <c r="O250">
        <v>4280</v>
      </c>
    </row>
    <row r="251" spans="2:15" x14ac:dyDescent="0.2">
      <c r="B251">
        <v>2015</v>
      </c>
      <c r="C251">
        <v>57.5</v>
      </c>
      <c r="D251">
        <v>6.0000000000000001E-3</v>
      </c>
      <c r="E251">
        <v>42.58</v>
      </c>
      <c r="F251">
        <v>42.58</v>
      </c>
      <c r="G251">
        <v>51.18</v>
      </c>
      <c r="H251">
        <v>37.75</v>
      </c>
      <c r="I251">
        <v>38.54</v>
      </c>
      <c r="J251">
        <v>18.21</v>
      </c>
      <c r="K251">
        <v>5.44</v>
      </c>
      <c r="L251">
        <v>2.0246478873239437E-2</v>
      </c>
      <c r="M251">
        <v>30683</v>
      </c>
      <c r="N251">
        <v>175836</v>
      </c>
      <c r="O251">
        <v>9658</v>
      </c>
    </row>
    <row r="252" spans="2:15" x14ac:dyDescent="0.2">
      <c r="B252">
        <v>2015</v>
      </c>
      <c r="C252">
        <v>65</v>
      </c>
      <c r="D252">
        <v>5.1999999999999998E-2</v>
      </c>
      <c r="E252">
        <v>57.46</v>
      </c>
      <c r="F252">
        <v>57.46</v>
      </c>
      <c r="G252">
        <v>40.01</v>
      </c>
      <c r="H252">
        <v>73.849999999999994</v>
      </c>
      <c r="I252">
        <v>56.9</v>
      </c>
      <c r="J252">
        <v>4.8899999999999997</v>
      </c>
      <c r="K252">
        <v>1.1000000000000001</v>
      </c>
      <c r="L252">
        <v>0.8</v>
      </c>
      <c r="M252">
        <v>7361</v>
      </c>
      <c r="N252">
        <v>6115</v>
      </c>
      <c r="O252">
        <v>1278</v>
      </c>
    </row>
    <row r="253" spans="2:15" x14ac:dyDescent="0.2">
      <c r="B253">
        <v>2015</v>
      </c>
      <c r="C253">
        <v>85</v>
      </c>
      <c r="D253">
        <v>1.7000000000000001E-2</v>
      </c>
      <c r="E253">
        <v>23.17</v>
      </c>
      <c r="F253">
        <v>23.17</v>
      </c>
      <c r="G253" s="11">
        <f>AVERAGE(E253:F253)</f>
        <v>23.17</v>
      </c>
      <c r="H253">
        <v>19.510000000000002</v>
      </c>
      <c r="I253">
        <v>45.63</v>
      </c>
      <c r="J253">
        <v>6.13</v>
      </c>
      <c r="K253">
        <v>1.24</v>
      </c>
      <c r="L253">
        <v>0.67</v>
      </c>
      <c r="M253">
        <v>12995</v>
      </c>
      <c r="N253">
        <v>26236</v>
      </c>
      <c r="O253">
        <v>4280</v>
      </c>
    </row>
    <row r="254" spans="2:15" x14ac:dyDescent="0.2">
      <c r="B254">
        <v>2015</v>
      </c>
      <c r="C254">
        <v>35</v>
      </c>
      <c r="D254">
        <v>-3.9E-2</v>
      </c>
      <c r="E254">
        <v>65.47</v>
      </c>
      <c r="F254">
        <v>83.88</v>
      </c>
      <c r="G254">
        <v>80.459999999999994</v>
      </c>
      <c r="H254">
        <v>87.46</v>
      </c>
      <c r="I254">
        <v>82.76</v>
      </c>
      <c r="J254">
        <v>4.7</v>
      </c>
      <c r="K254">
        <v>1.87</v>
      </c>
      <c r="L254">
        <v>0.56000000000000005</v>
      </c>
      <c r="M254">
        <v>11520</v>
      </c>
      <c r="N254">
        <v>16319</v>
      </c>
      <c r="O254">
        <v>3474</v>
      </c>
    </row>
    <row r="255" spans="2:15" x14ac:dyDescent="0.2">
      <c r="B255">
        <v>2015</v>
      </c>
      <c r="C255">
        <v>75</v>
      </c>
      <c r="D255">
        <v>4.5999999999999999E-2</v>
      </c>
      <c r="E255">
        <v>79.06</v>
      </c>
      <c r="F255">
        <v>79.06</v>
      </c>
      <c r="G255">
        <v>82.25</v>
      </c>
      <c r="H255">
        <v>83.31</v>
      </c>
      <c r="I255">
        <v>69.290000000000006</v>
      </c>
      <c r="J255">
        <v>3.28</v>
      </c>
      <c r="K255">
        <v>1.82</v>
      </c>
      <c r="L255">
        <v>0.44</v>
      </c>
      <c r="M255">
        <v>3967</v>
      </c>
      <c r="N255">
        <v>24880</v>
      </c>
      <c r="O255">
        <v>7585</v>
      </c>
    </row>
    <row r="256" spans="2:15" x14ac:dyDescent="0.2">
      <c r="B256">
        <v>2015</v>
      </c>
      <c r="C256">
        <v>40</v>
      </c>
      <c r="D256">
        <v>3.0000000000000001E-3</v>
      </c>
      <c r="E256">
        <v>47.75</v>
      </c>
      <c r="F256">
        <v>89.72</v>
      </c>
      <c r="G256">
        <v>98.09</v>
      </c>
      <c r="H256">
        <v>96.16</v>
      </c>
      <c r="I256">
        <v>67.03</v>
      </c>
      <c r="J256">
        <v>6.29</v>
      </c>
      <c r="K256">
        <v>1.65</v>
      </c>
      <c r="L256">
        <v>0.7</v>
      </c>
      <c r="M256">
        <v>110595</v>
      </c>
      <c r="N256">
        <v>105040</v>
      </c>
      <c r="O256">
        <v>16092</v>
      </c>
    </row>
    <row r="257" spans="2:15" x14ac:dyDescent="0.2">
      <c r="B257">
        <v>2015</v>
      </c>
      <c r="C257">
        <v>61.25</v>
      </c>
      <c r="D257">
        <v>1.4999999999999999E-2</v>
      </c>
      <c r="E257">
        <v>88.29</v>
      </c>
      <c r="F257">
        <v>88.29</v>
      </c>
      <c r="G257">
        <v>93.11</v>
      </c>
      <c r="H257">
        <v>88.61</v>
      </c>
      <c r="I257">
        <v>81.97</v>
      </c>
      <c r="J257">
        <v>1.72</v>
      </c>
      <c r="K257">
        <v>0.3</v>
      </c>
      <c r="L257">
        <v>2.14</v>
      </c>
      <c r="M257">
        <v>6217</v>
      </c>
      <c r="N257">
        <v>8434</v>
      </c>
      <c r="O257">
        <v>4913</v>
      </c>
    </row>
    <row r="258" spans="2:15" x14ac:dyDescent="0.2">
      <c r="B258">
        <v>2015</v>
      </c>
      <c r="C258">
        <v>50</v>
      </c>
      <c r="D258">
        <v>6.0000000000000001E-3</v>
      </c>
      <c r="E258">
        <v>76.92</v>
      </c>
      <c r="F258">
        <v>78.84</v>
      </c>
      <c r="G258">
        <v>74.44</v>
      </c>
      <c r="H258">
        <v>82.04</v>
      </c>
      <c r="I258">
        <v>75.819999999999993</v>
      </c>
      <c r="J258">
        <v>4.0599999999999996</v>
      </c>
      <c r="K258">
        <v>1.96</v>
      </c>
      <c r="L258">
        <v>0.77</v>
      </c>
      <c r="M258">
        <v>19718</v>
      </c>
      <c r="N258">
        <v>71232</v>
      </c>
      <c r="O258">
        <v>17610</v>
      </c>
    </row>
    <row r="259" spans="2:15" x14ac:dyDescent="0.2">
      <c r="B259">
        <v>2015</v>
      </c>
      <c r="C259">
        <v>75.625</v>
      </c>
      <c r="D259">
        <v>8.9999999999999993E-3</v>
      </c>
      <c r="E259">
        <v>53</v>
      </c>
      <c r="F259">
        <v>53</v>
      </c>
      <c r="G259">
        <v>64.989999999999995</v>
      </c>
      <c r="H259">
        <v>55.86</v>
      </c>
      <c r="I259">
        <v>34.92</v>
      </c>
      <c r="J259">
        <v>1.27</v>
      </c>
      <c r="K259">
        <v>0.08</v>
      </c>
      <c r="L259">
        <v>2.2200000000000002</v>
      </c>
      <c r="M259">
        <v>6400.7</v>
      </c>
      <c r="N259">
        <v>13708</v>
      </c>
      <c r="O259">
        <v>10786</v>
      </c>
    </row>
    <row r="260" spans="2:15" x14ac:dyDescent="0.2">
      <c r="B260">
        <v>2015</v>
      </c>
      <c r="C260">
        <v>75</v>
      </c>
      <c r="D260">
        <v>5.8000000000000003E-2</v>
      </c>
      <c r="E260">
        <v>70.42</v>
      </c>
      <c r="F260">
        <v>70.42</v>
      </c>
      <c r="G260">
        <v>70.48</v>
      </c>
      <c r="H260">
        <v>74.290000000000006</v>
      </c>
      <c r="I260">
        <v>65.28</v>
      </c>
      <c r="J260">
        <v>4.6500000000000004</v>
      </c>
      <c r="K260">
        <v>2.73</v>
      </c>
      <c r="L260">
        <v>0.66</v>
      </c>
      <c r="M260">
        <v>2011.9</v>
      </c>
      <c r="N260">
        <v>15457</v>
      </c>
      <c r="O260">
        <v>3321</v>
      </c>
    </row>
    <row r="261" spans="2:15" x14ac:dyDescent="0.2">
      <c r="B261">
        <v>2016</v>
      </c>
      <c r="C261">
        <v>60</v>
      </c>
      <c r="D261">
        <v>3.3000000000000002E-2</v>
      </c>
      <c r="E261">
        <v>64.510000000000005</v>
      </c>
      <c r="F261">
        <v>64.510000000000005</v>
      </c>
      <c r="G261">
        <v>88.67</v>
      </c>
      <c r="H261">
        <v>59.41</v>
      </c>
      <c r="I261">
        <v>30.06</v>
      </c>
      <c r="J261">
        <v>3.81</v>
      </c>
      <c r="K261">
        <v>1.39</v>
      </c>
      <c r="L261">
        <v>1.1499999999999999</v>
      </c>
      <c r="M261">
        <v>5093</v>
      </c>
      <c r="N261">
        <v>10379</v>
      </c>
      <c r="O261">
        <v>2717</v>
      </c>
    </row>
    <row r="262" spans="2:15" x14ac:dyDescent="0.2">
      <c r="B262">
        <v>2016</v>
      </c>
      <c r="C262">
        <v>70</v>
      </c>
      <c r="D262">
        <v>0.08</v>
      </c>
      <c r="E262">
        <v>35.33</v>
      </c>
      <c r="F262">
        <v>35.33</v>
      </c>
      <c r="G262">
        <v>26.844999999999999</v>
      </c>
      <c r="H262">
        <v>26.935000000000002</v>
      </c>
      <c r="I262">
        <v>50.35</v>
      </c>
      <c r="J262">
        <v>2.52</v>
      </c>
      <c r="K262">
        <v>0.74</v>
      </c>
      <c r="L262">
        <v>1.25</v>
      </c>
      <c r="M262">
        <v>1133.0999999999999</v>
      </c>
      <c r="N262">
        <v>1406</v>
      </c>
      <c r="O262">
        <v>557.4</v>
      </c>
    </row>
    <row r="263" spans="2:15" x14ac:dyDescent="0.2">
      <c r="B263">
        <v>2016</v>
      </c>
      <c r="C263">
        <v>60</v>
      </c>
      <c r="D263">
        <v>4.9000000000000002E-2</v>
      </c>
      <c r="E263">
        <v>78.430000000000007</v>
      </c>
      <c r="F263">
        <v>78.430000000000007</v>
      </c>
      <c r="G263">
        <v>81.25</v>
      </c>
      <c r="H263">
        <v>75.52</v>
      </c>
      <c r="I263">
        <v>79.92</v>
      </c>
      <c r="J263">
        <v>5.34</v>
      </c>
      <c r="K263">
        <v>2.37</v>
      </c>
      <c r="L263">
        <v>0.93</v>
      </c>
      <c r="M263">
        <v>6180</v>
      </c>
      <c r="N263">
        <v>38781</v>
      </c>
      <c r="O263">
        <v>7224</v>
      </c>
    </row>
    <row r="264" spans="2:15" x14ac:dyDescent="0.2">
      <c r="B264">
        <v>2016</v>
      </c>
      <c r="C264">
        <v>35</v>
      </c>
      <c r="D264">
        <v>2.5000000000000001E-2</v>
      </c>
      <c r="E264">
        <v>12.05</v>
      </c>
      <c r="F264">
        <v>12.05</v>
      </c>
      <c r="G264">
        <v>19.64</v>
      </c>
      <c r="H264">
        <v>14.29</v>
      </c>
      <c r="I264">
        <v>13.24</v>
      </c>
      <c r="J264">
        <v>12.32</v>
      </c>
      <c r="K264">
        <v>0.39</v>
      </c>
      <c r="L264">
        <v>8.0494845360824741</v>
      </c>
      <c r="M264">
        <v>693.4</v>
      </c>
      <c r="N264">
        <v>7727.3</v>
      </c>
      <c r="O264">
        <v>627.1</v>
      </c>
    </row>
    <row r="265" spans="2:15" x14ac:dyDescent="0.2">
      <c r="B265">
        <v>2016</v>
      </c>
      <c r="C265">
        <v>75</v>
      </c>
      <c r="D265">
        <v>5.3999999999999999E-2</v>
      </c>
      <c r="E265">
        <v>36.409999999999997</v>
      </c>
      <c r="F265">
        <v>36.409999999999997</v>
      </c>
      <c r="G265">
        <v>22.98</v>
      </c>
      <c r="H265">
        <v>39</v>
      </c>
      <c r="I265">
        <v>47.75</v>
      </c>
      <c r="J265">
        <v>2.39</v>
      </c>
      <c r="K265">
        <v>0.74</v>
      </c>
      <c r="L265">
        <v>1.21</v>
      </c>
      <c r="M265">
        <v>1726.5</v>
      </c>
      <c r="N265">
        <v>4534.3</v>
      </c>
      <c r="O265">
        <v>1900</v>
      </c>
    </row>
    <row r="266" spans="2:15" x14ac:dyDescent="0.2">
      <c r="B266">
        <v>2016</v>
      </c>
      <c r="C266">
        <v>45</v>
      </c>
      <c r="D266">
        <v>-1E-3</v>
      </c>
      <c r="E266">
        <v>61.7</v>
      </c>
      <c r="F266">
        <v>73.400000000000006</v>
      </c>
      <c r="G266">
        <v>90.69</v>
      </c>
      <c r="H266">
        <v>94.31</v>
      </c>
      <c r="I266">
        <v>25.24</v>
      </c>
      <c r="J266">
        <v>7.22</v>
      </c>
      <c r="K266">
        <v>3.84</v>
      </c>
      <c r="L266">
        <v>2.79</v>
      </c>
      <c r="M266">
        <v>22899</v>
      </c>
      <c r="N266">
        <v>45500</v>
      </c>
      <c r="O266">
        <v>6300</v>
      </c>
    </row>
    <row r="267" spans="2:15" x14ac:dyDescent="0.2">
      <c r="B267">
        <v>2016</v>
      </c>
      <c r="C267">
        <v>90</v>
      </c>
      <c r="D267">
        <v>0.21299999999999999</v>
      </c>
      <c r="E267">
        <v>56.239999999999995</v>
      </c>
      <c r="F267">
        <v>56.239999999999995</v>
      </c>
      <c r="G267">
        <v>34.004999999999995</v>
      </c>
      <c r="H267">
        <v>59.91</v>
      </c>
      <c r="I267">
        <v>61.769999999999996</v>
      </c>
      <c r="J267">
        <v>1.31</v>
      </c>
      <c r="K267">
        <v>0.08</v>
      </c>
      <c r="L267">
        <v>2.02</v>
      </c>
      <c r="M267">
        <v>569.29999999999995</v>
      </c>
      <c r="N267">
        <v>868.6</v>
      </c>
      <c r="O267">
        <v>662.8</v>
      </c>
    </row>
    <row r="268" spans="2:15" x14ac:dyDescent="0.2">
      <c r="B268">
        <v>2016</v>
      </c>
      <c r="C268">
        <v>65</v>
      </c>
      <c r="D268">
        <v>3.5999999999999997E-2</v>
      </c>
      <c r="E268">
        <v>91.03</v>
      </c>
      <c r="F268">
        <v>91.03</v>
      </c>
      <c r="G268">
        <v>94.85</v>
      </c>
      <c r="H268">
        <v>95.02</v>
      </c>
      <c r="I268">
        <v>79.36</v>
      </c>
      <c r="J268">
        <v>4.47</v>
      </c>
      <c r="K268">
        <v>1.47</v>
      </c>
      <c r="L268">
        <v>0.8</v>
      </c>
      <c r="M268">
        <v>68604</v>
      </c>
      <c r="N268">
        <v>155596</v>
      </c>
      <c r="O268">
        <v>34803</v>
      </c>
    </row>
    <row r="269" spans="2:15" x14ac:dyDescent="0.2">
      <c r="B269">
        <v>2016</v>
      </c>
      <c r="C269">
        <v>60</v>
      </c>
      <c r="D269">
        <v>7.0000000000000001E-3</v>
      </c>
      <c r="E269">
        <v>54.47</v>
      </c>
      <c r="F269">
        <v>81.05</v>
      </c>
      <c r="G269">
        <v>75.16</v>
      </c>
      <c r="H269">
        <v>86.4</v>
      </c>
      <c r="I269">
        <v>80.13</v>
      </c>
      <c r="J269">
        <v>2.35</v>
      </c>
      <c r="K269">
        <v>0.51</v>
      </c>
      <c r="L269">
        <v>1.2</v>
      </c>
      <c r="M269">
        <v>55762</v>
      </c>
      <c r="N269">
        <v>124545</v>
      </c>
      <c r="O269">
        <v>53037</v>
      </c>
    </row>
    <row r="270" spans="2:15" x14ac:dyDescent="0.2">
      <c r="B270">
        <v>2016</v>
      </c>
      <c r="C270">
        <v>72.5</v>
      </c>
      <c r="D270">
        <v>0.14699999999999999</v>
      </c>
      <c r="E270">
        <v>52.28</v>
      </c>
      <c r="F270">
        <v>52.28</v>
      </c>
      <c r="G270">
        <v>55.84</v>
      </c>
      <c r="H270">
        <v>45.01</v>
      </c>
      <c r="I270">
        <v>59.7</v>
      </c>
      <c r="J270">
        <v>11.85</v>
      </c>
      <c r="K270">
        <v>5.69</v>
      </c>
      <c r="L270">
        <v>1.22</v>
      </c>
      <c r="M270">
        <v>3105.1</v>
      </c>
      <c r="N270">
        <v>3849.6</v>
      </c>
      <c r="O270">
        <v>325</v>
      </c>
    </row>
    <row r="271" spans="2:15" x14ac:dyDescent="0.2">
      <c r="B271">
        <v>2016</v>
      </c>
      <c r="C271">
        <v>60</v>
      </c>
      <c r="D271">
        <v>0.14699999999999999</v>
      </c>
      <c r="E271">
        <v>78.900000000000006</v>
      </c>
      <c r="F271">
        <v>78.900000000000006</v>
      </c>
      <c r="G271">
        <v>85.3</v>
      </c>
      <c r="H271">
        <v>67.44</v>
      </c>
      <c r="I271">
        <v>83.81</v>
      </c>
      <c r="J271">
        <v>3.43</v>
      </c>
      <c r="K271">
        <v>1.29</v>
      </c>
      <c r="L271">
        <v>1.0900000000000001</v>
      </c>
      <c r="M271">
        <v>4460</v>
      </c>
      <c r="N271">
        <v>8285</v>
      </c>
      <c r="O271">
        <v>2418</v>
      </c>
    </row>
    <row r="272" spans="2:15" x14ac:dyDescent="0.2">
      <c r="B272">
        <v>2016</v>
      </c>
      <c r="C272">
        <v>70</v>
      </c>
      <c r="D272">
        <v>0.11</v>
      </c>
      <c r="E272">
        <v>32.295000000000002</v>
      </c>
      <c r="F272">
        <v>32.295000000000002</v>
      </c>
      <c r="G272">
        <v>9.2949999999999999</v>
      </c>
      <c r="H272">
        <v>39.244999999999997</v>
      </c>
      <c r="I272">
        <v>50.78</v>
      </c>
      <c r="J272">
        <v>2.11</v>
      </c>
      <c r="K272">
        <v>0.68</v>
      </c>
      <c r="L272">
        <v>1.35</v>
      </c>
      <c r="M272">
        <v>922.8</v>
      </c>
      <c r="N272">
        <v>1424.2</v>
      </c>
      <c r="O272">
        <v>673.7</v>
      </c>
    </row>
    <row r="273" spans="2:15" x14ac:dyDescent="0.2">
      <c r="B273">
        <v>2016</v>
      </c>
      <c r="C273">
        <v>85</v>
      </c>
      <c r="D273">
        <v>8.2000000000000003E-2</v>
      </c>
      <c r="E273">
        <v>60.174999999999997</v>
      </c>
      <c r="F273">
        <v>60.174999999999997</v>
      </c>
      <c r="G273">
        <v>59.825000000000003</v>
      </c>
      <c r="H273">
        <v>80.239999999999995</v>
      </c>
      <c r="I273">
        <v>20.21</v>
      </c>
      <c r="J273">
        <v>1.2</v>
      </c>
      <c r="K273">
        <v>0.08</v>
      </c>
      <c r="L273">
        <v>1.5</v>
      </c>
      <c r="M273">
        <v>333.5</v>
      </c>
      <c r="N273">
        <v>1774</v>
      </c>
      <c r="O273">
        <v>1484.1</v>
      </c>
    </row>
    <row r="274" spans="2:15" x14ac:dyDescent="0.2">
      <c r="B274">
        <v>2016</v>
      </c>
      <c r="C274">
        <v>70</v>
      </c>
      <c r="D274">
        <v>6.9500000000000006E-2</v>
      </c>
      <c r="E274">
        <v>49.06</v>
      </c>
      <c r="F274">
        <v>49.06</v>
      </c>
      <c r="G274">
        <v>43</v>
      </c>
      <c r="H274">
        <v>66.31</v>
      </c>
      <c r="I274">
        <v>31.3</v>
      </c>
      <c r="J274">
        <v>5.28</v>
      </c>
      <c r="K274">
        <v>3.4</v>
      </c>
      <c r="L274">
        <v>0.2</v>
      </c>
      <c r="M274">
        <v>1052</v>
      </c>
      <c r="N274">
        <v>5608</v>
      </c>
      <c r="O274">
        <v>1063</v>
      </c>
    </row>
    <row r="275" spans="2:15" x14ac:dyDescent="0.2">
      <c r="B275">
        <v>2016</v>
      </c>
      <c r="C275">
        <v>60</v>
      </c>
      <c r="D275">
        <v>2.5999999999999999E-2</v>
      </c>
      <c r="E275">
        <v>72.37</v>
      </c>
      <c r="F275">
        <v>72.37</v>
      </c>
      <c r="G275">
        <v>85.59</v>
      </c>
      <c r="H275">
        <v>68.67</v>
      </c>
      <c r="I275">
        <v>67.709999999999994</v>
      </c>
      <c r="J275">
        <v>5.83</v>
      </c>
      <c r="K275">
        <v>1.21</v>
      </c>
      <c r="L275">
        <v>0.67</v>
      </c>
      <c r="M275">
        <v>12002</v>
      </c>
      <c r="N275">
        <v>25385</v>
      </c>
      <c r="O275">
        <v>4357</v>
      </c>
    </row>
    <row r="276" spans="2:15" x14ac:dyDescent="0.2">
      <c r="B276">
        <v>2016</v>
      </c>
      <c r="C276">
        <v>80</v>
      </c>
      <c r="D276">
        <v>0.27100000000000002</v>
      </c>
      <c r="E276">
        <v>51.31</v>
      </c>
      <c r="F276">
        <v>51.31</v>
      </c>
      <c r="G276">
        <v>55.84</v>
      </c>
      <c r="H276">
        <v>58.84</v>
      </c>
      <c r="I276">
        <v>34.53</v>
      </c>
      <c r="J276">
        <v>1.64</v>
      </c>
      <c r="K276">
        <v>0.2</v>
      </c>
      <c r="L276">
        <v>1.36</v>
      </c>
      <c r="M276">
        <v>1040.3</v>
      </c>
      <c r="N276">
        <v>1151.8</v>
      </c>
      <c r="O276">
        <v>703.5</v>
      </c>
    </row>
    <row r="277" spans="2:15" x14ac:dyDescent="0.2">
      <c r="B277">
        <v>2016</v>
      </c>
      <c r="C277">
        <v>66.25</v>
      </c>
      <c r="D277">
        <v>1.7000000000000001E-2</v>
      </c>
      <c r="E277">
        <v>42.91</v>
      </c>
      <c r="F277">
        <v>42.91</v>
      </c>
      <c r="G277">
        <v>52.227500000000006</v>
      </c>
      <c r="H277">
        <v>57.32</v>
      </c>
      <c r="I277">
        <v>17.977499999999999</v>
      </c>
      <c r="J277">
        <v>1.97</v>
      </c>
      <c r="K277">
        <v>0.73</v>
      </c>
      <c r="L277">
        <v>4.087889626980072E-3</v>
      </c>
      <c r="M277">
        <v>1071.2</v>
      </c>
      <c r="N277">
        <v>5320</v>
      </c>
      <c r="O277">
        <v>2697</v>
      </c>
    </row>
    <row r="278" spans="2:15" x14ac:dyDescent="0.2">
      <c r="B278">
        <v>2016</v>
      </c>
      <c r="C278">
        <v>60</v>
      </c>
      <c r="D278">
        <v>2.5000000000000001E-2</v>
      </c>
      <c r="E278">
        <v>72.37</v>
      </c>
      <c r="F278">
        <v>72.37</v>
      </c>
      <c r="G278">
        <v>85.59</v>
      </c>
      <c r="H278">
        <v>68.67</v>
      </c>
      <c r="I278">
        <v>67.709999999999994</v>
      </c>
      <c r="J278">
        <v>5.04</v>
      </c>
      <c r="K278">
        <v>2.5499999999999998</v>
      </c>
      <c r="L278">
        <v>1.02</v>
      </c>
      <c r="M278">
        <v>12002</v>
      </c>
      <c r="N278">
        <v>25385</v>
      </c>
      <c r="O278">
        <v>4357</v>
      </c>
    </row>
    <row r="279" spans="2:15" x14ac:dyDescent="0.2">
      <c r="B279">
        <v>2016</v>
      </c>
      <c r="C279">
        <v>50</v>
      </c>
      <c r="D279">
        <v>6.0000000000000001E-3</v>
      </c>
      <c r="E279">
        <v>36.799999999999997</v>
      </c>
      <c r="F279">
        <v>36.799999999999997</v>
      </c>
      <c r="G279">
        <v>40.39</v>
      </c>
      <c r="H279">
        <v>29.15</v>
      </c>
      <c r="I279">
        <v>42.43</v>
      </c>
      <c r="J279">
        <v>23.75</v>
      </c>
      <c r="K279">
        <v>6.75</v>
      </c>
      <c r="L279">
        <v>2.1916897506925208E-2</v>
      </c>
      <c r="M279">
        <v>32788</v>
      </c>
      <c r="N279">
        <v>193205</v>
      </c>
      <c r="O279">
        <v>8134</v>
      </c>
    </row>
    <row r="280" spans="2:15" x14ac:dyDescent="0.2">
      <c r="B280">
        <v>2016</v>
      </c>
      <c r="C280">
        <v>65</v>
      </c>
      <c r="D280">
        <v>5.8999999999999997E-2</v>
      </c>
      <c r="E280">
        <v>60.49</v>
      </c>
      <c r="F280">
        <v>60.49</v>
      </c>
      <c r="G280">
        <v>41.79</v>
      </c>
      <c r="H280">
        <v>82.03</v>
      </c>
      <c r="I280">
        <v>54.69</v>
      </c>
      <c r="J280">
        <v>4.3600000000000003</v>
      </c>
      <c r="K280">
        <v>0.89</v>
      </c>
      <c r="L280">
        <v>0.89</v>
      </c>
      <c r="M280">
        <v>7567</v>
      </c>
      <c r="N280">
        <v>6311</v>
      </c>
      <c r="O280">
        <v>1448</v>
      </c>
    </row>
    <row r="281" spans="2:15" x14ac:dyDescent="0.2">
      <c r="B281">
        <v>2016</v>
      </c>
      <c r="C281">
        <v>85</v>
      </c>
      <c r="D281">
        <v>2.5999999999999999E-2</v>
      </c>
      <c r="E281">
        <v>37.770000000000003</v>
      </c>
      <c r="F281">
        <v>37.770000000000003</v>
      </c>
      <c r="G281">
        <v>24.28</v>
      </c>
      <c r="H281">
        <v>35.61</v>
      </c>
      <c r="I281">
        <v>50.9</v>
      </c>
      <c r="J281">
        <v>5.83</v>
      </c>
      <c r="K281">
        <v>1.21</v>
      </c>
      <c r="L281">
        <v>0.67</v>
      </c>
      <c r="M281">
        <v>12002</v>
      </c>
      <c r="N281">
        <v>25385</v>
      </c>
      <c r="O281">
        <v>4357</v>
      </c>
    </row>
    <row r="282" spans="2:15" x14ac:dyDescent="0.2">
      <c r="B282">
        <v>2016</v>
      </c>
      <c r="C282">
        <v>50</v>
      </c>
      <c r="D282">
        <v>-0.107</v>
      </c>
      <c r="E282">
        <v>84.93</v>
      </c>
      <c r="F282">
        <v>84.93</v>
      </c>
      <c r="G282">
        <v>79.36</v>
      </c>
      <c r="H282">
        <v>91.03</v>
      </c>
      <c r="I282">
        <v>82.76</v>
      </c>
      <c r="J282">
        <v>2.94</v>
      </c>
      <c r="K282">
        <v>0.7</v>
      </c>
      <c r="L282">
        <v>0.98</v>
      </c>
      <c r="M282">
        <v>10008</v>
      </c>
      <c r="N282">
        <v>14286</v>
      </c>
      <c r="O282">
        <v>4866</v>
      </c>
    </row>
    <row r="283" spans="2:15" x14ac:dyDescent="0.2">
      <c r="B283">
        <v>2016</v>
      </c>
      <c r="C283">
        <v>65</v>
      </c>
      <c r="D283">
        <v>0.04</v>
      </c>
      <c r="E283">
        <v>81.5</v>
      </c>
      <c r="F283">
        <v>81.5</v>
      </c>
      <c r="G283">
        <v>82.27</v>
      </c>
      <c r="H283">
        <v>85.6</v>
      </c>
      <c r="I283">
        <v>74.78</v>
      </c>
      <c r="J283">
        <v>3.1</v>
      </c>
      <c r="K283">
        <v>1.71</v>
      </c>
      <c r="L283">
        <v>0.39</v>
      </c>
      <c r="M283">
        <v>2501</v>
      </c>
      <c r="N283">
        <v>20129</v>
      </c>
      <c r="O283">
        <v>6497</v>
      </c>
    </row>
    <row r="284" spans="2:15" x14ac:dyDescent="0.2">
      <c r="B284">
        <v>2016</v>
      </c>
      <c r="C284">
        <v>40</v>
      </c>
      <c r="D284">
        <v>2.8000000000000001E-2</v>
      </c>
      <c r="E284">
        <v>47.41</v>
      </c>
      <c r="F284">
        <v>87.68</v>
      </c>
      <c r="G284">
        <v>97.49</v>
      </c>
      <c r="H284">
        <v>95.84</v>
      </c>
      <c r="I284">
        <v>60.03</v>
      </c>
      <c r="J284">
        <v>5.44</v>
      </c>
      <c r="K284">
        <v>1.25</v>
      </c>
      <c r="L284">
        <v>0.56000000000000005</v>
      </c>
      <c r="M284">
        <v>111018</v>
      </c>
      <c r="N284">
        <v>104343</v>
      </c>
      <c r="O284">
        <v>19168</v>
      </c>
    </row>
    <row r="285" spans="2:15" x14ac:dyDescent="0.2">
      <c r="B285">
        <v>2016</v>
      </c>
      <c r="C285">
        <v>62.5</v>
      </c>
      <c r="D285">
        <v>1.7000000000000001E-2</v>
      </c>
      <c r="E285">
        <v>91.25</v>
      </c>
      <c r="F285">
        <v>91.25</v>
      </c>
      <c r="G285">
        <v>90.76</v>
      </c>
      <c r="H285">
        <v>95.54</v>
      </c>
      <c r="I285">
        <v>84.74</v>
      </c>
      <c r="J285">
        <v>1.74</v>
      </c>
      <c r="K285">
        <v>0.28000000000000003</v>
      </c>
      <c r="L285">
        <v>2.02</v>
      </c>
      <c r="M285">
        <v>6304</v>
      </c>
      <c r="N285">
        <v>8626</v>
      </c>
      <c r="O285">
        <v>4951</v>
      </c>
    </row>
    <row r="286" spans="2:15" x14ac:dyDescent="0.2">
      <c r="B286">
        <v>2016</v>
      </c>
      <c r="C286">
        <v>40</v>
      </c>
      <c r="D286">
        <v>0.04</v>
      </c>
      <c r="E286">
        <v>76.84</v>
      </c>
      <c r="F286">
        <v>76.84</v>
      </c>
      <c r="G286">
        <v>65.61</v>
      </c>
      <c r="H286">
        <v>86.95</v>
      </c>
      <c r="I286">
        <v>65.19</v>
      </c>
      <c r="J286">
        <v>3.32</v>
      </c>
      <c r="K286">
        <v>1.54</v>
      </c>
      <c r="L286">
        <v>0.92</v>
      </c>
      <c r="M286">
        <v>19025</v>
      </c>
      <c r="N286">
        <v>70446</v>
      </c>
      <c r="O286">
        <v>21207</v>
      </c>
    </row>
    <row r="287" spans="2:15" x14ac:dyDescent="0.2">
      <c r="B287">
        <v>2016</v>
      </c>
      <c r="C287">
        <v>78.75</v>
      </c>
      <c r="D287">
        <v>2E-3</v>
      </c>
      <c r="E287">
        <v>56.01</v>
      </c>
      <c r="F287">
        <v>56.01</v>
      </c>
      <c r="G287">
        <v>63.73</v>
      </c>
      <c r="H287">
        <v>69.94</v>
      </c>
      <c r="I287">
        <v>27.2</v>
      </c>
      <c r="J287">
        <v>1.24</v>
      </c>
      <c r="K287">
        <v>7.0000000000000007E-2</v>
      </c>
      <c r="L287">
        <v>1.9</v>
      </c>
      <c r="M287">
        <v>3881.9</v>
      </c>
      <c r="N287">
        <v>13320</v>
      </c>
      <c r="O287">
        <v>10737</v>
      </c>
    </row>
    <row r="288" spans="2:15" x14ac:dyDescent="0.2">
      <c r="B288">
        <v>2016</v>
      </c>
      <c r="C288">
        <v>65</v>
      </c>
      <c r="D288">
        <v>5.8999999999999997E-2</v>
      </c>
      <c r="E288">
        <v>69.599999999999994</v>
      </c>
      <c r="F288">
        <v>69.599999999999994</v>
      </c>
      <c r="G288">
        <v>68.489999999999995</v>
      </c>
      <c r="H288">
        <v>79.89</v>
      </c>
      <c r="I288">
        <v>58.12</v>
      </c>
      <c r="J288">
        <v>4.54</v>
      </c>
      <c r="K288">
        <v>2.64</v>
      </c>
      <c r="L288">
        <v>0.76</v>
      </c>
      <c r="M288">
        <v>2032.6</v>
      </c>
      <c r="N288">
        <v>16041</v>
      </c>
      <c r="O288">
        <v>3535</v>
      </c>
    </row>
    <row r="289" spans="2:18" x14ac:dyDescent="0.2">
      <c r="B289">
        <v>2017</v>
      </c>
      <c r="C289">
        <v>75</v>
      </c>
      <c r="D289">
        <v>5.7000000000000002E-2</v>
      </c>
      <c r="E289">
        <v>49.31</v>
      </c>
      <c r="F289">
        <v>72.14</v>
      </c>
      <c r="G289">
        <v>93.2</v>
      </c>
      <c r="H289">
        <v>62.15</v>
      </c>
      <c r="I289">
        <v>49.33</v>
      </c>
      <c r="J289">
        <v>3.46</v>
      </c>
      <c r="K289">
        <v>1.37</v>
      </c>
      <c r="L289">
        <v>1.1499999999999999</v>
      </c>
      <c r="M289">
        <v>5796</v>
      </c>
      <c r="N289">
        <v>9949</v>
      </c>
      <c r="O289">
        <v>2878</v>
      </c>
    </row>
    <row r="290" spans="2:18" x14ac:dyDescent="0.2">
      <c r="B290">
        <v>2017</v>
      </c>
      <c r="C290">
        <v>80</v>
      </c>
      <c r="D290">
        <v>9.0999999999999998E-2</v>
      </c>
      <c r="E290">
        <v>34.229999999999997</v>
      </c>
      <c r="F290">
        <v>34.229999999999997</v>
      </c>
      <c r="G290">
        <v>23.6</v>
      </c>
      <c r="H290">
        <v>27.01</v>
      </c>
      <c r="I290">
        <v>48.7</v>
      </c>
      <c r="J290">
        <v>2.4900000000000002</v>
      </c>
      <c r="K290">
        <v>0.71</v>
      </c>
      <c r="L290">
        <v>0.53</v>
      </c>
      <c r="M290">
        <v>1266</v>
      </c>
      <c r="N290">
        <v>1465.4</v>
      </c>
      <c r="O290">
        <v>588.70000000000005</v>
      </c>
      <c r="P290" t="s">
        <v>377</v>
      </c>
      <c r="Q290" t="s">
        <v>376</v>
      </c>
      <c r="R290" t="s">
        <v>375</v>
      </c>
    </row>
    <row r="291" spans="2:18" x14ac:dyDescent="0.2">
      <c r="B291">
        <v>2017</v>
      </c>
      <c r="C291">
        <v>70</v>
      </c>
      <c r="D291">
        <v>5.2999999999999999E-2</v>
      </c>
      <c r="E291">
        <v>76.7</v>
      </c>
      <c r="F291">
        <v>76.7</v>
      </c>
      <c r="G291">
        <v>80.84</v>
      </c>
      <c r="H291">
        <v>74.260000000000005</v>
      </c>
      <c r="I291">
        <v>76.11</v>
      </c>
      <c r="J291">
        <v>4.57</v>
      </c>
      <c r="K291">
        <v>1.97</v>
      </c>
      <c r="L291">
        <v>1.54</v>
      </c>
      <c r="M291">
        <v>6365</v>
      </c>
      <c r="N291">
        <v>40057</v>
      </c>
      <c r="O291">
        <v>8772</v>
      </c>
    </row>
    <row r="292" spans="2:18" x14ac:dyDescent="0.2">
      <c r="B292">
        <v>2017</v>
      </c>
      <c r="C292">
        <v>45</v>
      </c>
      <c r="D292">
        <v>3.1E-2</v>
      </c>
      <c r="E292">
        <v>17.05</v>
      </c>
      <c r="F292">
        <v>17.05</v>
      </c>
      <c r="G292">
        <v>20.47</v>
      </c>
      <c r="H292">
        <v>16.3</v>
      </c>
      <c r="I292">
        <v>21.93</v>
      </c>
      <c r="J292">
        <v>13.68</v>
      </c>
      <c r="K292">
        <v>0.62</v>
      </c>
      <c r="L292">
        <v>9.9085106382978729</v>
      </c>
      <c r="M292">
        <v>789.5</v>
      </c>
      <c r="N292">
        <v>8106.6</v>
      </c>
      <c r="O292">
        <v>592.6</v>
      </c>
    </row>
    <row r="293" spans="2:18" x14ac:dyDescent="0.2">
      <c r="B293">
        <v>2017</v>
      </c>
      <c r="C293">
        <v>85</v>
      </c>
      <c r="D293">
        <v>7.2999999999999995E-2</v>
      </c>
      <c r="E293">
        <v>46.48</v>
      </c>
      <c r="F293">
        <v>46.48</v>
      </c>
      <c r="G293">
        <v>34.07</v>
      </c>
      <c r="H293">
        <v>57.23</v>
      </c>
      <c r="I293">
        <v>41.61</v>
      </c>
      <c r="J293">
        <v>2.27</v>
      </c>
      <c r="K293">
        <v>0.67</v>
      </c>
      <c r="L293">
        <v>1.93</v>
      </c>
      <c r="M293">
        <v>1816</v>
      </c>
      <c r="N293">
        <v>4419.1000000000004</v>
      </c>
      <c r="O293">
        <v>1942.6</v>
      </c>
    </row>
    <row r="294" spans="2:18" x14ac:dyDescent="0.2">
      <c r="B294">
        <v>2017</v>
      </c>
      <c r="C294">
        <v>60</v>
      </c>
      <c r="D294">
        <v>1.4999999999999999E-2</v>
      </c>
      <c r="E294">
        <v>72.25</v>
      </c>
      <c r="F294">
        <v>72.25</v>
      </c>
      <c r="G294">
        <v>91.48</v>
      </c>
      <c r="H294">
        <v>92.88</v>
      </c>
      <c r="I294">
        <v>22.13</v>
      </c>
      <c r="J294">
        <v>7.61</v>
      </c>
      <c r="K294">
        <v>3.9</v>
      </c>
      <c r="L294">
        <v>1.83</v>
      </c>
      <c r="M294">
        <v>24782</v>
      </c>
      <c r="N294">
        <v>42322</v>
      </c>
      <c r="O294">
        <v>5694</v>
      </c>
    </row>
    <row r="295" spans="2:18" x14ac:dyDescent="0.2">
      <c r="B295">
        <v>2017</v>
      </c>
      <c r="C295">
        <v>100</v>
      </c>
      <c r="D295">
        <v>0.19700000000000001</v>
      </c>
      <c r="E295">
        <v>55.98</v>
      </c>
      <c r="F295">
        <v>55.98</v>
      </c>
      <c r="G295">
        <v>32.659999999999997</v>
      </c>
      <c r="H295">
        <v>59.71</v>
      </c>
      <c r="I295">
        <v>61.94</v>
      </c>
      <c r="J295">
        <v>1.28</v>
      </c>
      <c r="K295">
        <v>0.03</v>
      </c>
      <c r="L295">
        <v>2.4</v>
      </c>
      <c r="M295">
        <v>637.5</v>
      </c>
      <c r="N295">
        <v>945.7</v>
      </c>
      <c r="O295">
        <v>741.4</v>
      </c>
    </row>
    <row r="296" spans="2:18" x14ac:dyDescent="0.2">
      <c r="B296">
        <v>2017</v>
      </c>
      <c r="C296">
        <v>75</v>
      </c>
      <c r="D296">
        <v>4.5999999999999999E-2</v>
      </c>
      <c r="E296">
        <v>68.78</v>
      </c>
      <c r="F296">
        <v>90.5</v>
      </c>
      <c r="G296">
        <v>94.48</v>
      </c>
      <c r="H296">
        <v>92.83</v>
      </c>
      <c r="I296">
        <v>80.7</v>
      </c>
      <c r="J296">
        <v>4.47</v>
      </c>
      <c r="K296">
        <v>1.48</v>
      </c>
      <c r="L296">
        <v>0.82</v>
      </c>
      <c r="M296">
        <v>72664</v>
      </c>
      <c r="N296">
        <v>155641</v>
      </c>
      <c r="O296">
        <v>34795</v>
      </c>
    </row>
    <row r="297" spans="2:18" x14ac:dyDescent="0.2">
      <c r="B297">
        <v>2017</v>
      </c>
      <c r="C297">
        <v>75</v>
      </c>
      <c r="D297">
        <v>5.7000000000000002E-2</v>
      </c>
      <c r="E297">
        <v>52.89</v>
      </c>
      <c r="F297">
        <v>83.06</v>
      </c>
      <c r="G297">
        <v>73.599999999999994</v>
      </c>
      <c r="H297">
        <v>91.72</v>
      </c>
      <c r="I297">
        <v>81.5</v>
      </c>
      <c r="J297">
        <v>2.39</v>
      </c>
      <c r="K297">
        <v>0.51</v>
      </c>
      <c r="L297">
        <v>1.29</v>
      </c>
      <c r="M297">
        <v>66919</v>
      </c>
      <c r="N297">
        <v>114928</v>
      </c>
      <c r="O297">
        <v>48030</v>
      </c>
    </row>
    <row r="298" spans="2:18" x14ac:dyDescent="0.2">
      <c r="B298">
        <v>2017</v>
      </c>
      <c r="C298">
        <v>75</v>
      </c>
      <c r="D298">
        <v>0.187</v>
      </c>
      <c r="E298">
        <v>61.79</v>
      </c>
      <c r="F298">
        <v>61.79</v>
      </c>
      <c r="G298">
        <v>64.25</v>
      </c>
      <c r="H298">
        <v>50.11</v>
      </c>
      <c r="I298">
        <v>78.28</v>
      </c>
      <c r="J298">
        <v>5.32</v>
      </c>
      <c r="K298">
        <v>2.3199999999999998</v>
      </c>
      <c r="L298">
        <v>1.39</v>
      </c>
      <c r="M298">
        <v>3416.9</v>
      </c>
      <c r="N298">
        <v>4141.1000000000004</v>
      </c>
      <c r="O298">
        <v>778.7</v>
      </c>
    </row>
    <row r="299" spans="2:18" x14ac:dyDescent="0.2">
      <c r="B299">
        <v>2017</v>
      </c>
      <c r="C299">
        <v>75</v>
      </c>
      <c r="D299">
        <v>0.187</v>
      </c>
      <c r="E299">
        <v>76.48</v>
      </c>
      <c r="F299">
        <v>76.48</v>
      </c>
      <c r="G299">
        <v>82.59</v>
      </c>
      <c r="H299">
        <v>66.69</v>
      </c>
      <c r="I299">
        <v>79.5</v>
      </c>
      <c r="J299">
        <v>3.45</v>
      </c>
      <c r="K299">
        <v>1.25</v>
      </c>
      <c r="L299">
        <v>1.04</v>
      </c>
      <c r="M299">
        <v>5612</v>
      </c>
      <c r="N299">
        <v>8788</v>
      </c>
      <c r="O299">
        <v>2545</v>
      </c>
    </row>
    <row r="300" spans="2:18" x14ac:dyDescent="0.2">
      <c r="B300">
        <v>2017</v>
      </c>
      <c r="C300">
        <v>80</v>
      </c>
      <c r="D300">
        <v>0.13100000000000001</v>
      </c>
      <c r="E300">
        <v>29.85</v>
      </c>
      <c r="F300">
        <v>29.85</v>
      </c>
      <c r="G300">
        <v>3.57</v>
      </c>
      <c r="H300">
        <v>30.77</v>
      </c>
      <c r="I300">
        <v>60.16</v>
      </c>
      <c r="J300">
        <v>1.99</v>
      </c>
      <c r="K300">
        <v>0.55000000000000004</v>
      </c>
      <c r="L300">
        <v>1.03</v>
      </c>
      <c r="M300">
        <v>1086.5</v>
      </c>
      <c r="N300">
        <v>1517.7</v>
      </c>
      <c r="O300">
        <v>759.2</v>
      </c>
    </row>
    <row r="301" spans="2:18" x14ac:dyDescent="0.2">
      <c r="B301">
        <v>2017</v>
      </c>
      <c r="C301">
        <v>95</v>
      </c>
      <c r="D301">
        <v>9.8000000000000004E-2</v>
      </c>
      <c r="E301">
        <v>57.83</v>
      </c>
      <c r="F301">
        <v>57.83</v>
      </c>
      <c r="G301">
        <v>60.14</v>
      </c>
      <c r="H301">
        <v>77.569999999999993</v>
      </c>
      <c r="I301">
        <v>16.47</v>
      </c>
      <c r="J301">
        <v>1.19</v>
      </c>
      <c r="K301">
        <v>7.0000000000000007E-2</v>
      </c>
      <c r="L301">
        <v>1.01</v>
      </c>
      <c r="M301">
        <v>356.6</v>
      </c>
      <c r="N301">
        <v>1810.9</v>
      </c>
      <c r="O301">
        <v>1522.7</v>
      </c>
      <c r="P301">
        <v>1</v>
      </c>
    </row>
    <row r="302" spans="2:18" x14ac:dyDescent="0.2">
      <c r="B302">
        <v>2017</v>
      </c>
      <c r="C302">
        <v>70</v>
      </c>
      <c r="D302">
        <v>7.0999999999999994E-2</v>
      </c>
      <c r="E302">
        <v>42.12</v>
      </c>
      <c r="F302">
        <v>42.12</v>
      </c>
      <c r="G302">
        <v>32.21</v>
      </c>
      <c r="H302">
        <v>58.51</v>
      </c>
      <c r="I302">
        <v>31.19</v>
      </c>
      <c r="J302">
        <v>4.93</v>
      </c>
      <c r="K302">
        <v>3.14</v>
      </c>
      <c r="L302">
        <v>1.06</v>
      </c>
      <c r="M302">
        <v>1570.9</v>
      </c>
      <c r="N302">
        <v>5844</v>
      </c>
      <c r="O302">
        <v>1186</v>
      </c>
      <c r="P302">
        <v>0.71481779046986504</v>
      </c>
      <c r="Q302">
        <v>1</v>
      </c>
    </row>
    <row r="303" spans="2:18" x14ac:dyDescent="0.2">
      <c r="B303">
        <v>2017</v>
      </c>
      <c r="C303">
        <v>40</v>
      </c>
      <c r="D303">
        <v>1.6E-2</v>
      </c>
      <c r="E303">
        <v>43.96</v>
      </c>
      <c r="F303">
        <v>75.42</v>
      </c>
      <c r="G303">
        <v>86.3</v>
      </c>
      <c r="H303">
        <v>74.72</v>
      </c>
      <c r="I303">
        <v>68.38</v>
      </c>
      <c r="J303">
        <v>5.88</v>
      </c>
      <c r="K303">
        <v>1.1200000000000001</v>
      </c>
      <c r="L303">
        <v>0.56999999999999995</v>
      </c>
      <c r="M303">
        <v>11527</v>
      </c>
      <c r="N303">
        <v>25029</v>
      </c>
      <c r="O303">
        <v>4468</v>
      </c>
      <c r="P303">
        <v>0.81748291428719067</v>
      </c>
      <c r="Q303">
        <v>0.686613384454142</v>
      </c>
      <c r="R303">
        <v>1</v>
      </c>
    </row>
    <row r="304" spans="2:18" x14ac:dyDescent="0.2">
      <c r="B304">
        <v>2017</v>
      </c>
      <c r="C304">
        <v>95</v>
      </c>
      <c r="D304">
        <v>0.26500000000000001</v>
      </c>
      <c r="E304">
        <v>57.56</v>
      </c>
      <c r="F304">
        <v>57.56</v>
      </c>
      <c r="G304">
        <v>63.27</v>
      </c>
      <c r="H304">
        <v>69.86</v>
      </c>
      <c r="I304">
        <v>31.2</v>
      </c>
      <c r="J304">
        <v>1.49</v>
      </c>
      <c r="K304">
        <v>0.1</v>
      </c>
      <c r="L304">
        <v>1.94</v>
      </c>
      <c r="M304">
        <v>1193.7</v>
      </c>
      <c r="N304">
        <v>1380</v>
      </c>
      <c r="O304">
        <v>923.4</v>
      </c>
    </row>
    <row r="305" spans="2:15" x14ac:dyDescent="0.2">
      <c r="B305">
        <v>2017</v>
      </c>
      <c r="C305">
        <v>62.5</v>
      </c>
      <c r="D305">
        <v>0.02</v>
      </c>
      <c r="E305">
        <v>44.92</v>
      </c>
      <c r="F305">
        <v>44.92</v>
      </c>
      <c r="G305">
        <v>59.645000000000003</v>
      </c>
      <c r="H305">
        <v>57</v>
      </c>
      <c r="I305">
        <v>19.175000000000001</v>
      </c>
      <c r="J305">
        <v>2.17</v>
      </c>
      <c r="K305">
        <v>0.86</v>
      </c>
      <c r="L305">
        <v>5.1419800460475826E-2</v>
      </c>
      <c r="M305">
        <v>1403.5</v>
      </c>
      <c r="N305">
        <v>6561</v>
      </c>
      <c r="O305">
        <v>3020</v>
      </c>
    </row>
    <row r="306" spans="2:15" x14ac:dyDescent="0.2">
      <c r="B306">
        <v>2017</v>
      </c>
      <c r="C306">
        <v>65</v>
      </c>
      <c r="D306">
        <v>2.4E-2</v>
      </c>
      <c r="E306">
        <v>43.96</v>
      </c>
      <c r="F306">
        <v>75.42</v>
      </c>
      <c r="G306">
        <v>86.3</v>
      </c>
      <c r="H306">
        <v>74.72</v>
      </c>
      <c r="I306">
        <v>68.38</v>
      </c>
      <c r="J306">
        <v>3.09</v>
      </c>
      <c r="K306">
        <v>1.0900000000000001</v>
      </c>
      <c r="L306">
        <v>0.78</v>
      </c>
      <c r="M306">
        <v>11527</v>
      </c>
      <c r="N306">
        <v>25029</v>
      </c>
      <c r="O306">
        <v>4468</v>
      </c>
    </row>
    <row r="307" spans="2:15" x14ac:dyDescent="0.2">
      <c r="B307">
        <v>2017</v>
      </c>
      <c r="C307">
        <v>65</v>
      </c>
      <c r="D307">
        <v>5.0000000000000001E-3</v>
      </c>
      <c r="E307">
        <v>48.36</v>
      </c>
      <c r="F307">
        <v>48.36</v>
      </c>
      <c r="G307">
        <v>61.97</v>
      </c>
      <c r="H307">
        <v>46.35</v>
      </c>
      <c r="I307">
        <v>34.65</v>
      </c>
      <c r="J307">
        <v>26.84</v>
      </c>
      <c r="K307">
        <v>7.53</v>
      </c>
      <c r="L307">
        <v>2.0483091787439612E-2</v>
      </c>
      <c r="M307">
        <v>32856</v>
      </c>
      <c r="N307">
        <v>202670</v>
      </c>
      <c r="O307">
        <v>7550</v>
      </c>
    </row>
    <row r="308" spans="2:15" x14ac:dyDescent="0.2">
      <c r="B308">
        <v>2017</v>
      </c>
      <c r="C308">
        <v>75</v>
      </c>
      <c r="D308">
        <v>0.05</v>
      </c>
      <c r="E308">
        <v>59.6</v>
      </c>
      <c r="F308">
        <v>59.6</v>
      </c>
      <c r="G308">
        <v>46.6</v>
      </c>
      <c r="H308">
        <v>74.14</v>
      </c>
      <c r="I308">
        <v>56.14</v>
      </c>
      <c r="J308">
        <v>4.6399999999999997</v>
      </c>
      <c r="K308">
        <v>1.27</v>
      </c>
      <c r="L308">
        <v>0.95</v>
      </c>
      <c r="M308">
        <v>7901</v>
      </c>
      <c r="N308">
        <v>6743</v>
      </c>
      <c r="O308">
        <v>1487</v>
      </c>
    </row>
    <row r="309" spans="2:15" x14ac:dyDescent="0.2">
      <c r="B309">
        <v>2017</v>
      </c>
      <c r="C309">
        <v>95</v>
      </c>
      <c r="D309">
        <v>1.6E-2</v>
      </c>
      <c r="E309">
        <v>64.400000000000006</v>
      </c>
      <c r="F309">
        <v>64.400000000000006</v>
      </c>
      <c r="G309">
        <v>53.99</v>
      </c>
      <c r="H309">
        <v>62.26</v>
      </c>
      <c r="I309">
        <v>75.239999999999995</v>
      </c>
      <c r="J309">
        <v>5.88</v>
      </c>
      <c r="K309">
        <v>1.1200000000000001</v>
      </c>
      <c r="L309">
        <v>0.56999999999999995</v>
      </c>
      <c r="M309">
        <v>11527</v>
      </c>
      <c r="N309">
        <v>25029</v>
      </c>
      <c r="O309">
        <v>4468</v>
      </c>
    </row>
    <row r="310" spans="2:15" x14ac:dyDescent="0.2">
      <c r="B310">
        <v>2017</v>
      </c>
      <c r="C310">
        <v>45</v>
      </c>
      <c r="D310">
        <v>-8.0000000000000002E-3</v>
      </c>
      <c r="E310">
        <v>63.76</v>
      </c>
      <c r="F310">
        <v>85.85</v>
      </c>
      <c r="G310">
        <v>83.48</v>
      </c>
      <c r="H310">
        <v>90.31</v>
      </c>
      <c r="I310">
        <v>82.28</v>
      </c>
      <c r="J310">
        <v>2.76</v>
      </c>
      <c r="K310">
        <v>0.68</v>
      </c>
      <c r="L310">
        <v>1.08</v>
      </c>
      <c r="M310">
        <v>9017</v>
      </c>
      <c r="N310">
        <v>12590</v>
      </c>
      <c r="O310">
        <v>4558</v>
      </c>
    </row>
    <row r="311" spans="2:15" x14ac:dyDescent="0.2">
      <c r="B311">
        <v>2017</v>
      </c>
      <c r="C311">
        <v>80</v>
      </c>
      <c r="D311">
        <v>5.8000000000000003E-2</v>
      </c>
      <c r="E311">
        <v>84.57</v>
      </c>
      <c r="F311">
        <v>84.57</v>
      </c>
      <c r="G311">
        <v>82.88</v>
      </c>
      <c r="H311">
        <v>84.86</v>
      </c>
      <c r="I311">
        <v>86.12</v>
      </c>
      <c r="J311">
        <v>3.53</v>
      </c>
      <c r="K311">
        <v>2.04</v>
      </c>
      <c r="L311">
        <v>0.59</v>
      </c>
      <c r="M311">
        <v>2533</v>
      </c>
      <c r="N311">
        <v>21816</v>
      </c>
      <c r="O311">
        <v>6188</v>
      </c>
    </row>
    <row r="312" spans="2:15" x14ac:dyDescent="0.2">
      <c r="B312">
        <v>2017</v>
      </c>
      <c r="C312">
        <v>45</v>
      </c>
      <c r="D312">
        <v>5.8999999999999997E-2</v>
      </c>
      <c r="E312">
        <v>65.92</v>
      </c>
      <c r="F312">
        <v>94.04</v>
      </c>
      <c r="G312">
        <v>98.45</v>
      </c>
      <c r="H312">
        <v>96.51</v>
      </c>
      <c r="I312">
        <v>83.65</v>
      </c>
      <c r="J312">
        <v>4.63</v>
      </c>
      <c r="K312">
        <v>0.86</v>
      </c>
      <c r="L312">
        <v>0.49</v>
      </c>
      <c r="M312">
        <v>110934</v>
      </c>
      <c r="N312">
        <v>96299</v>
      </c>
      <c r="O312">
        <v>20819</v>
      </c>
    </row>
    <row r="313" spans="2:15" x14ac:dyDescent="0.2">
      <c r="B313">
        <v>2017</v>
      </c>
      <c r="C313">
        <v>60</v>
      </c>
      <c r="D313">
        <v>3.4000000000000002E-2</v>
      </c>
      <c r="E313">
        <v>91.5</v>
      </c>
      <c r="F313">
        <v>91.5</v>
      </c>
      <c r="G313">
        <v>91.88</v>
      </c>
      <c r="H313">
        <v>96.11</v>
      </c>
      <c r="I313">
        <v>83.43</v>
      </c>
      <c r="J313">
        <v>1.89</v>
      </c>
      <c r="K313">
        <v>0.28999999999999998</v>
      </c>
      <c r="L313">
        <v>1.85</v>
      </c>
      <c r="M313">
        <v>7402</v>
      </c>
      <c r="N313">
        <v>9063</v>
      </c>
      <c r="O313">
        <v>4801</v>
      </c>
    </row>
    <row r="314" spans="2:15" x14ac:dyDescent="0.2">
      <c r="B314">
        <v>2017</v>
      </c>
      <c r="C314">
        <v>50</v>
      </c>
      <c r="D314">
        <v>2.5999999999999999E-2</v>
      </c>
      <c r="E314">
        <v>81.099999999999994</v>
      </c>
      <c r="F314">
        <v>88.51</v>
      </c>
      <c r="G314">
        <v>75.209999999999994</v>
      </c>
      <c r="H314">
        <v>89.17</v>
      </c>
      <c r="I314">
        <v>97.38</v>
      </c>
      <c r="J314">
        <v>3.19</v>
      </c>
      <c r="K314">
        <v>1.43</v>
      </c>
      <c r="L314">
        <v>0.81</v>
      </c>
      <c r="M314">
        <v>19828</v>
      </c>
      <c r="N314">
        <v>68783</v>
      </c>
      <c r="O314">
        <v>21557</v>
      </c>
    </row>
    <row r="315" spans="2:15" x14ac:dyDescent="0.2">
      <c r="B315">
        <v>2017</v>
      </c>
      <c r="C315">
        <v>72.5</v>
      </c>
      <c r="D315">
        <v>0.03</v>
      </c>
      <c r="E315">
        <v>59.79</v>
      </c>
      <c r="F315">
        <v>59.79</v>
      </c>
      <c r="G315">
        <v>66.739999999999995</v>
      </c>
      <c r="H315">
        <v>74.88</v>
      </c>
      <c r="I315">
        <v>30.21</v>
      </c>
      <c r="J315">
        <v>1.25</v>
      </c>
      <c r="K315">
        <v>0.08</v>
      </c>
      <c r="L315">
        <v>1.45</v>
      </c>
      <c r="M315">
        <v>4689.6000000000004</v>
      </c>
      <c r="N315">
        <v>12002</v>
      </c>
      <c r="O315">
        <v>9572</v>
      </c>
    </row>
    <row r="316" spans="2:15" x14ac:dyDescent="0.2">
      <c r="B316">
        <v>2017</v>
      </c>
      <c r="C316">
        <v>80</v>
      </c>
      <c r="D316">
        <v>0.06</v>
      </c>
      <c r="E316">
        <v>68.84</v>
      </c>
      <c r="F316">
        <v>68.84</v>
      </c>
      <c r="G316">
        <v>65.400000000000006</v>
      </c>
      <c r="H316">
        <v>80.69</v>
      </c>
      <c r="I316">
        <v>59.28</v>
      </c>
      <c r="J316">
        <v>4.45</v>
      </c>
      <c r="K316">
        <v>2.54</v>
      </c>
      <c r="L316">
        <v>0.89</v>
      </c>
      <c r="M316">
        <v>2184</v>
      </c>
      <c r="N316">
        <v>16917</v>
      </c>
      <c r="O316">
        <v>3803</v>
      </c>
    </row>
    <row r="317" spans="2:15" x14ac:dyDescent="0.2">
      <c r="B317">
        <v>2018</v>
      </c>
      <c r="C317">
        <v>70</v>
      </c>
      <c r="D317">
        <v>4.8000000000000001E-2</v>
      </c>
      <c r="E317">
        <v>66.459999999999994</v>
      </c>
      <c r="F317">
        <v>66.459999999999994</v>
      </c>
      <c r="G317">
        <v>90.83</v>
      </c>
      <c r="H317">
        <v>64.77</v>
      </c>
      <c r="I317">
        <v>27.21</v>
      </c>
      <c r="J317">
        <v>3.3</v>
      </c>
      <c r="K317">
        <v>1.17</v>
      </c>
      <c r="L317">
        <v>1.02</v>
      </c>
      <c r="M317">
        <v>6494</v>
      </c>
      <c r="N317">
        <v>10333</v>
      </c>
      <c r="O317">
        <v>3135</v>
      </c>
    </row>
    <row r="318" spans="2:15" x14ac:dyDescent="0.2">
      <c r="B318">
        <v>2018</v>
      </c>
      <c r="C318">
        <v>65</v>
      </c>
      <c r="D318">
        <v>7.3999999999999996E-2</v>
      </c>
      <c r="E318">
        <v>36.43</v>
      </c>
      <c r="F318">
        <v>36.43</v>
      </c>
      <c r="G318">
        <v>30.09</v>
      </c>
      <c r="H318">
        <v>26.86</v>
      </c>
      <c r="I318">
        <v>52</v>
      </c>
      <c r="J318">
        <v>3.79</v>
      </c>
      <c r="K318">
        <v>1.53</v>
      </c>
      <c r="L318">
        <v>0.71</v>
      </c>
      <c r="M318">
        <v>1362.2</v>
      </c>
      <c r="N318">
        <v>2218.4</v>
      </c>
      <c r="O318">
        <v>594.9</v>
      </c>
    </row>
    <row r="319" spans="2:15" x14ac:dyDescent="0.2">
      <c r="B319">
        <v>2018</v>
      </c>
      <c r="C319">
        <v>45</v>
      </c>
      <c r="D319">
        <v>2.1999999999999999E-2</v>
      </c>
      <c r="E319">
        <v>57.42</v>
      </c>
      <c r="F319">
        <v>79.12</v>
      </c>
      <c r="G319">
        <v>81.63</v>
      </c>
      <c r="H319">
        <v>77.97</v>
      </c>
      <c r="I319">
        <v>78.260000000000005</v>
      </c>
      <c r="J319">
        <v>10.14</v>
      </c>
      <c r="K319">
        <v>5.57</v>
      </c>
      <c r="L319">
        <v>1.1499999999999999</v>
      </c>
      <c r="M319">
        <v>7427</v>
      </c>
      <c r="N319">
        <v>79674</v>
      </c>
      <c r="O319">
        <v>8442</v>
      </c>
    </row>
    <row r="320" spans="2:15" x14ac:dyDescent="0.2">
      <c r="B320">
        <v>2018</v>
      </c>
      <c r="C320">
        <v>35</v>
      </c>
      <c r="D320">
        <v>2.1000000000000001E-2</v>
      </c>
      <c r="E320">
        <v>19.34</v>
      </c>
      <c r="F320">
        <v>19.34</v>
      </c>
      <c r="G320">
        <v>4.6399999999999997</v>
      </c>
      <c r="H320">
        <v>23.26</v>
      </c>
      <c r="I320">
        <v>20.45</v>
      </c>
      <c r="J320">
        <v>11.8</v>
      </c>
      <c r="K320">
        <v>0.62</v>
      </c>
      <c r="L320">
        <v>3.2228843861740164</v>
      </c>
      <c r="M320">
        <v>721.2</v>
      </c>
      <c r="N320">
        <v>7085.9</v>
      </c>
      <c r="O320">
        <v>600.6</v>
      </c>
    </row>
    <row r="321" spans="2:15" x14ac:dyDescent="0.2">
      <c r="B321">
        <v>2018</v>
      </c>
      <c r="C321">
        <v>75</v>
      </c>
      <c r="D321">
        <v>7.8E-2</v>
      </c>
      <c r="E321">
        <v>48.2</v>
      </c>
      <c r="F321">
        <v>48.2</v>
      </c>
      <c r="G321">
        <v>42.78</v>
      </c>
      <c r="H321">
        <v>62.89</v>
      </c>
      <c r="I321">
        <v>27.7</v>
      </c>
      <c r="J321">
        <v>2.12</v>
      </c>
      <c r="K321">
        <v>0.6</v>
      </c>
      <c r="L321">
        <v>1.49</v>
      </c>
      <c r="M321">
        <v>1711.7</v>
      </c>
      <c r="N321">
        <v>4582.5</v>
      </c>
      <c r="O321">
        <v>2162.8000000000002</v>
      </c>
    </row>
    <row r="322" spans="2:15" x14ac:dyDescent="0.2">
      <c r="B322">
        <v>2018</v>
      </c>
      <c r="C322">
        <v>40</v>
      </c>
      <c r="D322">
        <v>3.7999999999999999E-2</v>
      </c>
      <c r="E322">
        <v>75.59</v>
      </c>
      <c r="F322">
        <v>75.59</v>
      </c>
      <c r="G322">
        <v>91.53</v>
      </c>
      <c r="H322">
        <v>92.16</v>
      </c>
      <c r="I322">
        <v>34.75</v>
      </c>
      <c r="J322">
        <v>6.54</v>
      </c>
      <c r="K322">
        <v>3.3</v>
      </c>
      <c r="L322">
        <v>1.25</v>
      </c>
      <c r="M322">
        <v>25211</v>
      </c>
      <c r="N322">
        <v>42419</v>
      </c>
      <c r="O322">
        <v>6490</v>
      </c>
    </row>
    <row r="323" spans="2:15" x14ac:dyDescent="0.2">
      <c r="B323">
        <v>2018</v>
      </c>
      <c r="C323">
        <v>85</v>
      </c>
      <c r="D323">
        <v>0.221</v>
      </c>
      <c r="E323">
        <v>56.5</v>
      </c>
      <c r="F323">
        <v>56.5</v>
      </c>
      <c r="G323">
        <v>35.35</v>
      </c>
      <c r="H323">
        <v>60.11</v>
      </c>
      <c r="I323">
        <v>61.6</v>
      </c>
      <c r="J323">
        <v>1.29</v>
      </c>
      <c r="K323">
        <v>0.03</v>
      </c>
      <c r="L323">
        <v>1.84</v>
      </c>
      <c r="M323">
        <v>669.2</v>
      </c>
      <c r="N323">
        <v>905.9</v>
      </c>
      <c r="O323">
        <v>704.7</v>
      </c>
    </row>
    <row r="324" spans="2:15" x14ac:dyDescent="0.2">
      <c r="B324">
        <v>2018</v>
      </c>
      <c r="C324">
        <v>70</v>
      </c>
      <c r="D324">
        <v>5.0999999999999997E-2</v>
      </c>
      <c r="E324">
        <v>79.58</v>
      </c>
      <c r="F324">
        <v>90.74</v>
      </c>
      <c r="G324">
        <v>93.69</v>
      </c>
      <c r="H324">
        <v>93.07</v>
      </c>
      <c r="I324">
        <v>82.71</v>
      </c>
      <c r="J324">
        <v>5.22</v>
      </c>
      <c r="K324">
        <v>1.76</v>
      </c>
      <c r="L324">
        <v>0.82</v>
      </c>
      <c r="M324">
        <v>73134</v>
      </c>
      <c r="N324">
        <v>165424</v>
      </c>
      <c r="O324">
        <v>31720</v>
      </c>
    </row>
    <row r="325" spans="2:15" x14ac:dyDescent="0.2">
      <c r="B325">
        <v>2018</v>
      </c>
      <c r="C325">
        <v>75</v>
      </c>
      <c r="D325">
        <v>8.6999999999999994E-2</v>
      </c>
      <c r="E325">
        <v>45.78</v>
      </c>
      <c r="F325">
        <v>83.79</v>
      </c>
      <c r="G325">
        <v>72.28</v>
      </c>
      <c r="H325">
        <v>93.19</v>
      </c>
      <c r="I325">
        <v>83.91</v>
      </c>
      <c r="J325">
        <v>2.3199999999999998</v>
      </c>
      <c r="K325">
        <v>0.51</v>
      </c>
      <c r="L325">
        <v>1.23</v>
      </c>
      <c r="M325">
        <v>75822</v>
      </c>
      <c r="N325">
        <v>118373</v>
      </c>
      <c r="O325">
        <v>51016</v>
      </c>
    </row>
    <row r="326" spans="2:15" x14ac:dyDescent="0.2">
      <c r="B326">
        <v>2018</v>
      </c>
      <c r="C326">
        <v>70</v>
      </c>
      <c r="D326">
        <v>0.17899999999999999</v>
      </c>
      <c r="E326">
        <v>53.79</v>
      </c>
      <c r="F326">
        <v>53.79</v>
      </c>
      <c r="G326">
        <v>51.67</v>
      </c>
      <c r="H326">
        <v>46.67</v>
      </c>
      <c r="I326">
        <v>68.88</v>
      </c>
      <c r="J326">
        <v>3.6</v>
      </c>
      <c r="K326">
        <v>1.43</v>
      </c>
      <c r="L326">
        <v>1.73</v>
      </c>
      <c r="M326">
        <v>3420.3</v>
      </c>
      <c r="N326">
        <v>4851.7</v>
      </c>
      <c r="O326">
        <v>1348.7</v>
      </c>
    </row>
    <row r="327" spans="2:15" x14ac:dyDescent="0.2">
      <c r="B327">
        <v>2018</v>
      </c>
      <c r="C327">
        <v>65</v>
      </c>
      <c r="D327">
        <v>0.17899999999999999</v>
      </c>
      <c r="E327">
        <v>77.25</v>
      </c>
      <c r="F327">
        <v>77.25</v>
      </c>
      <c r="G327">
        <v>79.91</v>
      </c>
      <c r="H327">
        <v>70.59</v>
      </c>
      <c r="I327">
        <v>82.01</v>
      </c>
      <c r="J327">
        <v>3.42</v>
      </c>
      <c r="K327">
        <v>1.24</v>
      </c>
      <c r="L327">
        <v>0.98</v>
      </c>
      <c r="M327">
        <v>6134</v>
      </c>
      <c r="N327">
        <v>9112</v>
      </c>
      <c r="O327">
        <v>2661</v>
      </c>
    </row>
    <row r="328" spans="2:15" x14ac:dyDescent="0.2">
      <c r="B328">
        <v>2018</v>
      </c>
      <c r="C328">
        <v>75</v>
      </c>
      <c r="D328">
        <v>0.152</v>
      </c>
      <c r="E328">
        <v>34.74</v>
      </c>
      <c r="F328">
        <v>34.74</v>
      </c>
      <c r="G328">
        <v>15.02</v>
      </c>
      <c r="H328">
        <v>47.72</v>
      </c>
      <c r="I328">
        <v>41.4</v>
      </c>
      <c r="J328">
        <v>1.91</v>
      </c>
      <c r="K328">
        <v>0.47</v>
      </c>
      <c r="L328">
        <v>0.95</v>
      </c>
      <c r="M328">
        <v>1279.2</v>
      </c>
      <c r="N328">
        <v>1651.4</v>
      </c>
      <c r="O328">
        <v>863.9</v>
      </c>
    </row>
    <row r="329" spans="2:15" x14ac:dyDescent="0.2">
      <c r="B329">
        <v>2018</v>
      </c>
      <c r="C329">
        <v>90</v>
      </c>
      <c r="D329">
        <v>0.105</v>
      </c>
      <c r="E329">
        <v>62.52</v>
      </c>
      <c r="F329">
        <v>62.52</v>
      </c>
      <c r="G329">
        <v>59.51</v>
      </c>
      <c r="H329">
        <v>82.91</v>
      </c>
      <c r="I329">
        <v>23.95</v>
      </c>
      <c r="J329">
        <v>1.25</v>
      </c>
      <c r="K329">
        <v>0.11</v>
      </c>
      <c r="L329">
        <v>1.38</v>
      </c>
      <c r="M329">
        <v>378.5</v>
      </c>
      <c r="N329">
        <v>1932.6</v>
      </c>
      <c r="O329">
        <v>1548.3</v>
      </c>
    </row>
    <row r="330" spans="2:15" x14ac:dyDescent="0.2">
      <c r="B330">
        <v>2018</v>
      </c>
      <c r="C330">
        <v>65</v>
      </c>
      <c r="D330">
        <v>6.8000000000000005E-2</v>
      </c>
      <c r="E330">
        <v>54.67</v>
      </c>
      <c r="F330">
        <v>54.67</v>
      </c>
      <c r="G330">
        <v>41</v>
      </c>
      <c r="H330">
        <v>67.14</v>
      </c>
      <c r="I330">
        <v>55.15</v>
      </c>
      <c r="J330">
        <v>5.08</v>
      </c>
      <c r="K330">
        <v>3.03</v>
      </c>
      <c r="L330">
        <v>0.8</v>
      </c>
      <c r="M330">
        <v>1583.8</v>
      </c>
      <c r="N330">
        <v>6759</v>
      </c>
      <c r="O330">
        <v>1329</v>
      </c>
    </row>
    <row r="331" spans="2:15" x14ac:dyDescent="0.2">
      <c r="B331">
        <v>2018</v>
      </c>
      <c r="C331">
        <v>45</v>
      </c>
      <c r="D331">
        <v>1.9E-2</v>
      </c>
      <c r="E331">
        <v>70.06</v>
      </c>
      <c r="F331">
        <v>70.06</v>
      </c>
      <c r="G331">
        <v>87.21</v>
      </c>
      <c r="H331">
        <v>68.709999999999994</v>
      </c>
      <c r="I331">
        <v>59.31</v>
      </c>
      <c r="J331">
        <v>5.67</v>
      </c>
      <c r="K331">
        <v>1.03</v>
      </c>
      <c r="L331">
        <v>0.55000000000000004</v>
      </c>
      <c r="M331">
        <v>12240</v>
      </c>
      <c r="N331">
        <v>25519</v>
      </c>
      <c r="O331">
        <v>4499</v>
      </c>
    </row>
    <row r="332" spans="2:15" x14ac:dyDescent="0.2">
      <c r="B332">
        <v>2018</v>
      </c>
      <c r="C332">
        <v>80</v>
      </c>
      <c r="D332">
        <v>0.27400000000000002</v>
      </c>
      <c r="E332">
        <v>71.180000000000007</v>
      </c>
      <c r="F332">
        <v>71.180000000000007</v>
      </c>
      <c r="G332">
        <v>81.84</v>
      </c>
      <c r="H332">
        <v>82.32</v>
      </c>
      <c r="I332">
        <v>43.82</v>
      </c>
      <c r="J332">
        <v>1.52</v>
      </c>
      <c r="K332">
        <v>0.09</v>
      </c>
      <c r="L332">
        <v>1.94</v>
      </c>
      <c r="M332">
        <v>1420.1</v>
      </c>
      <c r="N332">
        <v>1625.6</v>
      </c>
      <c r="O332">
        <v>1068.8</v>
      </c>
    </row>
    <row r="333" spans="2:15" x14ac:dyDescent="0.2">
      <c r="B333">
        <v>2018</v>
      </c>
      <c r="C333">
        <v>70</v>
      </c>
      <c r="D333">
        <v>1.4E-2</v>
      </c>
      <c r="E333">
        <v>40.9</v>
      </c>
      <c r="F333">
        <v>40.9</v>
      </c>
      <c r="G333">
        <v>44.81</v>
      </c>
      <c r="H333">
        <v>57.64</v>
      </c>
      <c r="I333">
        <v>16.78</v>
      </c>
      <c r="J333">
        <v>11.17</v>
      </c>
      <c r="K333">
        <v>8</v>
      </c>
      <c r="L333">
        <v>3.5745422842197033E-2</v>
      </c>
      <c r="M333">
        <v>887.8</v>
      </c>
      <c r="N333">
        <v>5187</v>
      </c>
      <c r="O333">
        <v>464</v>
      </c>
    </row>
    <row r="334" spans="2:15" x14ac:dyDescent="0.2">
      <c r="B334">
        <v>2018</v>
      </c>
      <c r="C334">
        <v>55</v>
      </c>
      <c r="D334">
        <v>3.9E-2</v>
      </c>
      <c r="E334">
        <v>70.06</v>
      </c>
      <c r="F334">
        <v>70.06</v>
      </c>
      <c r="G334">
        <v>87.21</v>
      </c>
      <c r="H334">
        <v>68.709999999999994</v>
      </c>
      <c r="I334">
        <v>59.31</v>
      </c>
      <c r="J334">
        <v>2.92</v>
      </c>
      <c r="K334">
        <v>1.06</v>
      </c>
      <c r="L334">
        <v>0.84</v>
      </c>
      <c r="M334">
        <v>12240</v>
      </c>
      <c r="N334">
        <v>25519</v>
      </c>
      <c r="O334">
        <v>4499</v>
      </c>
    </row>
    <row r="335" spans="2:15" x14ac:dyDescent="0.2">
      <c r="B335">
        <v>2018</v>
      </c>
      <c r="C335">
        <v>55</v>
      </c>
      <c r="D335">
        <v>7.0000000000000001E-3</v>
      </c>
      <c r="E335">
        <v>55.95</v>
      </c>
      <c r="F335">
        <v>55.95</v>
      </c>
      <c r="G335">
        <v>63.82</v>
      </c>
      <c r="H335">
        <v>64.89</v>
      </c>
      <c r="I335">
        <v>34.89</v>
      </c>
      <c r="J335">
        <v>25.77</v>
      </c>
      <c r="K335">
        <v>7.33</v>
      </c>
      <c r="L335">
        <v>2.402681660899654E-2</v>
      </c>
      <c r="M335">
        <v>27850</v>
      </c>
      <c r="N335">
        <v>208883</v>
      </c>
      <c r="O335">
        <v>8105</v>
      </c>
    </row>
    <row r="336" spans="2:15" x14ac:dyDescent="0.2">
      <c r="B336">
        <v>2018</v>
      </c>
      <c r="C336">
        <v>45</v>
      </c>
      <c r="D336">
        <v>1.2E-2</v>
      </c>
      <c r="E336">
        <v>58.87</v>
      </c>
      <c r="F336">
        <v>67.75</v>
      </c>
      <c r="G336">
        <v>49.2</v>
      </c>
      <c r="H336">
        <v>73.67</v>
      </c>
      <c r="I336">
        <v>82.24</v>
      </c>
      <c r="J336">
        <v>4.67</v>
      </c>
      <c r="K336">
        <v>1.49</v>
      </c>
      <c r="L336">
        <v>0.86</v>
      </c>
      <c r="M336">
        <v>10105</v>
      </c>
      <c r="N336">
        <v>10159</v>
      </c>
      <c r="O336">
        <v>2186</v>
      </c>
    </row>
    <row r="337" spans="2:15" x14ac:dyDescent="0.2">
      <c r="B337">
        <v>2018</v>
      </c>
      <c r="C337">
        <v>75</v>
      </c>
      <c r="D337">
        <v>1.9E-2</v>
      </c>
      <c r="E337">
        <v>74.239999999999995</v>
      </c>
      <c r="F337">
        <v>76.38</v>
      </c>
      <c r="G337">
        <v>59.25</v>
      </c>
      <c r="H337">
        <v>79.39</v>
      </c>
      <c r="I337">
        <v>84.46</v>
      </c>
      <c r="J337">
        <v>5.67</v>
      </c>
      <c r="K337">
        <v>1.03</v>
      </c>
      <c r="L337">
        <v>0.55000000000000004</v>
      </c>
      <c r="M337">
        <v>12240</v>
      </c>
      <c r="N337">
        <v>25519</v>
      </c>
      <c r="O337">
        <v>4499</v>
      </c>
    </row>
    <row r="338" spans="2:15" x14ac:dyDescent="0.2">
      <c r="B338">
        <v>2018</v>
      </c>
      <c r="C338">
        <v>45</v>
      </c>
      <c r="D338">
        <v>-1.7999999999999999E-2</v>
      </c>
      <c r="E338">
        <v>85.9</v>
      </c>
      <c r="F338">
        <v>85.9</v>
      </c>
      <c r="G338">
        <v>86.25</v>
      </c>
      <c r="H338">
        <v>90.28</v>
      </c>
      <c r="I338">
        <v>79.28</v>
      </c>
      <c r="J338">
        <v>2.95</v>
      </c>
      <c r="K338">
        <v>0.74</v>
      </c>
      <c r="L338">
        <v>1.33</v>
      </c>
      <c r="M338">
        <v>8537</v>
      </c>
      <c r="N338">
        <v>11677</v>
      </c>
      <c r="O338">
        <v>3962</v>
      </c>
    </row>
    <row r="339" spans="2:15" x14ac:dyDescent="0.2">
      <c r="B339">
        <v>2018</v>
      </c>
      <c r="C339">
        <v>75</v>
      </c>
      <c r="D339">
        <v>5.8999999999999997E-2</v>
      </c>
      <c r="E339">
        <v>90.71</v>
      </c>
      <c r="F339">
        <v>90.71</v>
      </c>
      <c r="G339">
        <v>88.34</v>
      </c>
      <c r="H339">
        <v>92.33</v>
      </c>
      <c r="I339">
        <v>91.17</v>
      </c>
      <c r="J339">
        <v>3.77</v>
      </c>
      <c r="K339">
        <v>2.2400000000000002</v>
      </c>
      <c r="L339">
        <v>0.59</v>
      </c>
      <c r="M339">
        <v>2586</v>
      </c>
      <c r="N339">
        <v>22582</v>
      </c>
      <c r="O339">
        <v>5985</v>
      </c>
    </row>
    <row r="340" spans="2:15" x14ac:dyDescent="0.2">
      <c r="B340">
        <v>2018</v>
      </c>
      <c r="C340">
        <v>55</v>
      </c>
      <c r="D340">
        <v>4.2999999999999997E-2</v>
      </c>
      <c r="E340">
        <v>57.1</v>
      </c>
      <c r="F340">
        <v>91.22</v>
      </c>
      <c r="G340">
        <v>98.69</v>
      </c>
      <c r="H340">
        <v>96.05</v>
      </c>
      <c r="I340">
        <v>72.510000000000005</v>
      </c>
      <c r="J340">
        <v>3.92</v>
      </c>
      <c r="K340">
        <v>0.59</v>
      </c>
      <c r="L340">
        <v>0.59</v>
      </c>
      <c r="M340">
        <v>110412</v>
      </c>
      <c r="N340">
        <v>96873</v>
      </c>
      <c r="O340">
        <v>24702</v>
      </c>
    </row>
    <row r="341" spans="2:15" x14ac:dyDescent="0.2">
      <c r="B341">
        <v>2018</v>
      </c>
      <c r="C341">
        <v>65</v>
      </c>
      <c r="D341">
        <v>0.155</v>
      </c>
      <c r="E341">
        <v>89.6</v>
      </c>
      <c r="F341">
        <v>89.6</v>
      </c>
      <c r="G341">
        <v>92.3</v>
      </c>
      <c r="H341">
        <v>93.58</v>
      </c>
      <c r="I341">
        <v>79.8</v>
      </c>
      <c r="J341">
        <v>1.67</v>
      </c>
      <c r="K341">
        <v>0.27</v>
      </c>
      <c r="L341">
        <v>2.02</v>
      </c>
      <c r="M341">
        <v>8194</v>
      </c>
      <c r="N341">
        <v>10280</v>
      </c>
      <c r="O341">
        <v>6157</v>
      </c>
    </row>
    <row r="342" spans="2:15" x14ac:dyDescent="0.2">
      <c r="B342">
        <v>2018</v>
      </c>
      <c r="C342">
        <v>40</v>
      </c>
      <c r="D342">
        <v>-1.2E-2</v>
      </c>
      <c r="E342">
        <v>59.26</v>
      </c>
      <c r="F342">
        <v>85.62</v>
      </c>
      <c r="G342">
        <v>75.12</v>
      </c>
      <c r="H342">
        <v>89.61</v>
      </c>
      <c r="I342">
        <v>85.65</v>
      </c>
      <c r="J342">
        <v>3.36</v>
      </c>
      <c r="K342">
        <v>1.5</v>
      </c>
      <c r="L342">
        <v>0.65</v>
      </c>
      <c r="M342">
        <v>18940</v>
      </c>
      <c r="N342">
        <v>65619</v>
      </c>
      <c r="O342">
        <v>19528</v>
      </c>
    </row>
    <row r="343" spans="2:15" x14ac:dyDescent="0.2">
      <c r="B343">
        <v>2018</v>
      </c>
      <c r="C343">
        <v>85</v>
      </c>
      <c r="D343">
        <v>7.6999999999999999E-2</v>
      </c>
      <c r="E343">
        <v>65.040000000000006</v>
      </c>
      <c r="F343">
        <v>65.040000000000006</v>
      </c>
      <c r="G343">
        <v>70.64</v>
      </c>
      <c r="H343">
        <v>79.5</v>
      </c>
      <c r="I343">
        <v>37.94</v>
      </c>
      <c r="J343">
        <v>1.21</v>
      </c>
      <c r="K343">
        <v>0.05</v>
      </c>
      <c r="L343">
        <v>1.71</v>
      </c>
      <c r="M343">
        <v>6493.3</v>
      </c>
      <c r="N343">
        <v>12426</v>
      </c>
      <c r="O343">
        <v>10274</v>
      </c>
    </row>
    <row r="344" spans="2:15" x14ac:dyDescent="0.2">
      <c r="B344">
        <v>2018</v>
      </c>
      <c r="C344">
        <v>75</v>
      </c>
      <c r="D344">
        <v>5.8999999999999997E-2</v>
      </c>
      <c r="E344">
        <v>73.03</v>
      </c>
      <c r="F344">
        <v>73.03</v>
      </c>
      <c r="G344">
        <v>65</v>
      </c>
      <c r="H344">
        <v>79.180000000000007</v>
      </c>
      <c r="I344">
        <v>78.709999999999994</v>
      </c>
      <c r="J344">
        <v>4.2699999999999996</v>
      </c>
      <c r="K344">
        <v>2.36</v>
      </c>
      <c r="L344">
        <v>0.72</v>
      </c>
      <c r="M344">
        <v>2272.5</v>
      </c>
      <c r="N344">
        <v>17131</v>
      </c>
      <c r="O344">
        <v>4019</v>
      </c>
    </row>
    <row r="345" spans="2:15" x14ac:dyDescent="0.2">
      <c r="B345">
        <v>2019</v>
      </c>
      <c r="C345">
        <v>75</v>
      </c>
      <c r="D345">
        <v>5.5E-2</v>
      </c>
      <c r="E345">
        <v>81.05</v>
      </c>
      <c r="F345">
        <v>81.05</v>
      </c>
      <c r="G345">
        <v>93.38</v>
      </c>
      <c r="H345">
        <v>83.67</v>
      </c>
      <c r="I345">
        <v>56.66</v>
      </c>
      <c r="J345">
        <v>3.26</v>
      </c>
      <c r="K345">
        <v>1.1000000000000001</v>
      </c>
      <c r="L345">
        <v>1.1100000000000001</v>
      </c>
      <c r="M345">
        <v>7324</v>
      </c>
      <c r="N345">
        <v>10725</v>
      </c>
      <c r="O345">
        <v>3289</v>
      </c>
    </row>
    <row r="346" spans="2:15" x14ac:dyDescent="0.2">
      <c r="B346">
        <v>2019</v>
      </c>
      <c r="C346">
        <v>70</v>
      </c>
      <c r="D346">
        <v>5.8999999999999997E-2</v>
      </c>
      <c r="E346">
        <v>51.89</v>
      </c>
      <c r="F346">
        <v>51.89</v>
      </c>
      <c r="G346">
        <v>53.28</v>
      </c>
      <c r="H346">
        <v>54.35</v>
      </c>
      <c r="I346">
        <v>48</v>
      </c>
      <c r="J346">
        <v>4.0999999999999996</v>
      </c>
      <c r="K346">
        <v>1.93</v>
      </c>
      <c r="L346">
        <v>0.57999999999999996</v>
      </c>
      <c r="M346">
        <v>1732.1</v>
      </c>
      <c r="N346">
        <v>2851.3</v>
      </c>
      <c r="O346">
        <v>695</v>
      </c>
    </row>
    <row r="347" spans="2:15" x14ac:dyDescent="0.2">
      <c r="B347">
        <v>2019</v>
      </c>
      <c r="C347">
        <v>55</v>
      </c>
      <c r="D347">
        <v>6.0000000000000001E-3</v>
      </c>
      <c r="E347">
        <v>47.44</v>
      </c>
      <c r="F347">
        <v>86.54</v>
      </c>
      <c r="G347">
        <v>88.98</v>
      </c>
      <c r="H347">
        <v>84.33</v>
      </c>
      <c r="I347">
        <v>87.36</v>
      </c>
      <c r="J347">
        <v>11.02</v>
      </c>
      <c r="K347">
        <v>6.13</v>
      </c>
      <c r="L347">
        <v>0.95</v>
      </c>
      <c r="M347">
        <v>12615</v>
      </c>
      <c r="N347">
        <v>81618</v>
      </c>
      <c r="O347">
        <v>7408</v>
      </c>
    </row>
    <row r="348" spans="2:15" x14ac:dyDescent="0.2">
      <c r="B348">
        <v>2019</v>
      </c>
      <c r="C348">
        <v>55</v>
      </c>
      <c r="D348">
        <v>5.8999999999999997E-2</v>
      </c>
      <c r="E348">
        <v>32.409999999999997</v>
      </c>
      <c r="F348">
        <v>32.409999999999997</v>
      </c>
      <c r="G348">
        <v>13.63</v>
      </c>
      <c r="H348">
        <v>46.86</v>
      </c>
      <c r="I348">
        <v>25.83</v>
      </c>
      <c r="J348">
        <v>11.04</v>
      </c>
      <c r="K348">
        <v>1.1399999999999999</v>
      </c>
      <c r="L348">
        <v>3.3597765363128489</v>
      </c>
      <c r="M348">
        <v>1071</v>
      </c>
      <c r="N348">
        <v>8253.7000000000007</v>
      </c>
      <c r="O348">
        <v>747.7</v>
      </c>
    </row>
    <row r="349" spans="2:15" x14ac:dyDescent="0.2">
      <c r="B349">
        <v>2019</v>
      </c>
      <c r="C349">
        <v>80</v>
      </c>
      <c r="D349">
        <v>7.4999999999999997E-2</v>
      </c>
      <c r="E349">
        <v>56.04</v>
      </c>
      <c r="F349">
        <v>56.04</v>
      </c>
      <c r="G349">
        <v>47.14</v>
      </c>
      <c r="H349">
        <v>67.11</v>
      </c>
      <c r="I349">
        <v>46.34</v>
      </c>
      <c r="J349">
        <v>2.0299999999999998</v>
      </c>
      <c r="K349">
        <v>0.55000000000000004</v>
      </c>
      <c r="L349">
        <v>0.95</v>
      </c>
      <c r="M349">
        <v>1842.5</v>
      </c>
      <c r="N349">
        <v>4840.7</v>
      </c>
      <c r="O349">
        <v>2389.6999999999998</v>
      </c>
    </row>
    <row r="350" spans="2:15" x14ac:dyDescent="0.2">
      <c r="B350">
        <v>2019</v>
      </c>
      <c r="C350">
        <v>45</v>
      </c>
      <c r="D350">
        <v>2.5000000000000001E-2</v>
      </c>
      <c r="E350">
        <v>76.34</v>
      </c>
      <c r="F350">
        <v>76.34</v>
      </c>
      <c r="G350">
        <v>92.49</v>
      </c>
      <c r="H350">
        <v>93.21</v>
      </c>
      <c r="I350">
        <v>34.85</v>
      </c>
      <c r="J350">
        <v>6.29</v>
      </c>
      <c r="K350">
        <v>3.25</v>
      </c>
      <c r="L350">
        <v>1.28</v>
      </c>
      <c r="M350">
        <v>25041</v>
      </c>
      <c r="N350">
        <v>43873</v>
      </c>
      <c r="O350">
        <v>6975</v>
      </c>
    </row>
    <row r="351" spans="2:15" x14ac:dyDescent="0.2">
      <c r="B351">
        <v>2019</v>
      </c>
      <c r="C351">
        <v>95</v>
      </c>
      <c r="D351">
        <v>0.22</v>
      </c>
      <c r="E351">
        <v>52.49</v>
      </c>
      <c r="F351">
        <v>52.49</v>
      </c>
      <c r="G351">
        <v>33.86</v>
      </c>
      <c r="H351">
        <v>56.98</v>
      </c>
      <c r="I351">
        <v>55.27</v>
      </c>
      <c r="J351">
        <v>1.25</v>
      </c>
      <c r="K351">
        <v>0.03</v>
      </c>
      <c r="L351">
        <v>2.94</v>
      </c>
      <c r="M351">
        <v>706.3</v>
      </c>
      <c r="N351">
        <v>1063.5999999999999</v>
      </c>
      <c r="O351">
        <v>848.6</v>
      </c>
    </row>
    <row r="352" spans="2:15" x14ac:dyDescent="0.2">
      <c r="B352">
        <v>2019</v>
      </c>
      <c r="C352">
        <v>75</v>
      </c>
      <c r="D352">
        <v>2.5999999999999999E-2</v>
      </c>
      <c r="E352">
        <v>50.85</v>
      </c>
      <c r="F352">
        <v>88.66</v>
      </c>
      <c r="G352">
        <v>91.04</v>
      </c>
      <c r="H352">
        <v>93.59</v>
      </c>
      <c r="I352">
        <v>78.19</v>
      </c>
      <c r="J352">
        <v>5.64</v>
      </c>
      <c r="K352">
        <v>2.02</v>
      </c>
      <c r="L352">
        <v>0.84</v>
      </c>
      <c r="M352">
        <v>77366</v>
      </c>
      <c r="N352">
        <v>171426</v>
      </c>
      <c r="O352">
        <v>30377</v>
      </c>
    </row>
    <row r="353" spans="2:15" x14ac:dyDescent="0.2">
      <c r="B353">
        <v>2019</v>
      </c>
      <c r="C353">
        <v>80</v>
      </c>
      <c r="D353">
        <v>4.8000000000000001E-2</v>
      </c>
      <c r="E353">
        <v>46.72</v>
      </c>
      <c r="F353">
        <v>82.12</v>
      </c>
      <c r="G353">
        <v>71.06</v>
      </c>
      <c r="H353">
        <v>92.34</v>
      </c>
      <c r="I353">
        <v>80.13</v>
      </c>
      <c r="J353">
        <v>2.58</v>
      </c>
      <c r="K353">
        <v>0.63</v>
      </c>
      <c r="L353">
        <v>1.02</v>
      </c>
      <c r="M353">
        <v>69881</v>
      </c>
      <c r="N353">
        <v>123440</v>
      </c>
      <c r="O353">
        <v>47839</v>
      </c>
    </row>
    <row r="354" spans="2:15" x14ac:dyDescent="0.2">
      <c r="B354">
        <v>2019</v>
      </c>
      <c r="C354">
        <v>80</v>
      </c>
      <c r="D354">
        <v>0.17</v>
      </c>
      <c r="E354">
        <v>65.48</v>
      </c>
      <c r="F354">
        <v>65.48</v>
      </c>
      <c r="G354">
        <v>53.24</v>
      </c>
      <c r="H354">
        <v>65.38</v>
      </c>
      <c r="I354">
        <v>82.8</v>
      </c>
      <c r="J354">
        <v>3.68</v>
      </c>
      <c r="K354">
        <v>1.41</v>
      </c>
      <c r="L354">
        <v>1.5</v>
      </c>
      <c r="M354">
        <v>3766.6</v>
      </c>
      <c r="N354">
        <v>5446.4</v>
      </c>
      <c r="O354">
        <v>1481.3</v>
      </c>
    </row>
    <row r="355" spans="2:15" x14ac:dyDescent="0.2">
      <c r="B355">
        <v>2019</v>
      </c>
      <c r="C355">
        <v>80</v>
      </c>
      <c r="D355">
        <v>0.17</v>
      </c>
      <c r="E355">
        <v>82.81</v>
      </c>
      <c r="F355">
        <v>82.81</v>
      </c>
      <c r="G355">
        <v>91.02</v>
      </c>
      <c r="H355">
        <v>73.680000000000007</v>
      </c>
      <c r="I355">
        <v>81.11</v>
      </c>
      <c r="J355">
        <v>3.69</v>
      </c>
      <c r="K355">
        <v>1.37</v>
      </c>
      <c r="L355">
        <v>1.01</v>
      </c>
      <c r="M355">
        <v>6913</v>
      </c>
      <c r="N355">
        <v>10363</v>
      </c>
      <c r="O355">
        <v>2809</v>
      </c>
    </row>
    <row r="356" spans="2:15" x14ac:dyDescent="0.2">
      <c r="B356">
        <v>2019</v>
      </c>
      <c r="C356">
        <v>75</v>
      </c>
      <c r="D356">
        <v>0.13300000000000001</v>
      </c>
      <c r="E356">
        <v>49.32</v>
      </c>
      <c r="F356">
        <v>49.32</v>
      </c>
      <c r="G356">
        <v>16.11</v>
      </c>
      <c r="H356">
        <v>60.12</v>
      </c>
      <c r="I356">
        <v>75.03</v>
      </c>
      <c r="J356">
        <v>1.93</v>
      </c>
      <c r="K356">
        <v>0.57999999999999996</v>
      </c>
      <c r="L356">
        <v>1.1399999999999999</v>
      </c>
      <c r="M356">
        <v>1368.6</v>
      </c>
      <c r="N356">
        <v>2028.7</v>
      </c>
      <c r="O356">
        <v>1049.3</v>
      </c>
    </row>
    <row r="357" spans="2:15" x14ac:dyDescent="0.2">
      <c r="B357">
        <v>2019</v>
      </c>
      <c r="C357">
        <v>85</v>
      </c>
      <c r="D357">
        <v>8.5999999999999993E-2</v>
      </c>
      <c r="E357">
        <v>60.59</v>
      </c>
      <c r="F357">
        <v>60.59</v>
      </c>
      <c r="G357">
        <v>65.010000000000005</v>
      </c>
      <c r="H357">
        <v>81.16</v>
      </c>
      <c r="I357">
        <v>15.95</v>
      </c>
      <c r="J357">
        <v>1.66</v>
      </c>
      <c r="K357">
        <v>0.51</v>
      </c>
      <c r="L357">
        <v>0.67</v>
      </c>
      <c r="M357">
        <v>395.4</v>
      </c>
      <c r="N357">
        <v>2592.4</v>
      </c>
      <c r="O357">
        <v>1561.2</v>
      </c>
    </row>
    <row r="358" spans="2:15" x14ac:dyDescent="0.2">
      <c r="B358">
        <v>2019</v>
      </c>
      <c r="C358">
        <v>75</v>
      </c>
      <c r="D358">
        <v>7.2999999999999995E-2</v>
      </c>
      <c r="E358">
        <v>63.23</v>
      </c>
      <c r="F358">
        <v>63.23</v>
      </c>
      <c r="G358">
        <v>50.22</v>
      </c>
      <c r="H358">
        <v>73.77</v>
      </c>
      <c r="I358">
        <v>65.709999999999994</v>
      </c>
      <c r="J358">
        <v>5.28</v>
      </c>
      <c r="K358">
        <v>3.05</v>
      </c>
      <c r="L358">
        <v>0.71</v>
      </c>
      <c r="M358">
        <v>1820</v>
      </c>
      <c r="N358">
        <v>8232</v>
      </c>
      <c r="O358">
        <v>1560</v>
      </c>
    </row>
    <row r="359" spans="2:15" x14ac:dyDescent="0.2">
      <c r="B359">
        <v>2019</v>
      </c>
      <c r="C359">
        <v>60</v>
      </c>
      <c r="D359">
        <v>3.3000000000000002E-2</v>
      </c>
      <c r="E359">
        <v>76.739999999999995</v>
      </c>
      <c r="F359">
        <v>76.739999999999995</v>
      </c>
      <c r="G359">
        <v>95.35</v>
      </c>
      <c r="H359">
        <v>74.36</v>
      </c>
      <c r="I359">
        <v>66.319999999999993</v>
      </c>
      <c r="J359">
        <v>5.05</v>
      </c>
      <c r="K359">
        <v>0.94</v>
      </c>
      <c r="L359">
        <v>0.56000000000000005</v>
      </c>
      <c r="M359">
        <v>13784</v>
      </c>
      <c r="N359">
        <v>26893</v>
      </c>
      <c r="O359">
        <v>5323</v>
      </c>
    </row>
    <row r="360" spans="2:15" x14ac:dyDescent="0.2">
      <c r="B360">
        <v>2019</v>
      </c>
      <c r="C360">
        <v>75</v>
      </c>
      <c r="D360">
        <v>0.22500000000000001</v>
      </c>
      <c r="E360">
        <v>77.66</v>
      </c>
      <c r="F360">
        <v>77.66</v>
      </c>
      <c r="G360">
        <v>80.930000000000007</v>
      </c>
      <c r="H360">
        <v>81.34</v>
      </c>
      <c r="I360">
        <v>68.78</v>
      </c>
      <c r="J360">
        <v>1.96</v>
      </c>
      <c r="K360">
        <v>0.56999999999999995</v>
      </c>
      <c r="L360">
        <v>1.7</v>
      </c>
      <c r="M360">
        <v>1627.7</v>
      </c>
      <c r="N360">
        <v>2565.4</v>
      </c>
      <c r="O360">
        <v>1306.3</v>
      </c>
    </row>
    <row r="361" spans="2:15" x14ac:dyDescent="0.2">
      <c r="B361">
        <v>2019</v>
      </c>
      <c r="C361">
        <v>55</v>
      </c>
      <c r="D361">
        <v>8.0000000000000002E-3</v>
      </c>
      <c r="E361">
        <v>48.94</v>
      </c>
      <c r="F361">
        <v>48.94</v>
      </c>
      <c r="G361">
        <v>74.48</v>
      </c>
      <c r="H361">
        <v>56.36</v>
      </c>
      <c r="I361">
        <v>21.57</v>
      </c>
      <c r="J361">
        <v>4.01</v>
      </c>
      <c r="K361">
        <v>2.38</v>
      </c>
      <c r="L361">
        <v>5.0705467372134036E-2</v>
      </c>
      <c r="M361">
        <v>1461.5</v>
      </c>
      <c r="N361">
        <v>5288</v>
      </c>
      <c r="O361">
        <v>1317</v>
      </c>
    </row>
    <row r="362" spans="2:15" x14ac:dyDescent="0.2">
      <c r="B362">
        <v>2019</v>
      </c>
      <c r="C362">
        <v>50</v>
      </c>
      <c r="D362">
        <v>4.5999999999999999E-2</v>
      </c>
      <c r="E362">
        <v>76.739999999999995</v>
      </c>
      <c r="F362">
        <v>76.739999999999995</v>
      </c>
      <c r="G362">
        <v>95.35</v>
      </c>
      <c r="H362">
        <v>74.36</v>
      </c>
      <c r="I362">
        <v>66.319999999999993</v>
      </c>
      <c r="J362">
        <v>2.95</v>
      </c>
      <c r="K362">
        <v>1.1499999999999999</v>
      </c>
      <c r="L362">
        <v>0.78</v>
      </c>
      <c r="M362">
        <v>13784</v>
      </c>
      <c r="N362">
        <v>26893</v>
      </c>
      <c r="O362">
        <v>5323</v>
      </c>
    </row>
    <row r="363" spans="2:15" x14ac:dyDescent="0.2">
      <c r="B363">
        <v>2019</v>
      </c>
      <c r="C363">
        <v>65</v>
      </c>
      <c r="D363">
        <v>8.0000000000000002E-3</v>
      </c>
      <c r="E363">
        <v>68.040000000000006</v>
      </c>
      <c r="F363">
        <v>68.040000000000006</v>
      </c>
      <c r="G363">
        <v>62.11</v>
      </c>
      <c r="H363">
        <v>83.43</v>
      </c>
      <c r="I363">
        <v>55.17</v>
      </c>
      <c r="J363">
        <v>24.45</v>
      </c>
      <c r="K363">
        <v>6.78</v>
      </c>
      <c r="L363">
        <v>1.9413456961317962E-2</v>
      </c>
      <c r="M363">
        <v>32486</v>
      </c>
      <c r="N363">
        <v>238251</v>
      </c>
      <c r="O363">
        <v>9698</v>
      </c>
    </row>
    <row r="364" spans="2:15" x14ac:dyDescent="0.2">
      <c r="B364">
        <v>2019</v>
      </c>
      <c r="C364">
        <v>55</v>
      </c>
      <c r="D364">
        <v>4.2999999999999997E-2</v>
      </c>
      <c r="E364">
        <v>68.5</v>
      </c>
      <c r="F364">
        <v>68.5</v>
      </c>
      <c r="G364">
        <v>55.28</v>
      </c>
      <c r="H364">
        <v>75.86</v>
      </c>
      <c r="I364">
        <v>74.72</v>
      </c>
      <c r="J364">
        <v>4.34</v>
      </c>
      <c r="K364">
        <v>1.34</v>
      </c>
      <c r="L364">
        <v>0.85</v>
      </c>
      <c r="M364">
        <v>11519</v>
      </c>
      <c r="N364">
        <v>10486</v>
      </c>
      <c r="O364">
        <v>2415</v>
      </c>
    </row>
    <row r="365" spans="2:15" x14ac:dyDescent="0.2">
      <c r="B365">
        <v>2019</v>
      </c>
      <c r="C365">
        <v>85</v>
      </c>
      <c r="D365">
        <v>3.3000000000000002E-2</v>
      </c>
      <c r="E365">
        <v>66.739999999999995</v>
      </c>
      <c r="F365">
        <v>66.739999999999995</v>
      </c>
      <c r="G365">
        <v>71.16</v>
      </c>
      <c r="H365">
        <v>77.010000000000005</v>
      </c>
      <c r="I365">
        <v>48.15</v>
      </c>
      <c r="J365">
        <v>5.05</v>
      </c>
      <c r="K365">
        <v>0.94</v>
      </c>
      <c r="L365">
        <v>0.56000000000000005</v>
      </c>
      <c r="M365">
        <v>13784</v>
      </c>
      <c r="N365">
        <v>26893</v>
      </c>
      <c r="O365">
        <v>5323</v>
      </c>
    </row>
    <row r="366" spans="2:15" x14ac:dyDescent="0.2">
      <c r="B366">
        <v>2019</v>
      </c>
      <c r="C366">
        <v>55</v>
      </c>
      <c r="D366">
        <v>1.7999999999999999E-2</v>
      </c>
      <c r="E366">
        <v>47.73</v>
      </c>
      <c r="F366">
        <v>89.89</v>
      </c>
      <c r="G366">
        <v>88.36</v>
      </c>
      <c r="H366">
        <v>94.65</v>
      </c>
      <c r="I366">
        <v>84.93</v>
      </c>
      <c r="J366">
        <v>3.23</v>
      </c>
      <c r="K366">
        <v>0.92</v>
      </c>
      <c r="L366">
        <v>1.29</v>
      </c>
      <c r="M366">
        <v>9111</v>
      </c>
      <c r="N366">
        <v>13009</v>
      </c>
      <c r="O366">
        <v>4032</v>
      </c>
    </row>
    <row r="367" spans="2:15" x14ac:dyDescent="0.2">
      <c r="B367">
        <v>2019</v>
      </c>
      <c r="C367">
        <v>80</v>
      </c>
      <c r="D367">
        <v>6.3E-2</v>
      </c>
      <c r="E367">
        <v>85.53</v>
      </c>
      <c r="F367">
        <v>85.53</v>
      </c>
      <c r="G367">
        <v>86.8</v>
      </c>
      <c r="H367">
        <v>91.12</v>
      </c>
      <c r="I367">
        <v>76.09</v>
      </c>
      <c r="J367">
        <v>3.85</v>
      </c>
      <c r="K367">
        <v>2.36</v>
      </c>
      <c r="L367">
        <v>0.7</v>
      </c>
      <c r="M367">
        <v>2665</v>
      </c>
      <c r="N367">
        <v>24043</v>
      </c>
      <c r="O367">
        <v>6255</v>
      </c>
    </row>
    <row r="368" spans="2:15" x14ac:dyDescent="0.2">
      <c r="B368">
        <v>2019</v>
      </c>
      <c r="C368">
        <v>55</v>
      </c>
      <c r="D368">
        <v>4.1000000000000002E-2</v>
      </c>
      <c r="E368">
        <v>48.42</v>
      </c>
      <c r="F368">
        <v>90.43</v>
      </c>
      <c r="G368">
        <v>99.05</v>
      </c>
      <c r="H368">
        <v>95.29</v>
      </c>
      <c r="I368">
        <v>70.069999999999993</v>
      </c>
      <c r="J368">
        <v>3.44</v>
      </c>
      <c r="K368">
        <v>0.45</v>
      </c>
      <c r="L368">
        <v>0.57999999999999996</v>
      </c>
      <c r="M368">
        <v>108187</v>
      </c>
      <c r="N368">
        <v>98044</v>
      </c>
      <c r="O368">
        <v>28537</v>
      </c>
    </row>
    <row r="369" spans="2:15" x14ac:dyDescent="0.2">
      <c r="B369">
        <v>2019</v>
      </c>
      <c r="C369">
        <v>55</v>
      </c>
      <c r="D369">
        <v>4.2000000000000003E-2</v>
      </c>
      <c r="E369">
        <v>93.43</v>
      </c>
      <c r="F369">
        <v>93.43</v>
      </c>
      <c r="G369">
        <v>93.44</v>
      </c>
      <c r="H369">
        <v>95.14</v>
      </c>
      <c r="I369">
        <v>90.59</v>
      </c>
      <c r="J369">
        <v>1.79</v>
      </c>
      <c r="K369">
        <v>0.33</v>
      </c>
      <c r="L369">
        <v>1.47</v>
      </c>
      <c r="M369">
        <v>8539</v>
      </c>
      <c r="N369">
        <v>11317</v>
      </c>
      <c r="O369">
        <v>6321</v>
      </c>
    </row>
    <row r="370" spans="2:15" x14ac:dyDescent="0.2">
      <c r="B370">
        <v>2019</v>
      </c>
      <c r="C370">
        <v>50</v>
      </c>
      <c r="D370">
        <v>2.5999999999999999E-2</v>
      </c>
      <c r="E370">
        <v>83.86</v>
      </c>
      <c r="F370">
        <v>83.86</v>
      </c>
      <c r="G370">
        <v>79.760000000000005</v>
      </c>
      <c r="H370">
        <v>86.54</v>
      </c>
      <c r="I370">
        <v>81.61</v>
      </c>
      <c r="J370">
        <v>3.46</v>
      </c>
      <c r="K370">
        <v>1.59</v>
      </c>
      <c r="L370">
        <v>0.83</v>
      </c>
      <c r="M370">
        <v>17974</v>
      </c>
      <c r="N370">
        <v>70104</v>
      </c>
      <c r="O370">
        <v>20280</v>
      </c>
    </row>
    <row r="371" spans="2:15" x14ac:dyDescent="0.2">
      <c r="B371">
        <v>2019</v>
      </c>
      <c r="C371">
        <v>60</v>
      </c>
      <c r="D371">
        <v>6.4000000000000001E-2</v>
      </c>
      <c r="E371">
        <v>60.23</v>
      </c>
      <c r="F371">
        <v>60.23</v>
      </c>
      <c r="G371">
        <v>71.34</v>
      </c>
      <c r="H371">
        <v>77.05</v>
      </c>
      <c r="I371">
        <v>23.33</v>
      </c>
      <c r="J371">
        <v>1.24</v>
      </c>
      <c r="K371">
        <v>0.09</v>
      </c>
      <c r="L371">
        <v>1.91</v>
      </c>
      <c r="M371">
        <v>6517.6</v>
      </c>
      <c r="N371">
        <v>13241</v>
      </c>
      <c r="O371">
        <v>10695</v>
      </c>
    </row>
    <row r="372" spans="2:15" x14ac:dyDescent="0.2">
      <c r="B372">
        <v>2019</v>
      </c>
      <c r="C372">
        <v>80</v>
      </c>
      <c r="D372">
        <v>6.0999999999999999E-2</v>
      </c>
      <c r="E372">
        <v>75.58</v>
      </c>
      <c r="F372">
        <v>75.58</v>
      </c>
      <c r="G372">
        <v>70.91</v>
      </c>
      <c r="H372">
        <v>81</v>
      </c>
      <c r="I372">
        <v>76.48</v>
      </c>
      <c r="J372">
        <v>4.3</v>
      </c>
      <c r="K372">
        <v>2.2999999999999998</v>
      </c>
      <c r="L372">
        <v>0.97</v>
      </c>
      <c r="M372">
        <v>2287.9</v>
      </c>
      <c r="N372">
        <v>18004</v>
      </c>
      <c r="O372">
        <v>4190</v>
      </c>
    </row>
    <row r="373" spans="2:15" x14ac:dyDescent="0.2">
      <c r="B373">
        <v>2020</v>
      </c>
      <c r="C373">
        <v>50</v>
      </c>
      <c r="D373">
        <v>4.1000000000000002E-2</v>
      </c>
      <c r="E373">
        <v>81.33</v>
      </c>
      <c r="F373">
        <v>81.33</v>
      </c>
      <c r="G373">
        <v>83.55</v>
      </c>
      <c r="H373">
        <v>83.85</v>
      </c>
      <c r="I373">
        <v>74.28</v>
      </c>
      <c r="J373">
        <v>3.46</v>
      </c>
      <c r="K373">
        <v>1.27</v>
      </c>
      <c r="L373">
        <v>1.27</v>
      </c>
      <c r="M373">
        <v>6862</v>
      </c>
      <c r="N373">
        <v>12226</v>
      </c>
      <c r="O373">
        <v>3537</v>
      </c>
    </row>
    <row r="374" spans="2:15" x14ac:dyDescent="0.2">
      <c r="B374">
        <v>2020</v>
      </c>
      <c r="C374">
        <v>60</v>
      </c>
      <c r="D374">
        <v>4.3999999999999997E-2</v>
      </c>
      <c r="E374">
        <v>58.96</v>
      </c>
      <c r="F374">
        <v>58.96</v>
      </c>
      <c r="G374">
        <v>53.34</v>
      </c>
      <c r="H374">
        <v>54.61</v>
      </c>
      <c r="I374">
        <v>67.31</v>
      </c>
      <c r="J374">
        <v>4.03</v>
      </c>
      <c r="K374">
        <v>1.95</v>
      </c>
      <c r="L374">
        <v>1.17</v>
      </c>
      <c r="M374">
        <v>1555.5</v>
      </c>
      <c r="N374">
        <v>3228.5</v>
      </c>
      <c r="O374">
        <v>800.9</v>
      </c>
    </row>
    <row r="375" spans="2:15" x14ac:dyDescent="0.2">
      <c r="B375">
        <v>2020</v>
      </c>
      <c r="C375">
        <v>35</v>
      </c>
      <c r="D375">
        <v>-1.9E-2</v>
      </c>
      <c r="E375">
        <v>48.38</v>
      </c>
      <c r="F375">
        <v>89.62</v>
      </c>
      <c r="G375">
        <v>88.19</v>
      </c>
      <c r="H375">
        <v>92.18</v>
      </c>
      <c r="I375">
        <v>87.21</v>
      </c>
      <c r="J375">
        <v>13.99</v>
      </c>
      <c r="K375">
        <v>8.14</v>
      </c>
      <c r="L375">
        <v>0.9</v>
      </c>
      <c r="M375">
        <v>9051</v>
      </c>
      <c r="N375">
        <v>86560</v>
      </c>
      <c r="O375">
        <v>6190</v>
      </c>
    </row>
    <row r="376" spans="2:15" x14ac:dyDescent="0.2">
      <c r="B376">
        <v>2020</v>
      </c>
      <c r="C376">
        <v>40</v>
      </c>
      <c r="D376">
        <v>5.2999999999999999E-2</v>
      </c>
      <c r="E376">
        <v>42.16</v>
      </c>
      <c r="F376">
        <v>42.16</v>
      </c>
      <c r="G376">
        <v>44.35</v>
      </c>
      <c r="H376">
        <v>52.11</v>
      </c>
      <c r="I376">
        <v>33.11</v>
      </c>
      <c r="J376">
        <v>9.7899999999999991</v>
      </c>
      <c r="K376">
        <v>0.98</v>
      </c>
      <c r="L376">
        <v>2.7379067722075638</v>
      </c>
      <c r="M376">
        <v>1052.5</v>
      </c>
      <c r="N376">
        <v>8473.5</v>
      </c>
      <c r="O376">
        <v>865.9</v>
      </c>
    </row>
    <row r="377" spans="2:15" x14ac:dyDescent="0.2">
      <c r="B377">
        <v>2020</v>
      </c>
      <c r="C377">
        <v>70</v>
      </c>
      <c r="D377">
        <v>4.4999999999999998E-2</v>
      </c>
      <c r="E377">
        <v>65.22</v>
      </c>
      <c r="F377">
        <v>66.81</v>
      </c>
      <c r="G377">
        <v>46.57</v>
      </c>
      <c r="H377">
        <v>77.180000000000007</v>
      </c>
      <c r="I377">
        <v>72.010000000000005</v>
      </c>
      <c r="J377">
        <v>2.2799999999999998</v>
      </c>
      <c r="K377">
        <v>0.77</v>
      </c>
      <c r="L377">
        <v>1.19</v>
      </c>
      <c r="M377">
        <v>1772</v>
      </c>
      <c r="N377">
        <v>4555.5</v>
      </c>
      <c r="O377">
        <v>1996.6</v>
      </c>
    </row>
    <row r="378" spans="2:15" x14ac:dyDescent="0.2">
      <c r="B378">
        <v>2020</v>
      </c>
      <c r="C378">
        <v>40</v>
      </c>
      <c r="D378">
        <v>-4.0000000000000001E-3</v>
      </c>
      <c r="E378">
        <v>70.88</v>
      </c>
      <c r="F378">
        <v>78.34</v>
      </c>
      <c r="G378">
        <v>93</v>
      </c>
      <c r="H378">
        <v>93.95</v>
      </c>
      <c r="I378">
        <v>40.28</v>
      </c>
      <c r="J378">
        <v>7.6</v>
      </c>
      <c r="K378">
        <v>4</v>
      </c>
      <c r="L378">
        <v>1.29</v>
      </c>
      <c r="M378">
        <v>22798</v>
      </c>
      <c r="N378">
        <v>41395</v>
      </c>
      <c r="O378">
        <v>5446</v>
      </c>
    </row>
    <row r="379" spans="2:15" x14ac:dyDescent="0.2">
      <c r="B379">
        <v>2020</v>
      </c>
      <c r="C379">
        <v>80</v>
      </c>
      <c r="D379">
        <v>0.27800000000000002</v>
      </c>
      <c r="E379">
        <v>48.09</v>
      </c>
      <c r="F379">
        <v>60.94</v>
      </c>
      <c r="G379">
        <v>37.99</v>
      </c>
      <c r="H379">
        <v>69.58</v>
      </c>
      <c r="I379">
        <v>60.29</v>
      </c>
      <c r="J379">
        <v>1.31</v>
      </c>
      <c r="K379">
        <v>0.04</v>
      </c>
      <c r="L379">
        <v>3.26</v>
      </c>
      <c r="M379">
        <v>881.3</v>
      </c>
      <c r="N379">
        <v>1246.4000000000001</v>
      </c>
      <c r="O379">
        <v>954.7</v>
      </c>
    </row>
    <row r="380" spans="2:15" x14ac:dyDescent="0.2">
      <c r="B380">
        <v>2020</v>
      </c>
      <c r="C380">
        <v>50</v>
      </c>
      <c r="D380">
        <v>3.3000000000000002E-2</v>
      </c>
      <c r="E380">
        <v>54.93</v>
      </c>
      <c r="F380">
        <v>92.11</v>
      </c>
      <c r="G380">
        <v>94.94</v>
      </c>
      <c r="H380">
        <v>96.25</v>
      </c>
      <c r="I380">
        <v>81.93</v>
      </c>
      <c r="J380">
        <v>5.77</v>
      </c>
      <c r="K380">
        <v>2.08</v>
      </c>
      <c r="L380">
        <v>0.75</v>
      </c>
      <c r="M380">
        <v>62623</v>
      </c>
      <c r="N380">
        <v>163453</v>
      </c>
      <c r="O380">
        <v>28325</v>
      </c>
    </row>
    <row r="381" spans="2:15" x14ac:dyDescent="0.2">
      <c r="B381">
        <v>2020</v>
      </c>
      <c r="C381">
        <v>45</v>
      </c>
      <c r="D381">
        <v>-5.0999999999999997E-2</v>
      </c>
      <c r="E381">
        <v>50.12</v>
      </c>
      <c r="F381">
        <v>83.57</v>
      </c>
      <c r="G381">
        <v>72.75</v>
      </c>
      <c r="H381">
        <v>90.91</v>
      </c>
      <c r="I381">
        <v>86.37</v>
      </c>
      <c r="J381">
        <v>2.93</v>
      </c>
      <c r="K381">
        <v>0.85</v>
      </c>
      <c r="L381">
        <v>1.22</v>
      </c>
      <c r="M381">
        <v>43987</v>
      </c>
      <c r="N381">
        <v>109648</v>
      </c>
      <c r="O381">
        <v>37415</v>
      </c>
    </row>
    <row r="382" spans="2:15" x14ac:dyDescent="0.2">
      <c r="B382">
        <v>2020</v>
      </c>
      <c r="C382">
        <v>75</v>
      </c>
      <c r="D382">
        <v>0.114</v>
      </c>
      <c r="E382">
        <v>63.79</v>
      </c>
      <c r="F382">
        <v>63.79</v>
      </c>
      <c r="G382">
        <v>54.04</v>
      </c>
      <c r="H382">
        <v>63.64</v>
      </c>
      <c r="I382">
        <v>77.69</v>
      </c>
      <c r="J382">
        <v>3.51</v>
      </c>
      <c r="K382">
        <v>1.53</v>
      </c>
      <c r="L382">
        <v>1.91</v>
      </c>
      <c r="M382">
        <v>3459.8</v>
      </c>
      <c r="N382">
        <v>6262</v>
      </c>
      <c r="O382">
        <v>1785.2</v>
      </c>
    </row>
    <row r="383" spans="2:15" x14ac:dyDescent="0.2">
      <c r="B383">
        <v>2020</v>
      </c>
      <c r="C383">
        <v>50</v>
      </c>
      <c r="D383">
        <v>0.114</v>
      </c>
      <c r="E383">
        <v>89.05</v>
      </c>
      <c r="F383">
        <v>89.05</v>
      </c>
      <c r="G383">
        <v>95.87</v>
      </c>
      <c r="H383">
        <v>85.57</v>
      </c>
      <c r="I383">
        <v>81.75</v>
      </c>
      <c r="J383">
        <v>3.73</v>
      </c>
      <c r="K383">
        <v>1.48</v>
      </c>
      <c r="L383">
        <v>1.08</v>
      </c>
      <c r="M383">
        <v>7079</v>
      </c>
      <c r="N383">
        <v>11035</v>
      </c>
      <c r="O383">
        <v>2961</v>
      </c>
    </row>
    <row r="384" spans="2:15" x14ac:dyDescent="0.2">
      <c r="B384">
        <v>2020</v>
      </c>
      <c r="C384">
        <v>70</v>
      </c>
      <c r="D384">
        <v>9.7000000000000003E-2</v>
      </c>
      <c r="E384">
        <v>45.44</v>
      </c>
      <c r="F384">
        <v>45.44</v>
      </c>
      <c r="G384">
        <v>19.8</v>
      </c>
      <c r="H384">
        <v>61.67</v>
      </c>
      <c r="I384">
        <v>54.92</v>
      </c>
      <c r="J384">
        <v>1.89</v>
      </c>
      <c r="K384">
        <v>0.54</v>
      </c>
      <c r="L384">
        <v>1.45</v>
      </c>
      <c r="M384">
        <v>1294.4000000000001</v>
      </c>
      <c r="N384">
        <v>2149.3000000000002</v>
      </c>
      <c r="O384">
        <v>1139.5999999999999</v>
      </c>
    </row>
    <row r="385" spans="2:15" x14ac:dyDescent="0.2">
      <c r="B385">
        <v>2020</v>
      </c>
      <c r="C385">
        <v>60</v>
      </c>
      <c r="D385">
        <v>3.7999999999999999E-2</v>
      </c>
      <c r="E385">
        <v>53.42</v>
      </c>
      <c r="F385">
        <v>53.42</v>
      </c>
      <c r="G385">
        <v>42.83</v>
      </c>
      <c r="H385">
        <v>64.98</v>
      </c>
      <c r="I385">
        <v>38.340000000000003</v>
      </c>
      <c r="J385">
        <v>1.98</v>
      </c>
      <c r="K385">
        <v>0.84</v>
      </c>
      <c r="L385">
        <v>0.75</v>
      </c>
      <c r="M385">
        <v>663.4</v>
      </c>
      <c r="N385">
        <v>9085.4</v>
      </c>
      <c r="O385">
        <v>4580.5</v>
      </c>
    </row>
    <row r="386" spans="2:15" x14ac:dyDescent="0.2">
      <c r="B386">
        <v>2020</v>
      </c>
      <c r="C386">
        <v>55</v>
      </c>
      <c r="D386">
        <v>6.4000000000000001E-2</v>
      </c>
      <c r="E386">
        <v>64.12</v>
      </c>
      <c r="F386">
        <v>78.239999999999995</v>
      </c>
      <c r="G386">
        <v>80.75</v>
      </c>
      <c r="H386">
        <v>67.28</v>
      </c>
      <c r="I386">
        <v>91.46</v>
      </c>
      <c r="J386">
        <v>5.25</v>
      </c>
      <c r="K386">
        <v>3.11</v>
      </c>
      <c r="L386">
        <v>0.92</v>
      </c>
      <c r="M386">
        <v>2058.4</v>
      </c>
      <c r="N386">
        <v>9129</v>
      </c>
      <c r="O386">
        <v>1741</v>
      </c>
    </row>
    <row r="387" spans="2:15" x14ac:dyDescent="0.2">
      <c r="B387">
        <v>2020</v>
      </c>
      <c r="C387">
        <v>30</v>
      </c>
      <c r="D387">
        <v>8.9999999999999993E-3</v>
      </c>
      <c r="E387">
        <v>67.930000000000007</v>
      </c>
      <c r="F387">
        <v>76.489999999999995</v>
      </c>
      <c r="G387">
        <v>96.22</v>
      </c>
      <c r="H387">
        <v>81.040000000000006</v>
      </c>
      <c r="I387">
        <v>55.87</v>
      </c>
      <c r="J387">
        <v>5.14</v>
      </c>
      <c r="K387">
        <v>1.08</v>
      </c>
      <c r="L387">
        <v>0.57999999999999996</v>
      </c>
      <c r="M387">
        <v>13410</v>
      </c>
      <c r="N387">
        <v>27073</v>
      </c>
      <c r="O387">
        <v>5267</v>
      </c>
    </row>
    <row r="388" spans="2:15" x14ac:dyDescent="0.2">
      <c r="B388">
        <v>2020</v>
      </c>
      <c r="C388">
        <v>70</v>
      </c>
      <c r="D388">
        <v>0.13</v>
      </c>
      <c r="E388">
        <v>79.959999999999994</v>
      </c>
      <c r="F388">
        <v>79.959999999999994</v>
      </c>
      <c r="G388">
        <v>83.87</v>
      </c>
      <c r="H388">
        <v>88.78</v>
      </c>
      <c r="I388">
        <v>61.16</v>
      </c>
      <c r="J388">
        <v>1.69</v>
      </c>
      <c r="K388">
        <v>0.44</v>
      </c>
      <c r="L388">
        <v>2.09</v>
      </c>
      <c r="M388">
        <v>1440.4</v>
      </c>
      <c r="N388">
        <v>2756.6</v>
      </c>
      <c r="O388">
        <v>1627</v>
      </c>
    </row>
    <row r="389" spans="2:15" x14ac:dyDescent="0.2">
      <c r="B389">
        <v>2020</v>
      </c>
      <c r="C389">
        <v>55</v>
      </c>
      <c r="D389">
        <v>3.5999999999999997E-2</v>
      </c>
      <c r="E389">
        <v>54.76</v>
      </c>
      <c r="F389">
        <v>54.76</v>
      </c>
      <c r="G389">
        <v>73.36</v>
      </c>
      <c r="H389">
        <v>57.99</v>
      </c>
      <c r="I389">
        <v>37.6</v>
      </c>
      <c r="J389">
        <v>4.0599999999999996</v>
      </c>
      <c r="K389">
        <v>2.5</v>
      </c>
      <c r="L389">
        <v>6.1964146531566643E-2</v>
      </c>
      <c r="M389">
        <v>1565.5</v>
      </c>
      <c r="N389">
        <v>6286</v>
      </c>
      <c r="O389">
        <v>1548</v>
      </c>
    </row>
    <row r="390" spans="2:15" x14ac:dyDescent="0.2">
      <c r="B390">
        <v>2020</v>
      </c>
      <c r="C390">
        <v>45</v>
      </c>
      <c r="D390">
        <v>4.0000000000000001E-3</v>
      </c>
      <c r="E390">
        <v>67.930000000000007</v>
      </c>
      <c r="F390">
        <v>76.489999999999995</v>
      </c>
      <c r="G390">
        <v>96.22</v>
      </c>
      <c r="H390">
        <v>81.040000000000006</v>
      </c>
      <c r="I390">
        <v>55.87</v>
      </c>
      <c r="J390">
        <v>3.09</v>
      </c>
      <c r="K390">
        <v>1.32</v>
      </c>
      <c r="L390">
        <v>1.27</v>
      </c>
      <c r="M390">
        <v>13410</v>
      </c>
      <c r="N390">
        <v>27073</v>
      </c>
      <c r="O390">
        <v>5267</v>
      </c>
    </row>
    <row r="391" spans="2:15" x14ac:dyDescent="0.2">
      <c r="B391">
        <v>2020</v>
      </c>
      <c r="C391">
        <v>40</v>
      </c>
      <c r="D391">
        <v>6.0000000000000001E-3</v>
      </c>
      <c r="E391">
        <v>72.209999999999994</v>
      </c>
      <c r="F391">
        <v>72.209999999999994</v>
      </c>
      <c r="G391">
        <v>65.31</v>
      </c>
      <c r="H391">
        <v>83.93</v>
      </c>
      <c r="I391">
        <v>65.239999999999995</v>
      </c>
      <c r="J391">
        <v>23.68</v>
      </c>
      <c r="K391">
        <v>7</v>
      </c>
      <c r="L391">
        <v>1.8024145553477301E-2</v>
      </c>
      <c r="M391">
        <v>29458</v>
      </c>
      <c r="N391">
        <v>272357</v>
      </c>
      <c r="O391">
        <v>11502</v>
      </c>
    </row>
    <row r="392" spans="2:15" x14ac:dyDescent="0.2">
      <c r="B392">
        <v>2020</v>
      </c>
      <c r="C392">
        <v>55</v>
      </c>
      <c r="D392">
        <v>2.5000000000000001E-2</v>
      </c>
      <c r="E392">
        <v>40.950000000000003</v>
      </c>
      <c r="F392">
        <v>74.58</v>
      </c>
      <c r="G392">
        <v>55.08</v>
      </c>
      <c r="H392">
        <v>80.290000000000006</v>
      </c>
      <c r="I392">
        <v>90.49</v>
      </c>
      <c r="J392">
        <v>4.4000000000000004</v>
      </c>
      <c r="K392">
        <v>1.4</v>
      </c>
      <c r="L392">
        <v>0.85</v>
      </c>
      <c r="M392">
        <v>10016</v>
      </c>
      <c r="N392">
        <v>9930</v>
      </c>
      <c r="O392">
        <v>2259</v>
      </c>
    </row>
    <row r="393" spans="2:15" x14ac:dyDescent="0.2">
      <c r="B393">
        <v>2020</v>
      </c>
      <c r="C393">
        <v>75</v>
      </c>
      <c r="D393">
        <v>8.9999999999999993E-3</v>
      </c>
      <c r="E393">
        <v>74.69</v>
      </c>
      <c r="F393">
        <v>74.69</v>
      </c>
      <c r="G393">
        <v>69.349999999999994</v>
      </c>
      <c r="H393">
        <v>87.21</v>
      </c>
      <c r="I393">
        <v>59.89</v>
      </c>
      <c r="J393">
        <v>5.14</v>
      </c>
      <c r="K393">
        <v>1.08</v>
      </c>
      <c r="L393">
        <v>0.57999999999999996</v>
      </c>
      <c r="M393">
        <v>13410</v>
      </c>
      <c r="N393">
        <v>27073</v>
      </c>
      <c r="O393">
        <v>5267</v>
      </c>
    </row>
    <row r="394" spans="2:15" x14ac:dyDescent="0.2">
      <c r="B394">
        <v>2020</v>
      </c>
      <c r="C394">
        <v>30</v>
      </c>
      <c r="D394">
        <v>-0.08</v>
      </c>
      <c r="E394">
        <v>51.01</v>
      </c>
      <c r="F394">
        <v>88.87</v>
      </c>
      <c r="G394">
        <v>84.44</v>
      </c>
      <c r="H394">
        <v>93.9</v>
      </c>
      <c r="I394">
        <v>86.87</v>
      </c>
      <c r="J394">
        <v>3.85</v>
      </c>
      <c r="K394">
        <v>1.18</v>
      </c>
      <c r="L394">
        <v>1.25</v>
      </c>
      <c r="M394">
        <v>7399</v>
      </c>
      <c r="N394">
        <v>11262</v>
      </c>
      <c r="O394">
        <v>2923</v>
      </c>
    </row>
    <row r="395" spans="2:15" x14ac:dyDescent="0.2">
      <c r="B395">
        <v>2020</v>
      </c>
      <c r="C395">
        <v>60</v>
      </c>
      <c r="D395">
        <v>5.8999999999999997E-2</v>
      </c>
      <c r="E395">
        <v>91.74</v>
      </c>
      <c r="F395">
        <v>91.74</v>
      </c>
      <c r="G395">
        <v>89.13</v>
      </c>
      <c r="H395">
        <v>91.98</v>
      </c>
      <c r="I395">
        <v>94.47</v>
      </c>
      <c r="J395">
        <v>3.97</v>
      </c>
      <c r="K395">
        <v>2.46</v>
      </c>
      <c r="L395">
        <v>0.63</v>
      </c>
      <c r="M395">
        <v>2770</v>
      </c>
      <c r="N395">
        <v>25675</v>
      </c>
      <c r="O395">
        <v>6469</v>
      </c>
    </row>
    <row r="396" spans="2:15" x14ac:dyDescent="0.2">
      <c r="B396">
        <v>2020</v>
      </c>
      <c r="C396">
        <v>55</v>
      </c>
      <c r="D396">
        <v>1.4E-2</v>
      </c>
      <c r="E396">
        <v>48.52</v>
      </c>
      <c r="F396">
        <v>89.76</v>
      </c>
      <c r="G396">
        <v>98.15</v>
      </c>
      <c r="H396">
        <v>93.09</v>
      </c>
      <c r="I396">
        <v>72.319999999999993</v>
      </c>
      <c r="J396">
        <v>3.87</v>
      </c>
      <c r="K396">
        <v>0.82</v>
      </c>
      <c r="L396">
        <v>0.82</v>
      </c>
      <c r="M396">
        <v>86676</v>
      </c>
      <c r="N396">
        <v>99730</v>
      </c>
      <c r="O396">
        <v>25737</v>
      </c>
    </row>
    <row r="397" spans="2:15" x14ac:dyDescent="0.2">
      <c r="B397">
        <v>2020</v>
      </c>
      <c r="C397">
        <v>75</v>
      </c>
      <c r="D397">
        <v>5.7000000000000002E-2</v>
      </c>
      <c r="E397">
        <v>93.68</v>
      </c>
      <c r="F397">
        <v>93.68</v>
      </c>
      <c r="G397">
        <v>93.94</v>
      </c>
      <c r="H397">
        <v>94.27</v>
      </c>
      <c r="I397">
        <v>92.4</v>
      </c>
      <c r="J397">
        <v>1.86</v>
      </c>
      <c r="K397">
        <v>0.34</v>
      </c>
      <c r="L397">
        <v>1.55</v>
      </c>
      <c r="M397">
        <v>8966</v>
      </c>
      <c r="N397">
        <v>12533</v>
      </c>
      <c r="O397">
        <v>6755</v>
      </c>
    </row>
    <row r="398" spans="2:15" x14ac:dyDescent="0.2">
      <c r="B398">
        <v>2020</v>
      </c>
      <c r="C398">
        <v>35</v>
      </c>
      <c r="D398">
        <v>1.9E-2</v>
      </c>
      <c r="E398">
        <v>50.39</v>
      </c>
      <c r="F398">
        <v>87.39</v>
      </c>
      <c r="G398">
        <v>79.97</v>
      </c>
      <c r="H398">
        <v>89.58</v>
      </c>
      <c r="I398">
        <v>88.69</v>
      </c>
      <c r="J398">
        <v>2.79</v>
      </c>
      <c r="K398">
        <v>1.1499999999999999</v>
      </c>
      <c r="L398">
        <v>0.94</v>
      </c>
      <c r="M398">
        <v>15805</v>
      </c>
      <c r="N398">
        <v>73234</v>
      </c>
      <c r="O398">
        <v>26215</v>
      </c>
    </row>
    <row r="399" spans="2:15" x14ac:dyDescent="0.2">
      <c r="B399">
        <v>2020</v>
      </c>
      <c r="C399">
        <v>75</v>
      </c>
      <c r="D399">
        <v>-4.2999999999999997E-2</v>
      </c>
      <c r="E399">
        <v>63.38</v>
      </c>
      <c r="F399">
        <v>63.38</v>
      </c>
      <c r="G399">
        <v>77.28</v>
      </c>
      <c r="H399">
        <v>79</v>
      </c>
      <c r="I399">
        <v>24.94</v>
      </c>
      <c r="J399">
        <v>1.22</v>
      </c>
      <c r="K399">
        <v>0.08</v>
      </c>
      <c r="L399">
        <v>2.27</v>
      </c>
      <c r="M399">
        <v>4515.7</v>
      </c>
      <c r="N399">
        <v>11231</v>
      </c>
      <c r="O399">
        <v>9222</v>
      </c>
    </row>
    <row r="400" spans="2:15" x14ac:dyDescent="0.2">
      <c r="B400">
        <v>2020</v>
      </c>
      <c r="C400">
        <v>65</v>
      </c>
      <c r="D400">
        <v>5.6000000000000001E-2</v>
      </c>
      <c r="E400">
        <v>81.11</v>
      </c>
      <c r="F400">
        <v>81.11</v>
      </c>
      <c r="G400">
        <v>71.48</v>
      </c>
      <c r="H400">
        <v>89.3</v>
      </c>
      <c r="I400">
        <v>86.86</v>
      </c>
      <c r="J400">
        <v>4.72</v>
      </c>
      <c r="K400">
        <v>2.8</v>
      </c>
      <c r="L400">
        <v>0.93</v>
      </c>
      <c r="M400">
        <v>2461.9</v>
      </c>
      <c r="N400">
        <v>20630</v>
      </c>
      <c r="O400">
        <v>4370</v>
      </c>
    </row>
    <row r="401" spans="2:15" x14ac:dyDescent="0.2">
      <c r="B401">
        <v>2021</v>
      </c>
      <c r="C401">
        <v>65</v>
      </c>
      <c r="D401">
        <v>3.9E-2</v>
      </c>
      <c r="E401">
        <v>73.98</v>
      </c>
      <c r="F401">
        <v>73.98</v>
      </c>
      <c r="G401">
        <v>82.38</v>
      </c>
      <c r="H401">
        <v>84.06</v>
      </c>
      <c r="I401">
        <v>46.6</v>
      </c>
      <c r="J401">
        <v>4.79</v>
      </c>
      <c r="K401">
        <v>1.35</v>
      </c>
      <c r="L401">
        <v>1.03</v>
      </c>
      <c r="M401">
        <v>11549</v>
      </c>
      <c r="N401">
        <v>18008</v>
      </c>
      <c r="O401">
        <v>3760</v>
      </c>
    </row>
    <row r="402" spans="2:15" x14ac:dyDescent="0.2">
      <c r="B402">
        <v>2021</v>
      </c>
      <c r="C402">
        <v>70</v>
      </c>
      <c r="D402">
        <v>6.6000000000000003E-2</v>
      </c>
      <c r="E402">
        <v>55.424999999999997</v>
      </c>
      <c r="F402">
        <v>55.424999999999997</v>
      </c>
      <c r="G402">
        <v>53.31</v>
      </c>
      <c r="H402">
        <v>54.480000000000004</v>
      </c>
      <c r="I402">
        <v>57.655000000000001</v>
      </c>
      <c r="J402">
        <v>3.8</v>
      </c>
      <c r="K402">
        <v>1.74</v>
      </c>
      <c r="L402">
        <v>0.66</v>
      </c>
      <c r="M402">
        <v>1948.1</v>
      </c>
      <c r="N402">
        <v>3515.3</v>
      </c>
      <c r="O402">
        <v>925.2</v>
      </c>
    </row>
    <row r="403" spans="2:15" x14ac:dyDescent="0.2">
      <c r="B403">
        <v>2021</v>
      </c>
      <c r="C403">
        <v>55</v>
      </c>
      <c r="D403">
        <v>-1.2E-2</v>
      </c>
      <c r="E403">
        <v>70.95</v>
      </c>
      <c r="F403">
        <v>83.56</v>
      </c>
      <c r="G403">
        <v>88.18</v>
      </c>
      <c r="H403">
        <v>93.17</v>
      </c>
      <c r="I403">
        <v>64.22</v>
      </c>
      <c r="J403">
        <v>9.81</v>
      </c>
      <c r="K403">
        <v>4.3600000000000003</v>
      </c>
      <c r="L403">
        <v>1.43</v>
      </c>
      <c r="M403">
        <v>7116</v>
      </c>
      <c r="N403">
        <v>79865</v>
      </c>
      <c r="O403">
        <v>8140</v>
      </c>
    </row>
    <row r="404" spans="2:15" x14ac:dyDescent="0.2">
      <c r="B404">
        <v>2021</v>
      </c>
      <c r="C404">
        <v>55</v>
      </c>
      <c r="D404">
        <v>7.9000000000000001E-2</v>
      </c>
      <c r="E404">
        <v>49</v>
      </c>
      <c r="F404">
        <v>49</v>
      </c>
      <c r="G404">
        <v>47.92</v>
      </c>
      <c r="H404">
        <v>56.24</v>
      </c>
      <c r="I404">
        <v>43.21</v>
      </c>
      <c r="J404">
        <v>8.39</v>
      </c>
      <c r="K404">
        <v>0.72</v>
      </c>
      <c r="L404">
        <v>1.3454252317613866</v>
      </c>
      <c r="M404">
        <v>1482.5</v>
      </c>
      <c r="N404">
        <v>9922.5</v>
      </c>
      <c r="O404">
        <v>1182.5999999999999</v>
      </c>
    </row>
    <row r="405" spans="2:15" x14ac:dyDescent="0.2">
      <c r="B405">
        <v>2021</v>
      </c>
      <c r="C405">
        <v>85</v>
      </c>
      <c r="D405">
        <v>8.1000000000000003E-2</v>
      </c>
      <c r="E405">
        <v>63.78</v>
      </c>
      <c r="F405">
        <v>63.78</v>
      </c>
      <c r="G405">
        <v>46.22</v>
      </c>
      <c r="H405">
        <v>76.09</v>
      </c>
      <c r="I405">
        <v>62.23</v>
      </c>
      <c r="J405">
        <v>2.15</v>
      </c>
      <c r="K405">
        <v>0.65</v>
      </c>
      <c r="L405">
        <v>1.24</v>
      </c>
      <c r="M405">
        <v>2172.6999999999998</v>
      </c>
      <c r="N405">
        <v>5093.1000000000004</v>
      </c>
      <c r="O405">
        <v>2371.8000000000002</v>
      </c>
    </row>
    <row r="406" spans="2:15" x14ac:dyDescent="0.2">
      <c r="B406">
        <v>2021</v>
      </c>
      <c r="C406">
        <v>50</v>
      </c>
      <c r="D406">
        <v>3.7999999999999999E-2</v>
      </c>
      <c r="E406">
        <v>77.3</v>
      </c>
      <c r="F406">
        <v>77.3</v>
      </c>
      <c r="G406">
        <v>83.24</v>
      </c>
      <c r="H406">
        <v>93.8</v>
      </c>
      <c r="I406">
        <v>48.53</v>
      </c>
      <c r="J406">
        <v>6.09</v>
      </c>
      <c r="K406">
        <v>2.58</v>
      </c>
      <c r="L406">
        <v>1.66</v>
      </c>
      <c r="M406">
        <v>16473</v>
      </c>
      <c r="N406">
        <v>44970</v>
      </c>
      <c r="O406">
        <v>7383</v>
      </c>
    </row>
    <row r="407" spans="2:15" x14ac:dyDescent="0.2">
      <c r="B407">
        <v>2021</v>
      </c>
      <c r="C407">
        <v>70</v>
      </c>
      <c r="D407">
        <v>0.17799999999999999</v>
      </c>
      <c r="E407">
        <v>50.290000000000006</v>
      </c>
      <c r="F407">
        <v>56.715000000000003</v>
      </c>
      <c r="G407">
        <v>35.924999999999997</v>
      </c>
      <c r="H407">
        <v>63.28</v>
      </c>
      <c r="I407">
        <v>57.78</v>
      </c>
      <c r="J407">
        <v>2.36</v>
      </c>
      <c r="K407">
        <v>1.02</v>
      </c>
      <c r="L407">
        <v>2.21</v>
      </c>
      <c r="M407">
        <v>1237.7</v>
      </c>
      <c r="N407">
        <v>3231.2</v>
      </c>
      <c r="O407">
        <v>1366.4</v>
      </c>
    </row>
    <row r="408" spans="2:15" x14ac:dyDescent="0.2">
      <c r="B408">
        <v>2021</v>
      </c>
      <c r="C408">
        <v>55</v>
      </c>
      <c r="D408">
        <v>0.03</v>
      </c>
      <c r="E408">
        <v>55.44</v>
      </c>
      <c r="F408">
        <v>92.31</v>
      </c>
      <c r="G408">
        <v>95.54</v>
      </c>
      <c r="H408">
        <v>95.26</v>
      </c>
      <c r="I408">
        <v>82.97</v>
      </c>
      <c r="J408">
        <v>6.98</v>
      </c>
      <c r="K408">
        <v>2.42</v>
      </c>
      <c r="L408">
        <v>0.82</v>
      </c>
      <c r="M408">
        <v>84104</v>
      </c>
      <c r="N408">
        <v>206940</v>
      </c>
      <c r="O408">
        <v>29653</v>
      </c>
    </row>
    <row r="409" spans="2:15" x14ac:dyDescent="0.2">
      <c r="B409">
        <v>2021</v>
      </c>
      <c r="C409">
        <v>65</v>
      </c>
      <c r="D409">
        <v>8.5999999999999993E-2</v>
      </c>
      <c r="E409">
        <v>43.81</v>
      </c>
      <c r="F409">
        <v>83.46</v>
      </c>
      <c r="G409">
        <v>72.73</v>
      </c>
      <c r="H409">
        <v>91.61</v>
      </c>
      <c r="I409">
        <v>84.66</v>
      </c>
      <c r="J409">
        <v>3.1</v>
      </c>
      <c r="K409">
        <v>0.75</v>
      </c>
      <c r="L409">
        <v>1.19</v>
      </c>
      <c r="M409">
        <v>76575</v>
      </c>
      <c r="N409">
        <v>137765</v>
      </c>
      <c r="O409">
        <v>44437</v>
      </c>
    </row>
    <row r="410" spans="2:15" x14ac:dyDescent="0.2">
      <c r="B410">
        <v>2021</v>
      </c>
      <c r="C410">
        <v>80</v>
      </c>
      <c r="D410">
        <v>0.159</v>
      </c>
      <c r="E410">
        <v>63.72</v>
      </c>
      <c r="F410">
        <v>63.72</v>
      </c>
      <c r="G410">
        <v>56.26</v>
      </c>
      <c r="H410">
        <v>67.47</v>
      </c>
      <c r="I410">
        <v>67.77</v>
      </c>
      <c r="J410">
        <v>3.11</v>
      </c>
      <c r="K410">
        <v>1.19</v>
      </c>
      <c r="L410">
        <v>1.8</v>
      </c>
      <c r="M410">
        <v>4270.8999999999996</v>
      </c>
      <c r="N410">
        <v>6863.5</v>
      </c>
      <c r="O410">
        <v>2205.9</v>
      </c>
    </row>
    <row r="411" spans="2:15" x14ac:dyDescent="0.2">
      <c r="B411">
        <v>2021</v>
      </c>
      <c r="C411">
        <v>70</v>
      </c>
      <c r="D411">
        <v>0.159</v>
      </c>
      <c r="E411">
        <v>87.98</v>
      </c>
      <c r="F411">
        <v>87.98</v>
      </c>
      <c r="G411">
        <v>98.11</v>
      </c>
      <c r="H411">
        <v>85.41</v>
      </c>
      <c r="I411">
        <v>73.44</v>
      </c>
      <c r="J411">
        <v>4.38</v>
      </c>
      <c r="K411">
        <v>1.35</v>
      </c>
      <c r="L411">
        <v>1</v>
      </c>
      <c r="M411">
        <v>10555</v>
      </c>
      <c r="N411">
        <v>14032</v>
      </c>
      <c r="O411">
        <v>3200</v>
      </c>
    </row>
    <row r="412" spans="2:15" x14ac:dyDescent="0.2">
      <c r="B412">
        <v>2021</v>
      </c>
      <c r="C412">
        <v>75</v>
      </c>
      <c r="D412">
        <v>0.112</v>
      </c>
      <c r="E412">
        <v>50.91</v>
      </c>
      <c r="F412">
        <v>50.91</v>
      </c>
      <c r="G412">
        <v>20.28</v>
      </c>
      <c r="H412">
        <v>59.68</v>
      </c>
      <c r="I412">
        <v>76.19</v>
      </c>
      <c r="J412">
        <v>2.09</v>
      </c>
      <c r="K412">
        <v>0.64</v>
      </c>
      <c r="L412">
        <v>1.1100000000000001</v>
      </c>
      <c r="M412">
        <v>1604.3</v>
      </c>
      <c r="N412">
        <v>2772.7</v>
      </c>
      <c r="O412">
        <v>1328.2</v>
      </c>
    </row>
    <row r="413" spans="2:15" x14ac:dyDescent="0.2">
      <c r="B413">
        <v>2021</v>
      </c>
      <c r="C413">
        <v>775</v>
      </c>
      <c r="D413">
        <v>2.9000000000000001E-2</v>
      </c>
      <c r="E413">
        <v>56.92</v>
      </c>
      <c r="F413">
        <v>56.92</v>
      </c>
      <c r="G413">
        <v>59.36</v>
      </c>
      <c r="H413">
        <v>48.67</v>
      </c>
      <c r="I413">
        <v>71.62</v>
      </c>
      <c r="J413">
        <v>2.09</v>
      </c>
      <c r="K413">
        <v>0.93</v>
      </c>
      <c r="L413">
        <v>0.5</v>
      </c>
      <c r="M413">
        <v>785.1</v>
      </c>
      <c r="N413">
        <v>9361.7999999999993</v>
      </c>
      <c r="O413">
        <v>4483.5</v>
      </c>
    </row>
    <row r="414" spans="2:15" x14ac:dyDescent="0.2">
      <c r="B414">
        <v>2021</v>
      </c>
      <c r="C414">
        <v>70</v>
      </c>
      <c r="D414">
        <v>5.5E-2</v>
      </c>
      <c r="E414">
        <v>63.674999999999997</v>
      </c>
      <c r="F414">
        <v>70.734999999999999</v>
      </c>
      <c r="G414">
        <v>65.484999999999999</v>
      </c>
      <c r="H414">
        <v>70.525000000000006</v>
      </c>
      <c r="I414">
        <v>78.584999999999994</v>
      </c>
      <c r="J414">
        <v>5.37</v>
      </c>
      <c r="K414">
        <v>3.37</v>
      </c>
      <c r="L414">
        <v>1.5</v>
      </c>
      <c r="M414">
        <v>2098.5</v>
      </c>
      <c r="N414">
        <v>10152</v>
      </c>
      <c r="O414">
        <v>1891</v>
      </c>
    </row>
    <row r="415" spans="2:15" x14ac:dyDescent="0.2">
      <c r="B415">
        <v>2021</v>
      </c>
      <c r="C415">
        <v>50</v>
      </c>
      <c r="D415">
        <v>2.7E-2</v>
      </c>
      <c r="E415">
        <v>56.43</v>
      </c>
      <c r="F415">
        <v>88.95</v>
      </c>
      <c r="G415">
        <v>97.68</v>
      </c>
      <c r="H415">
        <v>92.75</v>
      </c>
      <c r="I415">
        <v>77.41</v>
      </c>
      <c r="J415">
        <v>4.41</v>
      </c>
      <c r="K415">
        <v>0.88</v>
      </c>
      <c r="L415">
        <v>0.65</v>
      </c>
      <c r="M415">
        <v>14135</v>
      </c>
      <c r="N415">
        <v>28379</v>
      </c>
      <c r="O415">
        <v>6428</v>
      </c>
    </row>
    <row r="416" spans="2:15" x14ac:dyDescent="0.2">
      <c r="B416">
        <v>2021</v>
      </c>
      <c r="C416">
        <v>80</v>
      </c>
      <c r="D416">
        <v>0.159</v>
      </c>
      <c r="E416">
        <v>84.15</v>
      </c>
      <c r="F416">
        <v>84.15</v>
      </c>
      <c r="G416">
        <v>87.7</v>
      </c>
      <c r="H416">
        <v>89.26</v>
      </c>
      <c r="I416">
        <v>72.45</v>
      </c>
      <c r="J416">
        <v>1.71</v>
      </c>
      <c r="K416">
        <v>0.37</v>
      </c>
      <c r="L416">
        <v>1.34</v>
      </c>
      <c r="M416">
        <v>2046.1</v>
      </c>
      <c r="N416">
        <v>4268</v>
      </c>
      <c r="O416">
        <v>2499</v>
      </c>
    </row>
    <row r="417" spans="2:15" x14ac:dyDescent="0.2">
      <c r="B417">
        <v>2021</v>
      </c>
      <c r="C417">
        <v>45</v>
      </c>
      <c r="D417">
        <v>4.0000000000000001E-3</v>
      </c>
      <c r="E417">
        <v>67.430000000000007</v>
      </c>
      <c r="F417">
        <v>67.430000000000007</v>
      </c>
      <c r="G417">
        <v>79.47</v>
      </c>
      <c r="H417">
        <v>78.91</v>
      </c>
      <c r="I417">
        <v>44.35</v>
      </c>
      <c r="J417">
        <v>2</v>
      </c>
      <c r="K417">
        <v>0.81</v>
      </c>
      <c r="L417">
        <v>0.29296949024066704</v>
      </c>
      <c r="M417">
        <v>2802.9</v>
      </c>
      <c r="N417">
        <v>24369</v>
      </c>
      <c r="O417">
        <v>12316</v>
      </c>
    </row>
    <row r="418" spans="2:15" x14ac:dyDescent="0.2">
      <c r="B418">
        <v>2021</v>
      </c>
      <c r="C418">
        <v>65</v>
      </c>
      <c r="D418">
        <v>3.2000000000000001E-2</v>
      </c>
      <c r="E418">
        <v>56.43</v>
      </c>
      <c r="F418">
        <v>88.95</v>
      </c>
      <c r="G418">
        <v>97.68</v>
      </c>
      <c r="H418">
        <v>92.75</v>
      </c>
      <c r="I418">
        <v>77.41</v>
      </c>
      <c r="J418">
        <v>2.83</v>
      </c>
      <c r="K418">
        <v>1.1000000000000001</v>
      </c>
      <c r="L418">
        <v>0.88</v>
      </c>
      <c r="M418">
        <v>14135</v>
      </c>
      <c r="N418">
        <v>28379</v>
      </c>
      <c r="O418">
        <v>6428</v>
      </c>
    </row>
    <row r="419" spans="2:15" x14ac:dyDescent="0.2">
      <c r="B419">
        <v>2021</v>
      </c>
      <c r="C419">
        <v>60</v>
      </c>
      <c r="D419">
        <v>8.0000000000000002E-3</v>
      </c>
      <c r="E419">
        <v>79.099999999999994</v>
      </c>
      <c r="F419">
        <v>79.099999999999994</v>
      </c>
      <c r="G419">
        <v>81.52</v>
      </c>
      <c r="H419">
        <v>85.49</v>
      </c>
      <c r="I419">
        <v>67.900000000000006</v>
      </c>
      <c r="J419">
        <v>23.53</v>
      </c>
      <c r="K419">
        <v>7.34</v>
      </c>
      <c r="L419">
        <v>1.670626995349651E-2</v>
      </c>
      <c r="M419">
        <v>31235</v>
      </c>
      <c r="N419">
        <v>284728</v>
      </c>
      <c r="O419">
        <v>12102</v>
      </c>
    </row>
    <row r="420" spans="2:15" x14ac:dyDescent="0.2">
      <c r="B420">
        <v>2021</v>
      </c>
      <c r="C420">
        <v>65</v>
      </c>
      <c r="D420">
        <v>4.2999999999999997E-2</v>
      </c>
      <c r="E420">
        <v>75.72</v>
      </c>
      <c r="F420">
        <v>75.72</v>
      </c>
      <c r="G420">
        <v>54.24</v>
      </c>
      <c r="H420">
        <v>80.66</v>
      </c>
      <c r="I420">
        <v>95.01</v>
      </c>
      <c r="J420">
        <v>4.12</v>
      </c>
      <c r="K420">
        <v>1.28</v>
      </c>
      <c r="L420">
        <v>0.77</v>
      </c>
      <c r="M420">
        <v>12736</v>
      </c>
      <c r="N420">
        <v>12016</v>
      </c>
      <c r="O420">
        <v>2915</v>
      </c>
    </row>
    <row r="421" spans="2:15" x14ac:dyDescent="0.2">
      <c r="B421">
        <v>2021</v>
      </c>
      <c r="C421">
        <v>85</v>
      </c>
      <c r="D421">
        <v>2.7E-2</v>
      </c>
      <c r="E421">
        <v>70.715000000000003</v>
      </c>
      <c r="F421">
        <v>70.715000000000003</v>
      </c>
      <c r="G421">
        <v>70.254999999999995</v>
      </c>
      <c r="H421">
        <v>82.11</v>
      </c>
      <c r="I421">
        <v>54.019999999999996</v>
      </c>
      <c r="J421">
        <v>4.41</v>
      </c>
      <c r="K421">
        <v>0.88</v>
      </c>
      <c r="L421">
        <v>0.65</v>
      </c>
      <c r="M421">
        <v>14135</v>
      </c>
      <c r="N421">
        <v>28379</v>
      </c>
      <c r="O421">
        <v>6428</v>
      </c>
    </row>
    <row r="422" spans="2:15" x14ac:dyDescent="0.2">
      <c r="B422">
        <v>2021</v>
      </c>
      <c r="C422">
        <v>40</v>
      </c>
      <c r="D422">
        <v>-0.21</v>
      </c>
      <c r="E422">
        <v>46.54</v>
      </c>
      <c r="F422">
        <v>86.62</v>
      </c>
      <c r="G422">
        <v>84.88</v>
      </c>
      <c r="H422">
        <v>93.82</v>
      </c>
      <c r="I422">
        <v>78.400000000000006</v>
      </c>
      <c r="J422">
        <v>35.4</v>
      </c>
      <c r="K422">
        <v>12.07</v>
      </c>
      <c r="L422">
        <v>0.96</v>
      </c>
      <c r="M422">
        <v>6876</v>
      </c>
      <c r="N422">
        <v>11542</v>
      </c>
      <c r="O422">
        <v>326</v>
      </c>
    </row>
    <row r="423" spans="2:15" x14ac:dyDescent="0.2">
      <c r="B423">
        <v>2021</v>
      </c>
      <c r="C423">
        <v>75</v>
      </c>
      <c r="D423">
        <v>6.0999999999999999E-2</v>
      </c>
      <c r="E423">
        <v>92.72</v>
      </c>
      <c r="F423">
        <v>92.72</v>
      </c>
      <c r="G423">
        <v>96.67</v>
      </c>
      <c r="H423">
        <v>90.54</v>
      </c>
      <c r="I423">
        <v>91.2</v>
      </c>
      <c r="J423">
        <v>3.77</v>
      </c>
      <c r="K423">
        <v>2.13</v>
      </c>
      <c r="L423">
        <v>0.62</v>
      </c>
      <c r="M423">
        <v>3297</v>
      </c>
      <c r="N423">
        <v>27161</v>
      </c>
      <c r="O423">
        <v>7203</v>
      </c>
    </row>
    <row r="424" spans="2:15" x14ac:dyDescent="0.2">
      <c r="B424">
        <v>2021</v>
      </c>
      <c r="C424">
        <v>60</v>
      </c>
      <c r="D424">
        <v>0.106</v>
      </c>
      <c r="E424">
        <v>52.68</v>
      </c>
      <c r="F424">
        <v>90.24</v>
      </c>
      <c r="G424">
        <v>93.78</v>
      </c>
      <c r="H424">
        <v>95.42</v>
      </c>
      <c r="I424">
        <v>76.45</v>
      </c>
      <c r="J424">
        <v>3.07</v>
      </c>
      <c r="K424">
        <v>0.6</v>
      </c>
      <c r="L424">
        <v>0.98</v>
      </c>
      <c r="M424">
        <v>149419</v>
      </c>
      <c r="N424">
        <v>171766</v>
      </c>
      <c r="O424">
        <v>55907</v>
      </c>
    </row>
    <row r="425" spans="2:15" x14ac:dyDescent="0.2">
      <c r="B425">
        <v>2021</v>
      </c>
      <c r="C425">
        <v>60</v>
      </c>
      <c r="D425">
        <v>0.128</v>
      </c>
      <c r="E425">
        <v>91.69</v>
      </c>
      <c r="F425">
        <v>91.69</v>
      </c>
      <c r="G425">
        <v>94.36</v>
      </c>
      <c r="H425">
        <v>90.57</v>
      </c>
      <c r="I425">
        <v>90.34</v>
      </c>
      <c r="J425">
        <v>1.72</v>
      </c>
      <c r="K425">
        <v>0.28999999999999998</v>
      </c>
      <c r="L425">
        <v>1.98</v>
      </c>
      <c r="M425">
        <v>10795</v>
      </c>
      <c r="N425">
        <v>14438</v>
      </c>
      <c r="O425">
        <v>8372</v>
      </c>
    </row>
    <row r="426" spans="2:15" x14ac:dyDescent="0.2">
      <c r="B426">
        <v>2021</v>
      </c>
      <c r="C426">
        <v>40</v>
      </c>
      <c r="D426">
        <v>-6.3E-2</v>
      </c>
      <c r="E426">
        <v>44.76</v>
      </c>
      <c r="F426">
        <v>84.88</v>
      </c>
      <c r="G426">
        <v>76.08</v>
      </c>
      <c r="H426">
        <v>89.13</v>
      </c>
      <c r="I426">
        <v>83.1</v>
      </c>
      <c r="J426">
        <v>3.97</v>
      </c>
      <c r="K426">
        <v>1.87</v>
      </c>
      <c r="L426">
        <v>0.84</v>
      </c>
      <c r="M426">
        <v>15316</v>
      </c>
      <c r="N426">
        <v>69187</v>
      </c>
      <c r="O426">
        <v>17414</v>
      </c>
    </row>
    <row r="427" spans="2:15" x14ac:dyDescent="0.2">
      <c r="B427">
        <v>2021</v>
      </c>
      <c r="C427">
        <v>75</v>
      </c>
      <c r="D427">
        <v>8.7999999999999995E-2</v>
      </c>
      <c r="E427">
        <v>38.76</v>
      </c>
      <c r="F427">
        <v>66.23</v>
      </c>
      <c r="G427">
        <v>75.81</v>
      </c>
      <c r="H427">
        <v>79.599999999999994</v>
      </c>
      <c r="I427">
        <v>36.049999999999997</v>
      </c>
      <c r="J427">
        <v>1.21</v>
      </c>
      <c r="K427">
        <v>0.04</v>
      </c>
      <c r="L427">
        <v>1.48</v>
      </c>
      <c r="M427">
        <v>5516.3</v>
      </c>
      <c r="N427">
        <v>12711</v>
      </c>
      <c r="O427">
        <v>10521</v>
      </c>
    </row>
    <row r="428" spans="2:15" x14ac:dyDescent="0.2">
      <c r="B428">
        <v>2021</v>
      </c>
      <c r="C428">
        <v>75</v>
      </c>
      <c r="D428">
        <v>5.1999999999999998E-2</v>
      </c>
      <c r="E428">
        <v>82.34</v>
      </c>
      <c r="F428">
        <v>82.34</v>
      </c>
      <c r="G428">
        <v>73.72</v>
      </c>
      <c r="H428">
        <v>91.38</v>
      </c>
      <c r="I428">
        <v>85.24</v>
      </c>
      <c r="J428">
        <v>4.78</v>
      </c>
      <c r="K428">
        <v>2.65</v>
      </c>
      <c r="L428">
        <v>0.73</v>
      </c>
      <c r="M428">
        <v>2534.5</v>
      </c>
      <c r="N428">
        <v>22359</v>
      </c>
      <c r="O428">
        <v>4682</v>
      </c>
    </row>
    <row r="431" spans="2:15" x14ac:dyDescent="0.2">
      <c r="B431" t="s">
        <v>473</v>
      </c>
      <c r="C431">
        <f>AVERAGE(C233:C428)</f>
        <v>68.137755102040813</v>
      </c>
      <c r="D431">
        <f t="shared" ref="D431:O431" si="0">AVERAGE(D233:D428)</f>
        <v>5.9394132653061205E-2</v>
      </c>
      <c r="E431">
        <f t="shared" si="0"/>
        <v>60.909591836734691</v>
      </c>
      <c r="F431">
        <f t="shared" si="0"/>
        <v>67.705841836734677</v>
      </c>
      <c r="G431">
        <f t="shared" si="0"/>
        <v>67.118335459183683</v>
      </c>
      <c r="H431">
        <f t="shared" si="0"/>
        <v>72.768469387755147</v>
      </c>
      <c r="I431">
        <f t="shared" si="0"/>
        <v>60.443565051020435</v>
      </c>
      <c r="J431">
        <f t="shared" si="0"/>
        <v>4.9330102040816319</v>
      </c>
      <c r="K431">
        <f t="shared" si="0"/>
        <v>1.6756632653061228</v>
      </c>
      <c r="L431">
        <f t="shared" si="0"/>
        <v>1.2338104613435608</v>
      </c>
      <c r="M431">
        <f t="shared" si="0"/>
        <v>15513.485969387755</v>
      </c>
      <c r="N431">
        <f t="shared" si="0"/>
        <v>37014.539795918383</v>
      </c>
      <c r="O431">
        <f t="shared" si="0"/>
        <v>7815.123469387755</v>
      </c>
    </row>
    <row r="432" spans="2:15" x14ac:dyDescent="0.2">
      <c r="B432" t="s">
        <v>474</v>
      </c>
      <c r="C432">
        <f>STDEV(C233:C428)</f>
        <v>52.921195010551727</v>
      </c>
      <c r="D432">
        <f t="shared" ref="D432:O432" si="1">STDEV(D233:D428)</f>
        <v>6.8996269529500248E-2</v>
      </c>
      <c r="E432">
        <f t="shared" si="1"/>
        <v>17.187303469063409</v>
      </c>
      <c r="F432">
        <f t="shared" si="1"/>
        <v>18.761651036307953</v>
      </c>
      <c r="G432">
        <f t="shared" si="1"/>
        <v>24.731122834967152</v>
      </c>
      <c r="H432">
        <f t="shared" si="1"/>
        <v>19.691406944474487</v>
      </c>
      <c r="I432">
        <f t="shared" si="1"/>
        <v>22.021251012954536</v>
      </c>
      <c r="J432">
        <f t="shared" si="1"/>
        <v>4.9446603544033385</v>
      </c>
      <c r="K432">
        <f t="shared" si="1"/>
        <v>1.7976840710652113</v>
      </c>
      <c r="L432">
        <f t="shared" si="1"/>
        <v>1.1709861922253895</v>
      </c>
      <c r="M432">
        <f t="shared" si="1"/>
        <v>25956.967864290596</v>
      </c>
      <c r="N432">
        <f t="shared" si="1"/>
        <v>55527.976662995767</v>
      </c>
      <c r="O432">
        <f t="shared" si="1"/>
        <v>11170.572351383687</v>
      </c>
    </row>
    <row r="434" spans="2:31" x14ac:dyDescent="0.2">
      <c r="B434" s="33" t="s">
        <v>0</v>
      </c>
      <c r="C434" s="33" t="s">
        <v>387</v>
      </c>
      <c r="D434" s="33" t="s">
        <v>386</v>
      </c>
      <c r="E434" s="33" t="s">
        <v>385</v>
      </c>
      <c r="F434" s="33" t="s">
        <v>384</v>
      </c>
      <c r="G434" s="33" t="s">
        <v>383</v>
      </c>
      <c r="H434" s="33" t="s">
        <v>382</v>
      </c>
      <c r="I434" s="33" t="s">
        <v>381</v>
      </c>
      <c r="J434" s="33" t="s">
        <v>380</v>
      </c>
      <c r="K434" s="33" t="s">
        <v>379</v>
      </c>
      <c r="L434" s="33" t="s">
        <v>378</v>
      </c>
      <c r="M434" s="33" t="s">
        <v>377</v>
      </c>
      <c r="N434" s="33" t="s">
        <v>376</v>
      </c>
      <c r="O434" s="33" t="s">
        <v>375</v>
      </c>
    </row>
    <row r="435" spans="2:31" x14ac:dyDescent="0.2">
      <c r="C435" cm="1">
        <f t="array" ref="C435:C630">STANDARDIZE(C233:C428,C431,C432)</f>
        <v>-0.15377118941509657</v>
      </c>
      <c r="D435" cm="1">
        <f t="array" ref="D435:D630">STANDARDIZE(D233:D428,D431,D432)</f>
        <v>-0.74488277414892667</v>
      </c>
      <c r="E435" cm="1">
        <f t="array" ref="E435:E630">STANDARDIZE(E233:E428,E431,E432)</f>
        <v>-8.4340853080525913E-2</v>
      </c>
      <c r="F435" cm="1">
        <f t="array" ref="F435:F630">STANDARDIZE(F233:F428,F431,F432)</f>
        <v>-0.43950512781509182</v>
      </c>
      <c r="G435" cm="1">
        <f t="array" ref="G435:G630">STANDARDIZE(G233:G428,G431,G432)</f>
        <v>0.95271309345901023</v>
      </c>
      <c r="H435" cm="1">
        <f t="array" ref="H435:H630">STANDARDIZE(H233:H428,H431,H432)</f>
        <v>-1.0770418511769344</v>
      </c>
      <c r="I435" cm="1">
        <f t="array" ref="I435:I630">STANDARDIZE(I233:I428,I431,I432)</f>
        <v>-1.9886956025004123</v>
      </c>
      <c r="J435" cm="1">
        <f t="array" ref="J435:J630">STANDARDIZE(J233:J428,J431,J432)</f>
        <v>-0.24936196132937757</v>
      </c>
      <c r="K435" cm="1">
        <f t="array" ref="K435:K630">STANDARDIZE(K233:K428,K431,K432)</f>
        <v>-0.13665541641060205</v>
      </c>
      <c r="L435" cm="1">
        <f t="array" ref="L435:L630">STANDARDIZE(L233:L428,L431,L432)</f>
        <v>-0.15697064795805993</v>
      </c>
      <c r="M435" cm="1">
        <f t="array" ref="M435:M630">STANDARDIZE(M233:M428,M431,M432)</f>
        <v>-0.40807871030113663</v>
      </c>
      <c r="N435" cm="1">
        <f t="array" ref="N435:N630">STANDARDIZE(N233:N428,N431,N432)</f>
        <v>-0.49008700535010991</v>
      </c>
      <c r="O435" cm="1">
        <f t="array" ref="O435:O630">STANDARDIZE(O233:O428,O431,O432)</f>
        <v>-0.46274472845139947</v>
      </c>
    </row>
    <row r="436" spans="2:31" x14ac:dyDescent="0.2">
      <c r="C436">
        <v>0.2241492259499058</v>
      </c>
      <c r="D436">
        <v>0.13922299585822809</v>
      </c>
      <c r="E436">
        <v>-1.5202845451450318</v>
      </c>
      <c r="F436">
        <v>-1.7549543893027257</v>
      </c>
      <c r="G436">
        <v>-1.6940531062320985</v>
      </c>
      <c r="H436">
        <v>-2.3256829497704192</v>
      </c>
      <c r="I436">
        <v>-0.4958194720453129</v>
      </c>
      <c r="J436">
        <v>-0.47586892434102573</v>
      </c>
      <c r="K436">
        <v>-0.47598089067958566</v>
      </c>
      <c r="L436">
        <v>0.14192271417018662</v>
      </c>
      <c r="M436">
        <v>-0.55782655528527303</v>
      </c>
      <c r="N436">
        <v>-0.64341512050316552</v>
      </c>
      <c r="O436">
        <v>-0.65490139979099427</v>
      </c>
    </row>
    <row r="437" spans="2:31" x14ac:dyDescent="0.2">
      <c r="C437">
        <v>-5.9291085573845978E-2</v>
      </c>
      <c r="D437">
        <v>-0.25210250889903713</v>
      </c>
      <c r="E437">
        <v>0.8326150864225782</v>
      </c>
      <c r="F437">
        <v>0.40050623203276514</v>
      </c>
      <c r="G437">
        <v>0.56575128570521693</v>
      </c>
      <c r="H437">
        <v>3.5626230986085299E-2</v>
      </c>
      <c r="I437">
        <v>0.5152493353944676</v>
      </c>
      <c r="J437">
        <v>1.7592673648636179E-2</v>
      </c>
      <c r="K437">
        <v>0.30836159902413052</v>
      </c>
      <c r="L437">
        <v>-9.719197553241056E-2</v>
      </c>
      <c r="M437">
        <v>-0.36704926473692118</v>
      </c>
      <c r="N437">
        <v>-5.2109584569946306E-2</v>
      </c>
      <c r="O437">
        <v>-9.0874794724552566E-2</v>
      </c>
    </row>
    <row r="438" spans="2:31" ht="17" thickBot="1" x14ac:dyDescent="0.25">
      <c r="C438">
        <v>-0.43721150093884836</v>
      </c>
      <c r="D438">
        <v>-0.19412836004610903</v>
      </c>
      <c r="E438">
        <v>-2.6309881546065967</v>
      </c>
      <c r="F438">
        <v>-2.7724554590676749</v>
      </c>
      <c r="G438">
        <v>-1.9177590833896596</v>
      </c>
      <c r="H438">
        <v>-2.780322886126624</v>
      </c>
      <c r="I438">
        <v>-1.9337486787635099</v>
      </c>
      <c r="J438">
        <v>0.96204581406327616</v>
      </c>
      <c r="K438">
        <v>-0.73742838724749105</v>
      </c>
      <c r="L438">
        <v>6.1688077022218781</v>
      </c>
      <c r="M438">
        <v>-0.56974628341444511</v>
      </c>
      <c r="N438">
        <v>-0.54149892725978133</v>
      </c>
      <c r="O438">
        <v>-0.63543955010581943</v>
      </c>
    </row>
    <row r="439" spans="2:31" x14ac:dyDescent="0.2">
      <c r="C439">
        <v>0.2241492259499058</v>
      </c>
      <c r="D439">
        <v>6.6755309792067799E-2</v>
      </c>
      <c r="E439">
        <v>-1.8501792264256538</v>
      </c>
      <c r="F439">
        <v>-2.0571665980804763</v>
      </c>
      <c r="G439">
        <v>-2.275203428274041</v>
      </c>
      <c r="H439">
        <v>-1.8911025247083453</v>
      </c>
      <c r="I439">
        <v>-0.96423064423221339</v>
      </c>
      <c r="J439">
        <v>-0.50822706191411837</v>
      </c>
      <c r="K439">
        <v>-0.51491987953012475</v>
      </c>
      <c r="L439">
        <v>0.19316157624931465</v>
      </c>
      <c r="M439">
        <v>-0.53383299782293192</v>
      </c>
      <c r="N439">
        <v>-0.59052286372556106</v>
      </c>
      <c r="O439">
        <v>-0.54335832385848315</v>
      </c>
      <c r="R439" s="37"/>
      <c r="S439" s="37" t="s">
        <v>387</v>
      </c>
      <c r="T439" s="37" t="s">
        <v>386</v>
      </c>
      <c r="U439" s="37" t="s">
        <v>385</v>
      </c>
      <c r="V439" s="37" t="s">
        <v>384</v>
      </c>
      <c r="W439" s="37" t="s">
        <v>383</v>
      </c>
      <c r="X439" s="37" t="s">
        <v>382</v>
      </c>
      <c r="Y439" s="37" t="s">
        <v>381</v>
      </c>
      <c r="Z439" s="37" t="s">
        <v>380</v>
      </c>
      <c r="AA439" s="37" t="s">
        <v>379</v>
      </c>
      <c r="AB439" s="37" t="s">
        <v>378</v>
      </c>
      <c r="AC439" s="37" t="s">
        <v>377</v>
      </c>
      <c r="AD439" s="37" t="s">
        <v>376</v>
      </c>
      <c r="AE439" s="37" t="s">
        <v>375</v>
      </c>
    </row>
    <row r="440" spans="2:31" x14ac:dyDescent="0.2">
      <c r="C440">
        <v>-0.53169160478009891</v>
      </c>
      <c r="D440">
        <v>-0.67241508808276651</v>
      </c>
      <c r="E440">
        <v>0.9926169159678534</v>
      </c>
      <c r="F440">
        <v>0.54708181830063363</v>
      </c>
      <c r="G440">
        <v>0.90904342236453783</v>
      </c>
      <c r="H440">
        <v>1.269667052371817</v>
      </c>
      <c r="I440">
        <v>-1.0159988203149151</v>
      </c>
      <c r="J440">
        <v>0.38768887214088271</v>
      </c>
      <c r="K440">
        <v>1.1205176521925175</v>
      </c>
      <c r="L440">
        <v>1.4570535075344719</v>
      </c>
      <c r="M440">
        <v>0.31839289064197152</v>
      </c>
      <c r="N440">
        <v>0.14789770306099517</v>
      </c>
      <c r="O440">
        <v>-0.10859993841206235</v>
      </c>
      <c r="R440" s="35" t="s">
        <v>387</v>
      </c>
      <c r="S440" s="35">
        <v>1</v>
      </c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</row>
    <row r="441" spans="2:31" x14ac:dyDescent="0.2">
      <c r="C441">
        <v>0.50758953747365754</v>
      </c>
      <c r="D441">
        <v>2.4581889499753551</v>
      </c>
      <c r="E441">
        <v>-0.27925217270840663</v>
      </c>
      <c r="F441">
        <v>-0.61806084199594979</v>
      </c>
      <c r="G441">
        <v>-1.3661262242171286</v>
      </c>
      <c r="H441">
        <v>-0.65807737478054407</v>
      </c>
      <c r="I441">
        <v>6.4094221901800696E-2</v>
      </c>
      <c r="J441">
        <v>-0.75293547731063104</v>
      </c>
      <c r="K441">
        <v>-0.93212333150018645</v>
      </c>
      <c r="L441">
        <v>2.9685999388687478</v>
      </c>
      <c r="M441">
        <v>-0.57842988625967906</v>
      </c>
      <c r="N441">
        <v>-0.65384409765669316</v>
      </c>
      <c r="O441">
        <v>-0.6470862228015013</v>
      </c>
      <c r="R441" s="35" t="s">
        <v>386</v>
      </c>
      <c r="S441" s="35">
        <v>0.13495538918524727</v>
      </c>
      <c r="T441" s="35">
        <v>1</v>
      </c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</row>
    <row r="442" spans="2:31" x14ac:dyDescent="0.2">
      <c r="C442">
        <v>-0.24825129325634718</v>
      </c>
      <c r="D442">
        <v>-0.39703788103135762</v>
      </c>
      <c r="E442">
        <v>1.4022215996037581</v>
      </c>
      <c r="F442">
        <v>1.1888163850879563</v>
      </c>
      <c r="G442">
        <v>1.2110919807679688</v>
      </c>
      <c r="H442">
        <v>0.80448952463958245</v>
      </c>
      <c r="I442">
        <v>0.88125942243532174</v>
      </c>
      <c r="J442">
        <v>9.5031392553632035E-3</v>
      </c>
      <c r="K442">
        <v>-2.5401162551918953E-2</v>
      </c>
      <c r="L442">
        <v>-0.31068723419544397</v>
      </c>
      <c r="M442">
        <v>2.2176131793036542</v>
      </c>
      <c r="N442">
        <v>2.2360703138464197</v>
      </c>
      <c r="O442">
        <v>2.1987124525065105</v>
      </c>
      <c r="R442" s="35" t="s">
        <v>385</v>
      </c>
      <c r="S442" s="35">
        <v>-1.5847655827057557E-2</v>
      </c>
      <c r="T442" s="35">
        <v>-4.4950440591315947E-3</v>
      </c>
      <c r="U442" s="35">
        <v>1</v>
      </c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</row>
    <row r="443" spans="2:31" x14ac:dyDescent="0.2">
      <c r="C443">
        <v>-0.24825129325634718</v>
      </c>
      <c r="D443">
        <v>-1.2956371882517443</v>
      </c>
      <c r="E443">
        <v>1.1555278696866789</v>
      </c>
      <c r="F443">
        <v>0.69632241522791771</v>
      </c>
      <c r="G443">
        <v>0.24146354294811992</v>
      </c>
      <c r="H443">
        <v>0.64858395584722905</v>
      </c>
      <c r="I443">
        <v>1.0479166208770014</v>
      </c>
      <c r="J443">
        <v>-0.49204799312757208</v>
      </c>
      <c r="K443">
        <v>-0.65398769685347857</v>
      </c>
      <c r="L443">
        <v>-3.2540617206759915E-3</v>
      </c>
      <c r="M443">
        <v>2.0120421731715852</v>
      </c>
      <c r="N443">
        <v>1.760868414087942</v>
      </c>
      <c r="O443">
        <v>3.9333594688341735</v>
      </c>
      <c r="R443" s="35" t="s">
        <v>384</v>
      </c>
      <c r="S443" s="35">
        <v>-0.1131588508156766</v>
      </c>
      <c r="T443" s="35">
        <v>-0.21989418854752252</v>
      </c>
      <c r="U443" s="35">
        <v>0.73446571086720347</v>
      </c>
      <c r="V443" s="35">
        <v>1</v>
      </c>
      <c r="W443" s="35"/>
      <c r="X443" s="35"/>
      <c r="Y443" s="35"/>
      <c r="Z443" s="35"/>
      <c r="AA443" s="35"/>
      <c r="AB443" s="35"/>
      <c r="AC443" s="35"/>
      <c r="AD443" s="35"/>
      <c r="AE443" s="35"/>
    </row>
    <row r="444" spans="2:31" x14ac:dyDescent="0.2">
      <c r="C444">
        <v>0.10604909614834256</v>
      </c>
      <c r="D444">
        <v>0.61750972389488534</v>
      </c>
      <c r="E444">
        <v>-1.9013798118801415</v>
      </c>
      <c r="F444">
        <v>-2.104070785686194</v>
      </c>
      <c r="G444">
        <v>-1.9363591284854529</v>
      </c>
      <c r="H444">
        <v>-2.5010132351956971</v>
      </c>
      <c r="I444">
        <v>-0.52510936114473628</v>
      </c>
      <c r="J444">
        <v>0.7385724264491057</v>
      </c>
      <c r="K444">
        <v>1.2957431020199432</v>
      </c>
      <c r="L444">
        <v>0.16754214520975064</v>
      </c>
      <c r="M444">
        <v>-0.48769509734621419</v>
      </c>
      <c r="N444">
        <v>-0.59680078020927674</v>
      </c>
      <c r="O444">
        <v>-0.70186407847012378</v>
      </c>
      <c r="R444" s="35" t="s">
        <v>383</v>
      </c>
      <c r="S444" s="35">
        <v>-0.11924500220494484</v>
      </c>
      <c r="T444" s="35">
        <v>-0.29477449141213857</v>
      </c>
      <c r="U444" s="35">
        <v>0.67611189386656612</v>
      </c>
      <c r="V444" s="35">
        <v>0.88467752187325666</v>
      </c>
      <c r="W444" s="35">
        <v>1</v>
      </c>
      <c r="X444" s="35"/>
      <c r="Y444" s="35"/>
      <c r="Z444" s="35"/>
      <c r="AA444" s="35"/>
      <c r="AB444" s="35"/>
      <c r="AC444" s="35"/>
      <c r="AD444" s="35"/>
      <c r="AE444" s="35"/>
    </row>
    <row r="445" spans="2:31" x14ac:dyDescent="0.2">
      <c r="C445">
        <v>0.12966912210865519</v>
      </c>
      <c r="D445">
        <v>0.61750972389488534</v>
      </c>
      <c r="E445">
        <v>0.77850537679454013</v>
      </c>
      <c r="F445">
        <v>0.35093703376763186</v>
      </c>
      <c r="G445">
        <v>0.64055581489482138</v>
      </c>
      <c r="H445">
        <v>-0.33255467251377296</v>
      </c>
      <c r="I445">
        <v>0.44577099380978913</v>
      </c>
      <c r="J445">
        <v>-0.28980963329574339</v>
      </c>
      <c r="K445">
        <v>-0.12552999102473375</v>
      </c>
      <c r="L445">
        <v>-0.14843083761153861</v>
      </c>
      <c r="M445">
        <v>-0.42479869093481687</v>
      </c>
      <c r="N445">
        <v>-0.51791081764884972</v>
      </c>
      <c r="O445">
        <v>-0.48852675563323189</v>
      </c>
      <c r="R445" s="35" t="s">
        <v>382</v>
      </c>
      <c r="S445" s="35">
        <v>-0.14709777630151066</v>
      </c>
      <c r="T445" s="35">
        <v>-0.2393212290538228</v>
      </c>
      <c r="U445" s="35">
        <v>0.68082093409635069</v>
      </c>
      <c r="V445" s="35">
        <v>0.92461881980524785</v>
      </c>
      <c r="W445" s="35">
        <v>0.79407774638552697</v>
      </c>
      <c r="X445" s="35">
        <v>1</v>
      </c>
      <c r="Y445" s="35"/>
      <c r="Z445" s="35"/>
      <c r="AA445" s="35"/>
      <c r="AB445" s="35"/>
      <c r="AC445" s="35"/>
      <c r="AD445" s="35"/>
      <c r="AE445" s="35"/>
    </row>
    <row r="446" spans="2:31" x14ac:dyDescent="0.2">
      <c r="C446">
        <v>3.5189018267404615E-2</v>
      </c>
      <c r="D446">
        <v>1.2552253612770952</v>
      </c>
      <c r="E446">
        <v>-1.7359961026137982</v>
      </c>
      <c r="F446">
        <v>-1.9525649296984064</v>
      </c>
      <c r="G446">
        <v>-2.4538245135146242</v>
      </c>
      <c r="H446">
        <v>-1.9176369415467833</v>
      </c>
      <c r="I446">
        <v>-0.22585297484210212</v>
      </c>
      <c r="J446">
        <v>-0.58103287145357663</v>
      </c>
      <c r="K446">
        <v>-0.58167243184533457</v>
      </c>
      <c r="L446">
        <v>6.5064421051494736E-2</v>
      </c>
      <c r="M446">
        <v>-0.56318542465427057</v>
      </c>
      <c r="N446">
        <v>-0.64371947158915177</v>
      </c>
      <c r="O446">
        <v>-0.64436478659897456</v>
      </c>
      <c r="R446" s="35" t="s">
        <v>381</v>
      </c>
      <c r="S446" s="35">
        <v>-5.372383646304703E-3</v>
      </c>
      <c r="T446" s="35">
        <v>-5.9108030935773589E-2</v>
      </c>
      <c r="U446" s="35">
        <v>0.48154252509246542</v>
      </c>
      <c r="V446" s="35">
        <v>0.70779561250752732</v>
      </c>
      <c r="W446" s="35">
        <v>0.40591141724492574</v>
      </c>
      <c r="X446" s="35">
        <v>0.50363698385037303</v>
      </c>
      <c r="Y446" s="35">
        <v>1</v>
      </c>
      <c r="Z446" s="35"/>
      <c r="AA446" s="35"/>
      <c r="AB446" s="35"/>
      <c r="AC446" s="35"/>
      <c r="AD446" s="35"/>
      <c r="AE446" s="35"/>
    </row>
    <row r="447" spans="2:31" x14ac:dyDescent="0.2">
      <c r="C447">
        <v>0.41310943363240699</v>
      </c>
      <c r="D447">
        <v>0.44358727733610087</v>
      </c>
      <c r="E447">
        <v>-0.11095933926851279</v>
      </c>
      <c r="F447">
        <v>-0.46388997534874649</v>
      </c>
      <c r="G447">
        <v>-0.28853665508039028</v>
      </c>
      <c r="H447">
        <v>0.31163494967873778</v>
      </c>
      <c r="I447">
        <v>-1.9119515519918462</v>
      </c>
      <c r="J447">
        <v>-0.75495786090894934</v>
      </c>
      <c r="K447">
        <v>-0.88762162995671312</v>
      </c>
      <c r="L447">
        <v>0.75678905911972283</v>
      </c>
      <c r="M447">
        <v>-0.58844646451948757</v>
      </c>
      <c r="N447">
        <v>-0.63551279763152335</v>
      </c>
      <c r="O447">
        <v>-0.57043840449217864</v>
      </c>
      <c r="R447" s="35" t="s">
        <v>380</v>
      </c>
      <c r="S447" s="35">
        <v>-0.13979920041372154</v>
      </c>
      <c r="T447" s="35">
        <v>-0.38634521204443989</v>
      </c>
      <c r="U447" s="35">
        <v>-0.16655802487976004</v>
      </c>
      <c r="V447" s="35">
        <v>-0.10339194847568493</v>
      </c>
      <c r="W447" s="35">
        <v>-2.0441101148539895E-2</v>
      </c>
      <c r="X447" s="35">
        <v>-0.11907898211393173</v>
      </c>
      <c r="Y447" s="35">
        <v>-9.1071417797115514E-2</v>
      </c>
      <c r="Z447" s="35">
        <v>1</v>
      </c>
      <c r="AA447" s="35"/>
      <c r="AB447" s="35"/>
      <c r="AC447" s="35"/>
      <c r="AD447" s="35"/>
      <c r="AE447" s="35"/>
    </row>
    <row r="448" spans="2:31" x14ac:dyDescent="0.2">
      <c r="C448">
        <v>3.5189018267404615E-2</v>
      </c>
      <c r="D448">
        <v>0.15733991737476816</v>
      </c>
      <c r="E448">
        <v>-0.89133189882342267</v>
      </c>
      <c r="F448">
        <v>-1.1787790847370319</v>
      </c>
      <c r="G448">
        <v>-1.1933681966697844</v>
      </c>
      <c r="H448">
        <v>-0.5260400852495607</v>
      </c>
      <c r="I448">
        <v>-1.3259267165995097</v>
      </c>
      <c r="J448">
        <v>3.478293423434179E-2</v>
      </c>
      <c r="K448">
        <v>0.88688371908928287</v>
      </c>
      <c r="L448">
        <v>-0.515642682511956</v>
      </c>
      <c r="M448">
        <v>-0.55640111914830037</v>
      </c>
      <c r="N448">
        <v>-0.56347343584678611</v>
      </c>
      <c r="O448">
        <v>-0.45576209608965318</v>
      </c>
      <c r="R448" s="35" t="s">
        <v>379</v>
      </c>
      <c r="S448" s="35">
        <v>-0.11207141025320957</v>
      </c>
      <c r="T448" s="35">
        <v>-0.37549079743447555</v>
      </c>
      <c r="U448" s="35">
        <v>1.2292905640537801E-3</v>
      </c>
      <c r="V448" s="35">
        <v>6.3567575358118661E-2</v>
      </c>
      <c r="W448" s="35">
        <v>0.11692470962849867</v>
      </c>
      <c r="X448" s="35">
        <v>4.8456779328751351E-2</v>
      </c>
      <c r="Y448" s="35">
        <v>2.7356582202154551E-2</v>
      </c>
      <c r="Z448" s="35">
        <v>0.84587585897694939</v>
      </c>
      <c r="AA448" s="35">
        <v>1</v>
      </c>
      <c r="AB448" s="35"/>
      <c r="AC448" s="35"/>
      <c r="AD448" s="35"/>
      <c r="AE448" s="35"/>
    </row>
    <row r="449" spans="3:31" x14ac:dyDescent="0.2">
      <c r="C449">
        <v>-0.24825129325634718</v>
      </c>
      <c r="D449">
        <v>-0.61444093922983822</v>
      </c>
      <c r="E449">
        <v>-0.13088683985733349</v>
      </c>
      <c r="F449">
        <v>0.17024931105924124</v>
      </c>
      <c r="G449">
        <v>0.71657339050371738</v>
      </c>
      <c r="H449">
        <v>-6.5433079078013476E-2</v>
      </c>
      <c r="I449">
        <v>-2.559187262744074E-2</v>
      </c>
      <c r="J449">
        <v>0.24207725306196609</v>
      </c>
      <c r="K449">
        <v>-0.24234695757635102</v>
      </c>
      <c r="L449">
        <v>-0.4814834411258706</v>
      </c>
      <c r="M449">
        <v>-9.7025430033084697E-2</v>
      </c>
      <c r="N449">
        <v>-0.19411007646351497</v>
      </c>
      <c r="O449">
        <v>-0.3164675325655863</v>
      </c>
      <c r="R449" s="35" t="s">
        <v>378</v>
      </c>
      <c r="S449" s="35">
        <v>-5.3800693659686802E-2</v>
      </c>
      <c r="T449" s="35">
        <v>0.19624589948752827</v>
      </c>
      <c r="U449" s="35">
        <v>-0.28587796480476568</v>
      </c>
      <c r="V449" s="35">
        <v>-0.34645331524326645</v>
      </c>
      <c r="W449" s="35">
        <v>-0.3035537987210295</v>
      </c>
      <c r="X449" s="35">
        <v>-0.31811053527550748</v>
      </c>
      <c r="Y449" s="35">
        <v>-0.26167025083672818</v>
      </c>
      <c r="Z449" s="35">
        <v>-1.887609525313674E-2</v>
      </c>
      <c r="AA449" s="35">
        <v>-0.26893713994508966</v>
      </c>
      <c r="AB449" s="35">
        <v>1</v>
      </c>
      <c r="AC449" s="35"/>
      <c r="AD449" s="35"/>
      <c r="AE449" s="35"/>
    </row>
    <row r="450" spans="3:31" x14ac:dyDescent="0.2">
      <c r="C450">
        <v>3.5189018267404615E-2</v>
      </c>
      <c r="D450">
        <v>2.8929950663723165</v>
      </c>
      <c r="E450">
        <v>-0.3767078325223468</v>
      </c>
      <c r="F450">
        <v>-0.7073386990863787</v>
      </c>
      <c r="G450">
        <v>-0.30582256655528522</v>
      </c>
      <c r="H450">
        <v>-0.42751995383028835</v>
      </c>
      <c r="I450">
        <v>-1.2523614137451442</v>
      </c>
      <c r="J450">
        <v>-0.62350292701826071</v>
      </c>
      <c r="K450">
        <v>-0.73186567455455676</v>
      </c>
      <c r="L450">
        <v>-0.16551045830458128</v>
      </c>
      <c r="M450">
        <v>-0.5637440415187599</v>
      </c>
      <c r="N450">
        <v>-0.64836577810894136</v>
      </c>
      <c r="O450">
        <v>-0.650720772466718</v>
      </c>
      <c r="R450" s="35" t="s">
        <v>377</v>
      </c>
      <c r="S450" s="35">
        <v>-0.11105438123816432</v>
      </c>
      <c r="T450" s="35">
        <v>-0.20400675782058858</v>
      </c>
      <c r="U450" s="35">
        <v>-1.1160464421938879E-3</v>
      </c>
      <c r="V450" s="35">
        <v>0.43418587522723451</v>
      </c>
      <c r="W450" s="35">
        <v>0.39821690075019484</v>
      </c>
      <c r="X450" s="35">
        <v>0.41572735522913756</v>
      </c>
      <c r="Y450" s="35">
        <v>0.27092171741835075</v>
      </c>
      <c r="Z450" s="35">
        <v>0.10522405166279972</v>
      </c>
      <c r="AA450" s="35">
        <v>2.9323874462353364E-2</v>
      </c>
      <c r="AB450" s="35">
        <v>-0.17203181938711373</v>
      </c>
      <c r="AC450" s="35">
        <v>1</v>
      </c>
      <c r="AD450" s="35"/>
      <c r="AE450" s="35"/>
    </row>
    <row r="451" spans="3:31" x14ac:dyDescent="0.2">
      <c r="C451">
        <v>-7.1101098554002304E-2</v>
      </c>
      <c r="D451">
        <v>-0.59270063340999013</v>
      </c>
      <c r="E451">
        <v>-0.98878755863736323</v>
      </c>
      <c r="F451">
        <v>-1.268056941827461</v>
      </c>
      <c r="G451">
        <v>-0.45214629088224872</v>
      </c>
      <c r="H451">
        <v>-0.79265384295635455</v>
      </c>
      <c r="I451">
        <v>-1.9012232786589176</v>
      </c>
      <c r="J451">
        <v>-0.57901048785525844</v>
      </c>
      <c r="K451">
        <v>-0.48988767241192105</v>
      </c>
      <c r="L451">
        <v>-1.0299494770367821</v>
      </c>
      <c r="M451">
        <v>-0.54999243532707287</v>
      </c>
      <c r="N451">
        <v>-0.55961051821696106</v>
      </c>
      <c r="O451">
        <v>-0.44372153131202657</v>
      </c>
      <c r="R451" s="35" t="s">
        <v>376</v>
      </c>
      <c r="S451" s="35">
        <v>-0.11520012573625886</v>
      </c>
      <c r="T451" s="35">
        <v>-0.30945354017773657</v>
      </c>
      <c r="U451" s="35">
        <v>5.2408567151249932E-2</v>
      </c>
      <c r="V451" s="35">
        <v>0.32879373498871695</v>
      </c>
      <c r="W451" s="35">
        <v>0.30645424897346624</v>
      </c>
      <c r="X451" s="35">
        <v>0.30775875367802091</v>
      </c>
      <c r="Y451" s="35">
        <v>0.22080091241432259</v>
      </c>
      <c r="Z451" s="35">
        <v>0.53937008266191733</v>
      </c>
      <c r="AA451" s="35">
        <v>0.44077670608132469</v>
      </c>
      <c r="AB451" s="35">
        <v>-0.24949642708742611</v>
      </c>
      <c r="AC451" s="35">
        <v>0.71481779046986393</v>
      </c>
      <c r="AD451" s="35">
        <v>1</v>
      </c>
      <c r="AE451" s="35"/>
    </row>
    <row r="452" spans="3:31" ht="17" thickBot="1" x14ac:dyDescent="0.25">
      <c r="C452">
        <v>-0.10653113749447128</v>
      </c>
      <c r="D452">
        <v>-1.0637405928400316</v>
      </c>
      <c r="E452">
        <v>-0.13088683985733349</v>
      </c>
      <c r="F452">
        <v>0.17024931105924124</v>
      </c>
      <c r="G452">
        <v>0.71657339050371738</v>
      </c>
      <c r="H452">
        <v>-6.5433079078013476E-2</v>
      </c>
      <c r="I452">
        <v>-2.559187262744074E-2</v>
      </c>
      <c r="J452">
        <v>-0.23722765973946794</v>
      </c>
      <c r="K452">
        <v>-0.14778084179647039</v>
      </c>
      <c r="L452">
        <v>-0.46440382043282802</v>
      </c>
      <c r="M452">
        <v>-9.7025430033084697E-2</v>
      </c>
      <c r="N452">
        <v>-0.19411007646351497</v>
      </c>
      <c r="O452">
        <v>-0.3164675325655863</v>
      </c>
      <c r="R452" s="36" t="s">
        <v>375</v>
      </c>
      <c r="S452" s="36">
        <v>-7.1917508481812178E-2</v>
      </c>
      <c r="T452" s="36">
        <v>-0.23194368710802885</v>
      </c>
      <c r="U452" s="36">
        <v>6.8322543604098215E-2</v>
      </c>
      <c r="V452" s="36">
        <v>0.45637795786530355</v>
      </c>
      <c r="W452" s="36">
        <v>0.3619822469883065</v>
      </c>
      <c r="X452" s="36">
        <v>0.44639085993451022</v>
      </c>
      <c r="Y452" s="36">
        <v>0.34847038388818513</v>
      </c>
      <c r="Z452" s="36">
        <v>-3.4083235003430218E-2</v>
      </c>
      <c r="AA452" s="36">
        <v>-5.8519648617328793E-2</v>
      </c>
      <c r="AB452" s="36">
        <v>-0.14084331824657201</v>
      </c>
      <c r="AC452" s="36">
        <v>0.81748291428719067</v>
      </c>
      <c r="AD452" s="36">
        <v>0.68661338445414222</v>
      </c>
      <c r="AE452" s="36">
        <v>1</v>
      </c>
    </row>
    <row r="453" spans="3:31" x14ac:dyDescent="0.2">
      <c r="C453">
        <v>-0.20101124133572187</v>
      </c>
      <c r="D453">
        <v>-0.77386984857539076</v>
      </c>
      <c r="E453">
        <v>-1.0664611740711605</v>
      </c>
      <c r="F453">
        <v>-1.3392127264338627</v>
      </c>
      <c r="G453">
        <v>-0.64446469194065825</v>
      </c>
      <c r="H453">
        <v>-1.778362992878044</v>
      </c>
      <c r="I453">
        <v>-0.99465580035099421</v>
      </c>
      <c r="J453">
        <v>2.6851166398304569</v>
      </c>
      <c r="K453">
        <v>2.0939923734559951</v>
      </c>
      <c r="L453">
        <v>-1.0363606253665685</v>
      </c>
      <c r="M453">
        <v>0.5844100940418846</v>
      </c>
      <c r="N453">
        <v>2.500027347414465</v>
      </c>
      <c r="O453">
        <v>0.1649760166840484</v>
      </c>
    </row>
    <row r="454" spans="3:31" x14ac:dyDescent="0.2">
      <c r="C454">
        <v>-5.9291085573845978E-2</v>
      </c>
      <c r="D454">
        <v>-0.10716713676671678</v>
      </c>
      <c r="E454">
        <v>-0.20070582002254422</v>
      </c>
      <c r="F454">
        <v>-0.54610555419172346</v>
      </c>
      <c r="G454">
        <v>-1.0961223087232985</v>
      </c>
      <c r="H454">
        <v>5.4923988686767289E-2</v>
      </c>
      <c r="I454">
        <v>-0.16091570133485369</v>
      </c>
      <c r="J454">
        <v>-8.6983131295015302E-3</v>
      </c>
      <c r="K454">
        <v>-0.32022493527742918</v>
      </c>
      <c r="L454">
        <v>-0.3704659066210933</v>
      </c>
      <c r="M454">
        <v>-0.31407697586293415</v>
      </c>
      <c r="N454">
        <v>-0.55646795818710337</v>
      </c>
      <c r="O454">
        <v>-0.58520935756510351</v>
      </c>
    </row>
    <row r="455" spans="3:31" x14ac:dyDescent="0.2">
      <c r="C455">
        <v>0.31862932979115638</v>
      </c>
      <c r="D455">
        <v>-0.61444093922983822</v>
      </c>
      <c r="E455">
        <v>-2.195783178243448</v>
      </c>
      <c r="F455">
        <v>-2.3737698644190721</v>
      </c>
      <c r="G455">
        <v>-1.7770456987519165</v>
      </c>
      <c r="H455">
        <v>-2.7046553625107905</v>
      </c>
      <c r="I455">
        <v>-0.67269407366120992</v>
      </c>
      <c r="J455">
        <v>0.24207725306196609</v>
      </c>
      <c r="K455">
        <v>-0.24234695757635102</v>
      </c>
      <c r="L455">
        <v>-0.4814834411258706</v>
      </c>
      <c r="M455">
        <v>-9.7025430033084697E-2</v>
      </c>
      <c r="N455">
        <v>-0.19411007646351497</v>
      </c>
      <c r="O455">
        <v>-0.3164675325655863</v>
      </c>
    </row>
    <row r="456" spans="3:31" x14ac:dyDescent="0.2">
      <c r="C456">
        <v>-0.62617170862134952</v>
      </c>
      <c r="D456">
        <v>-1.4260790231708329</v>
      </c>
      <c r="E456">
        <v>0.26533587258023894</v>
      </c>
      <c r="F456">
        <v>0.86208607824357986</v>
      </c>
      <c r="G456">
        <v>0.53946861328724749</v>
      </c>
      <c r="H456">
        <v>0.74608841580857022</v>
      </c>
      <c r="I456">
        <v>1.0134045034885339</v>
      </c>
      <c r="J456">
        <v>-4.7123601497548885E-2</v>
      </c>
      <c r="K456">
        <v>0.10810394207850094</v>
      </c>
      <c r="L456">
        <v>-0.57542135493760527</v>
      </c>
      <c r="M456">
        <v>-0.15385024900699806</v>
      </c>
      <c r="N456">
        <v>-0.37270473443542623</v>
      </c>
      <c r="O456">
        <v>-0.38862140030363124</v>
      </c>
    </row>
    <row r="457" spans="3:31" x14ac:dyDescent="0.2">
      <c r="C457">
        <v>0.12966912210865519</v>
      </c>
      <c r="D457">
        <v>-0.19412836004610903</v>
      </c>
      <c r="E457">
        <v>1.0560358229512534</v>
      </c>
      <c r="F457">
        <v>0.60517905067589806</v>
      </c>
      <c r="G457">
        <v>0.61184704963827063</v>
      </c>
      <c r="H457">
        <v>0.53533658828796205</v>
      </c>
      <c r="I457">
        <v>0.40172263345871861</v>
      </c>
      <c r="J457">
        <v>-0.33430207245874571</v>
      </c>
      <c r="K457">
        <v>8.0290378613830121E-2</v>
      </c>
      <c r="L457">
        <v>-0.67789907909586133</v>
      </c>
      <c r="M457">
        <v>-0.44483184745443383</v>
      </c>
      <c r="N457">
        <v>-0.21853019910240895</v>
      </c>
      <c r="O457">
        <v>-2.0600866468516256E-2</v>
      </c>
    </row>
    <row r="458" spans="3:31" x14ac:dyDescent="0.2">
      <c r="C458">
        <v>-0.53169160478009891</v>
      </c>
      <c r="D458">
        <v>-0.81735046021508684</v>
      </c>
      <c r="E458">
        <v>-0.76565773452604313</v>
      </c>
      <c r="F458">
        <v>1.1733593232633444</v>
      </c>
      <c r="G458">
        <v>1.2523355590238592</v>
      </c>
      <c r="H458">
        <v>1.1879055000084002</v>
      </c>
      <c r="I458">
        <v>0.2990944949088013</v>
      </c>
      <c r="J458">
        <v>0.27443539063505873</v>
      </c>
      <c r="K458">
        <v>-1.427573716605063E-2</v>
      </c>
      <c r="L458">
        <v>-0.45586401008630667</v>
      </c>
      <c r="M458">
        <v>3.6630439474950141</v>
      </c>
      <c r="N458">
        <v>1.225066431232209</v>
      </c>
      <c r="O458">
        <v>0.74095366560040188</v>
      </c>
    </row>
    <row r="459" spans="3:31" x14ac:dyDescent="0.2">
      <c r="C459">
        <v>-0.13015116345478392</v>
      </c>
      <c r="D459">
        <v>-0.64342801365630242</v>
      </c>
      <c r="E459">
        <v>1.5930601453886681</v>
      </c>
      <c r="F459">
        <v>1.0971400184040532</v>
      </c>
      <c r="G459">
        <v>1.0509698534215719</v>
      </c>
      <c r="H459">
        <v>0.80448952463958245</v>
      </c>
      <c r="I459">
        <v>0.97753006567683709</v>
      </c>
      <c r="J459">
        <v>-0.6497939137963985</v>
      </c>
      <c r="K459">
        <v>-0.76524195071216172</v>
      </c>
      <c r="L459">
        <v>0.77386867981276553</v>
      </c>
      <c r="M459">
        <v>-0.35814992020609138</v>
      </c>
      <c r="N459">
        <v>-0.51470522632899485</v>
      </c>
      <c r="O459">
        <v>-0.25980078532218376</v>
      </c>
    </row>
    <row r="460" spans="3:31" x14ac:dyDescent="0.2">
      <c r="C460">
        <v>-0.34273139709759776</v>
      </c>
      <c r="D460">
        <v>-0.77386984857539076</v>
      </c>
      <c r="E460">
        <v>0.93152530832329394</v>
      </c>
      <c r="F460">
        <v>0.59345300377446863</v>
      </c>
      <c r="G460">
        <v>0.29605063181620961</v>
      </c>
      <c r="H460">
        <v>0.47084145070936639</v>
      </c>
      <c r="I460">
        <v>0.69825437891489439</v>
      </c>
      <c r="J460">
        <v>-0.17655615178991937</v>
      </c>
      <c r="K460">
        <v>0.15816835631490828</v>
      </c>
      <c r="L460">
        <v>-0.39608533766065729</v>
      </c>
      <c r="M460">
        <v>0.1619801685849625</v>
      </c>
      <c r="N460">
        <v>0.61622018773978438</v>
      </c>
      <c r="O460">
        <v>0.87684643387131034</v>
      </c>
    </row>
    <row r="461" spans="3:31" x14ac:dyDescent="0.2">
      <c r="C461">
        <v>0.14147913508881152</v>
      </c>
      <c r="D461">
        <v>-0.73038923693569457</v>
      </c>
      <c r="E461">
        <v>-0.46019969630324509</v>
      </c>
      <c r="F461">
        <v>-0.78382450501161194</v>
      </c>
      <c r="G461">
        <v>-8.6058990260419979E-2</v>
      </c>
      <c r="H461">
        <v>-0.85867248772184623</v>
      </c>
      <c r="I461">
        <v>-1.1590424647539586</v>
      </c>
      <c r="J461">
        <v>-0.74080117572072135</v>
      </c>
      <c r="K461">
        <v>-0.88762162995671312</v>
      </c>
      <c r="L461">
        <v>0.8421871625849362</v>
      </c>
      <c r="M461">
        <v>-0.35107282241252669</v>
      </c>
      <c r="N461">
        <v>-0.4197260767732966</v>
      </c>
      <c r="O461">
        <v>0.2659556231462254</v>
      </c>
    </row>
    <row r="462" spans="3:31" x14ac:dyDescent="0.2">
      <c r="C462">
        <v>0.12966912210865519</v>
      </c>
      <c r="D462">
        <v>-2.0205913487324444E-2</v>
      </c>
      <c r="E462">
        <v>0.55333916576173447</v>
      </c>
      <c r="F462">
        <v>0.14466520872884944</v>
      </c>
      <c r="G462">
        <v>0.13592850446981275</v>
      </c>
      <c r="H462">
        <v>7.7268760761242061E-2</v>
      </c>
      <c r="I462">
        <v>0.219625803553777</v>
      </c>
      <c r="J462">
        <v>-5.7235519489140282E-2</v>
      </c>
      <c r="K462">
        <v>0.58649723367083839</v>
      </c>
      <c r="L462">
        <v>-0.49002325147239195</v>
      </c>
      <c r="M462">
        <v>-0.52015266343809352</v>
      </c>
      <c r="N462">
        <v>-0.38822844071472318</v>
      </c>
      <c r="O462">
        <v>-0.40231810224397968</v>
      </c>
    </row>
    <row r="463" spans="3:31" x14ac:dyDescent="0.2">
      <c r="C463">
        <v>-0.15377118941509657</v>
      </c>
      <c r="D463">
        <v>-0.38254434381812558</v>
      </c>
      <c r="E463">
        <v>0.20948068844807055</v>
      </c>
      <c r="F463">
        <v>-0.17033905121409679</v>
      </c>
      <c r="G463">
        <v>0.87143898336652059</v>
      </c>
      <c r="H463">
        <v>-0.67839080393915718</v>
      </c>
      <c r="I463">
        <v>-1.3797383733170547</v>
      </c>
      <c r="J463">
        <v>-0.22711574174787647</v>
      </c>
      <c r="K463">
        <v>-0.15890626718233872</v>
      </c>
      <c r="L463">
        <v>-7.1572544492846724E-2</v>
      </c>
      <c r="M463">
        <v>-0.40145235852926331</v>
      </c>
      <c r="N463">
        <v>-0.47967783803058134</v>
      </c>
      <c r="O463">
        <v>-0.45638874258365603</v>
      </c>
    </row>
    <row r="464" spans="3:31" x14ac:dyDescent="0.2">
      <c r="C464">
        <v>3.5189018267404615E-2</v>
      </c>
      <c r="D464">
        <v>0.29865190520378049</v>
      </c>
      <c r="E464">
        <v>-1.4882841792359769</v>
      </c>
      <c r="F464">
        <v>-1.7256392720491522</v>
      </c>
      <c r="G464">
        <v>-1.6284475123887829</v>
      </c>
      <c r="H464">
        <v>-2.3275873337540394</v>
      </c>
      <c r="I464">
        <v>-0.45835566040651593</v>
      </c>
      <c r="J464">
        <v>-0.48800322593093548</v>
      </c>
      <c r="K464">
        <v>-0.52048259222305882</v>
      </c>
      <c r="L464">
        <v>1.3825558972366691E-2</v>
      </c>
      <c r="M464">
        <v>-0.55400869795624608</v>
      </c>
      <c r="N464">
        <v>-0.64127205664326259</v>
      </c>
      <c r="O464">
        <v>-0.6497181380763134</v>
      </c>
    </row>
    <row r="465" spans="3:15" x14ac:dyDescent="0.2">
      <c r="C465">
        <v>-0.15377118941509657</v>
      </c>
      <c r="D465">
        <v>-0.15064774840641285</v>
      </c>
      <c r="E465">
        <v>1.0193808583645181</v>
      </c>
      <c r="F465">
        <v>0.57159991636725926</v>
      </c>
      <c r="G465">
        <v>0.57141216899524105</v>
      </c>
      <c r="H465">
        <v>0.13973255542397611</v>
      </c>
      <c r="I465">
        <v>0.88443817008952308</v>
      </c>
      <c r="J465">
        <v>8.2308948794821424E-2</v>
      </c>
      <c r="K465">
        <v>0.38623957672520876</v>
      </c>
      <c r="L465">
        <v>-0.25944837211631594</v>
      </c>
      <c r="M465">
        <v>-0.35957535634306409</v>
      </c>
      <c r="N465">
        <v>3.1812075826252798E-2</v>
      </c>
      <c r="O465">
        <v>-5.2917921373521484E-2</v>
      </c>
    </row>
    <row r="466" spans="3:15" x14ac:dyDescent="0.2">
      <c r="C466">
        <v>-0.62617170862134952</v>
      </c>
      <c r="D466">
        <v>-0.49849264152398193</v>
      </c>
      <c r="E466">
        <v>-2.8427723944410701</v>
      </c>
      <c r="F466">
        <v>-2.9664682350731444</v>
      </c>
      <c r="G466">
        <v>-1.9197808274218109</v>
      </c>
      <c r="H466">
        <v>-2.969745613030689</v>
      </c>
      <c r="I466">
        <v>-2.143546023940774</v>
      </c>
      <c r="J466">
        <v>1.4939327004209859</v>
      </c>
      <c r="K466">
        <v>-0.71517753647575444</v>
      </c>
      <c r="L466">
        <v>5.8204563981972584</v>
      </c>
      <c r="M466">
        <v>-0.57094827280562221</v>
      </c>
      <c r="N466">
        <v>-0.52743214422641849</v>
      </c>
      <c r="O466">
        <v>-0.64347852941459904</v>
      </c>
    </row>
    <row r="467" spans="3:15" x14ac:dyDescent="0.2">
      <c r="C467">
        <v>0.12966912210865519</v>
      </c>
      <c r="D467">
        <v>-7.8180062340252668E-2</v>
      </c>
      <c r="E467">
        <v>-1.425447097087287</v>
      </c>
      <c r="F467">
        <v>-1.6680750418057713</v>
      </c>
      <c r="G467">
        <v>-1.784728326074092</v>
      </c>
      <c r="H467">
        <v>-1.7148835267573788</v>
      </c>
      <c r="I467">
        <v>-0.5764234304196949</v>
      </c>
      <c r="J467">
        <v>-0.51429421270907316</v>
      </c>
      <c r="K467">
        <v>-0.52048259222305882</v>
      </c>
      <c r="L467">
        <v>-2.0333682413718673E-2</v>
      </c>
      <c r="M467">
        <v>-0.53114778434328325</v>
      </c>
      <c r="N467">
        <v>-0.58493468964381412</v>
      </c>
      <c r="O467">
        <v>-0.52952734052656258</v>
      </c>
    </row>
    <row r="468" spans="3:15" x14ac:dyDescent="0.2">
      <c r="C468">
        <v>-0.43721150093884836</v>
      </c>
      <c r="D468">
        <v>-0.87532460906801512</v>
      </c>
      <c r="E468">
        <v>4.5987909894534704E-2</v>
      </c>
      <c r="F468">
        <v>0.30349984403003072</v>
      </c>
      <c r="G468">
        <v>0.95311744226544015</v>
      </c>
      <c r="H468">
        <v>1.0939558901498161</v>
      </c>
      <c r="I468">
        <v>-1.5986178546491787</v>
      </c>
      <c r="J468">
        <v>0.46251706527865938</v>
      </c>
      <c r="K468">
        <v>1.2039583425865297</v>
      </c>
      <c r="L468">
        <v>1.3289563523366521</v>
      </c>
      <c r="M468">
        <v>0.28452915106361909</v>
      </c>
      <c r="N468">
        <v>0.15281414368077251</v>
      </c>
      <c r="O468">
        <v>-0.13563525858190054</v>
      </c>
    </row>
    <row r="469" spans="3:15" x14ac:dyDescent="0.2">
      <c r="C469">
        <v>0.41310943363240699</v>
      </c>
      <c r="D469">
        <v>2.2262923545636424</v>
      </c>
      <c r="E469">
        <v>-0.27168844985717572</v>
      </c>
      <c r="F469">
        <v>-0.61113181428146901</v>
      </c>
      <c r="G469">
        <v>-1.3389337669846912</v>
      </c>
      <c r="H469">
        <v>-0.65299901749089106</v>
      </c>
      <c r="I469">
        <v>6.0234314035985191E-2</v>
      </c>
      <c r="J469">
        <v>-0.73271164132744815</v>
      </c>
      <c r="K469">
        <v>-0.88762162995671312</v>
      </c>
      <c r="L469">
        <v>0.67139095565450935</v>
      </c>
      <c r="M469">
        <v>-0.57572926265963076</v>
      </c>
      <c r="N469">
        <v>-0.65095006099882424</v>
      </c>
      <c r="O469">
        <v>-0.64028263229518434</v>
      </c>
    </row>
    <row r="470" spans="3:15" x14ac:dyDescent="0.2">
      <c r="C470">
        <v>-5.9291085573845978E-2</v>
      </c>
      <c r="D470">
        <v>-0.3390637321784295</v>
      </c>
      <c r="E470">
        <v>1.7524801500992331</v>
      </c>
      <c r="F470">
        <v>1.2431826025400381</v>
      </c>
      <c r="G470">
        <v>1.1213265457404431</v>
      </c>
      <c r="H470">
        <v>1.1300122269063535</v>
      </c>
      <c r="I470">
        <v>0.85900818885591523</v>
      </c>
      <c r="J470">
        <v>-9.3638424258869576E-2</v>
      </c>
      <c r="K470">
        <v>-0.11440456563886542</v>
      </c>
      <c r="L470">
        <v>-0.3704659066210933</v>
      </c>
      <c r="M470">
        <v>2.0453280332349486</v>
      </c>
      <c r="N470">
        <v>2.1355264018309734</v>
      </c>
      <c r="O470">
        <v>2.4159797440700772</v>
      </c>
    </row>
    <row r="471" spans="3:15" x14ac:dyDescent="0.2">
      <c r="C471">
        <v>-0.15377118941509657</v>
      </c>
      <c r="D471">
        <v>-0.75937631136215877</v>
      </c>
      <c r="E471">
        <v>-0.37467144560086169</v>
      </c>
      <c r="F471">
        <v>0.71124647492064619</v>
      </c>
      <c r="G471">
        <v>0.32516374587919084</v>
      </c>
      <c r="H471">
        <v>0.69225782853824669</v>
      </c>
      <c r="I471">
        <v>0.89397441305212566</v>
      </c>
      <c r="J471">
        <v>-0.52238374710234636</v>
      </c>
      <c r="K471">
        <v>-0.6484249841605445</v>
      </c>
      <c r="L471">
        <v>-2.8873492760240014E-2</v>
      </c>
      <c r="M471">
        <v>1.5505861178024092</v>
      </c>
      <c r="N471">
        <v>1.5763308059162999</v>
      </c>
      <c r="O471">
        <v>4.0483043400198433</v>
      </c>
    </row>
    <row r="472" spans="3:15" x14ac:dyDescent="0.2">
      <c r="C472">
        <v>8.2429070188029904E-2</v>
      </c>
      <c r="D472">
        <v>1.2697188984903274</v>
      </c>
      <c r="E472">
        <v>-0.5020910844023716</v>
      </c>
      <c r="F472">
        <v>-0.82220065850719926</v>
      </c>
      <c r="G472">
        <v>-0.45603814814414023</v>
      </c>
      <c r="H472">
        <v>-1.4096742536492204</v>
      </c>
      <c r="I472">
        <v>-3.3765795166814654E-2</v>
      </c>
      <c r="J472">
        <v>1.3988806713000261</v>
      </c>
      <c r="K472">
        <v>2.2330601907793488</v>
      </c>
      <c r="L472">
        <v>-1.1793872067197333E-2</v>
      </c>
      <c r="M472">
        <v>-0.47803680438569884</v>
      </c>
      <c r="N472">
        <v>-0.59726541086125573</v>
      </c>
      <c r="O472">
        <v>-0.67052280167720868</v>
      </c>
    </row>
    <row r="473" spans="3:15" x14ac:dyDescent="0.2">
      <c r="C473">
        <v>-0.15377118941509657</v>
      </c>
      <c r="D473">
        <v>1.2697188984903274</v>
      </c>
      <c r="E473">
        <v>1.0467266255958922</v>
      </c>
      <c r="F473">
        <v>0.59665101656576769</v>
      </c>
      <c r="G473">
        <v>0.73517343559951076</v>
      </c>
      <c r="H473">
        <v>-0.27059871358000376</v>
      </c>
      <c r="I473">
        <v>1.0610857183015485</v>
      </c>
      <c r="J473">
        <v>-0.30396631848397132</v>
      </c>
      <c r="K473">
        <v>-0.21453339411168021</v>
      </c>
      <c r="L473">
        <v>-0.12281140657197458</v>
      </c>
      <c r="M473">
        <v>-0.42583887406179699</v>
      </c>
      <c r="N473">
        <v>-0.51738855838887332</v>
      </c>
      <c r="O473">
        <v>-0.48315549997035012</v>
      </c>
    </row>
    <row r="474" spans="3:15" x14ac:dyDescent="0.2">
      <c r="C474">
        <v>3.5189018267404615E-2</v>
      </c>
      <c r="D474">
        <v>0.73345802160074181</v>
      </c>
      <c r="E474">
        <v>-1.6648680165704894</v>
      </c>
      <c r="F474">
        <v>-1.8874054190756906</v>
      </c>
      <c r="G474">
        <v>-2.3380796676739517</v>
      </c>
      <c r="H474">
        <v>-1.7024415513977285</v>
      </c>
      <c r="I474">
        <v>-0.43882906767356711</v>
      </c>
      <c r="J474">
        <v>-0.57092095346198524</v>
      </c>
      <c r="K474">
        <v>-0.55385886838066378</v>
      </c>
      <c r="L474">
        <v>9.9223662437580101E-2</v>
      </c>
      <c r="M474">
        <v>-0.5621105687563912</v>
      </c>
      <c r="N474">
        <v>-0.64094429393527741</v>
      </c>
      <c r="O474">
        <v>-0.63930685418309419</v>
      </c>
    </row>
    <row r="475" spans="3:15" x14ac:dyDescent="0.2">
      <c r="C475">
        <v>0.31862932979115638</v>
      </c>
      <c r="D475">
        <v>0.32763897963024463</v>
      </c>
      <c r="E475">
        <v>-4.2740377398754581E-2</v>
      </c>
      <c r="F475">
        <v>-0.40139547538544623</v>
      </c>
      <c r="G475">
        <v>-0.2949051487816674</v>
      </c>
      <c r="H475">
        <v>0.37943101949560792</v>
      </c>
      <c r="I475">
        <v>-1.8270335789439056</v>
      </c>
      <c r="J475">
        <v>-0.75495786090894934</v>
      </c>
      <c r="K475">
        <v>-0.88762162995671312</v>
      </c>
      <c r="L475">
        <v>0.22732081763540002</v>
      </c>
      <c r="M475">
        <v>-0.58481352863525704</v>
      </c>
      <c r="N475">
        <v>-0.63464476672356274</v>
      </c>
      <c r="O475">
        <v>-0.56675909436310468</v>
      </c>
    </row>
    <row r="476" spans="3:15" x14ac:dyDescent="0.2">
      <c r="C476">
        <v>3.5189018267404615E-2</v>
      </c>
      <c r="D476">
        <v>0.14646976446484411</v>
      </c>
      <c r="E476">
        <v>-0.68943868117902096</v>
      </c>
      <c r="F476">
        <v>-0.99382734497357605</v>
      </c>
      <c r="G476">
        <v>-0.97522201560064015</v>
      </c>
      <c r="H476">
        <v>-0.32798415095308492</v>
      </c>
      <c r="I476">
        <v>-1.3234291291569231</v>
      </c>
      <c r="J476">
        <v>7.0174647204911775E-2</v>
      </c>
      <c r="K476">
        <v>0.95919898409742688</v>
      </c>
      <c r="L476">
        <v>-0.88285452741237336</v>
      </c>
      <c r="M476">
        <v>-0.55713309986728632</v>
      </c>
      <c r="N476">
        <v>-0.56559849076668989</v>
      </c>
      <c r="O476">
        <v>-0.6044563570237631</v>
      </c>
    </row>
    <row r="477" spans="3:15" x14ac:dyDescent="0.2">
      <c r="C477">
        <v>-0.15377118941509657</v>
      </c>
      <c r="D477">
        <v>-0.48399910431074994</v>
      </c>
      <c r="E477">
        <v>0.66679500853020246</v>
      </c>
      <c r="F477">
        <v>0.2486006244460654</v>
      </c>
      <c r="G477">
        <v>0.74689955098598959</v>
      </c>
      <c r="H477">
        <v>-0.20813491891726901</v>
      </c>
      <c r="I477">
        <v>0.32997375783532468</v>
      </c>
      <c r="J477">
        <v>0.18140574511241753</v>
      </c>
      <c r="K477">
        <v>-0.25903509565515348</v>
      </c>
      <c r="L477">
        <v>-0.4814834411258706</v>
      </c>
      <c r="M477">
        <v>-0.13528105392535317</v>
      </c>
      <c r="N477">
        <v>-0.20943568440282084</v>
      </c>
      <c r="O477">
        <v>-0.3095744211315547</v>
      </c>
    </row>
    <row r="478" spans="3:15" x14ac:dyDescent="0.2">
      <c r="C478">
        <v>0.2241492259499058</v>
      </c>
      <c r="D478">
        <v>3.0669175129311013</v>
      </c>
      <c r="E478">
        <v>-0.55852809336925036</v>
      </c>
      <c r="F478">
        <v>-0.87390186529986558</v>
      </c>
      <c r="G478">
        <v>-0.45603814814414023</v>
      </c>
      <c r="H478">
        <v>-0.70733744049018021</v>
      </c>
      <c r="I478">
        <v>-1.1767526302559355</v>
      </c>
      <c r="J478">
        <v>-0.66597298258294479</v>
      </c>
      <c r="K478">
        <v>-0.82086907764150341</v>
      </c>
      <c r="L478">
        <v>0.10776347278410144</v>
      </c>
      <c r="M478">
        <v>-0.5575838458889778</v>
      </c>
      <c r="N478">
        <v>-0.64584992919105522</v>
      </c>
      <c r="O478">
        <v>-0.63663913053719623</v>
      </c>
    </row>
    <row r="479" spans="3:15" x14ac:dyDescent="0.2">
      <c r="C479">
        <v>-3.5671059613533333E-2</v>
      </c>
      <c r="D479">
        <v>-0.61444093922983822</v>
      </c>
      <c r="E479">
        <v>-1.0472609545257276</v>
      </c>
      <c r="F479">
        <v>-1.3216236560817185</v>
      </c>
      <c r="G479">
        <v>-0.60210915446708446</v>
      </c>
      <c r="H479">
        <v>-0.78452847129290926</v>
      </c>
      <c r="I479">
        <v>-1.9284129237725296</v>
      </c>
      <c r="J479">
        <v>-0.59923432383844133</v>
      </c>
      <c r="K479">
        <v>-0.526045304915993</v>
      </c>
      <c r="L479">
        <v>-1.0501597541296079</v>
      </c>
      <c r="M479">
        <v>-0.5563934140881005</v>
      </c>
      <c r="N479">
        <v>-0.57078506548645502</v>
      </c>
      <c r="O479">
        <v>-0.45817916113794993</v>
      </c>
    </row>
    <row r="480" spans="3:15" x14ac:dyDescent="0.2">
      <c r="C480">
        <v>-0.15377118941509657</v>
      </c>
      <c r="D480">
        <v>-0.49849264152398193</v>
      </c>
      <c r="E480">
        <v>0.66679500853020246</v>
      </c>
      <c r="F480">
        <v>0.2486006244460654</v>
      </c>
      <c r="G480">
        <v>0.74689955098598959</v>
      </c>
      <c r="H480">
        <v>-0.20813491891726901</v>
      </c>
      <c r="I480">
        <v>0.32997375783532468</v>
      </c>
      <c r="J480">
        <v>2.1637440845272846E-2</v>
      </c>
      <c r="K480">
        <v>0.48636840519802343</v>
      </c>
      <c r="L480">
        <v>-0.18259007899762397</v>
      </c>
      <c r="M480">
        <v>-0.13528105392535317</v>
      </c>
      <c r="N480">
        <v>-0.20943568440282084</v>
      </c>
      <c r="O480">
        <v>-0.3095744211315547</v>
      </c>
    </row>
    <row r="481" spans="3:15" x14ac:dyDescent="0.2">
      <c r="C481">
        <v>-0.34273139709759776</v>
      </c>
      <c r="D481">
        <v>-0.77386984857539076</v>
      </c>
      <c r="E481">
        <v>-1.4027559285335935</v>
      </c>
      <c r="F481">
        <v>-1.6472879586623281</v>
      </c>
      <c r="G481">
        <v>-1.0807570540789473</v>
      </c>
      <c r="H481">
        <v>-2.2151017197882208</v>
      </c>
      <c r="I481">
        <v>-0.81800825213896877</v>
      </c>
      <c r="J481">
        <v>3.8055171532987875</v>
      </c>
      <c r="K481">
        <v>2.8227077362303694</v>
      </c>
      <c r="L481">
        <v>-1.0349341195334711</v>
      </c>
      <c r="M481">
        <v>0.66550585264533391</v>
      </c>
      <c r="N481">
        <v>2.8128246262602978</v>
      </c>
      <c r="O481">
        <v>2.8546122846851808E-2</v>
      </c>
    </row>
    <row r="482" spans="3:15" x14ac:dyDescent="0.2">
      <c r="C482">
        <v>-5.9291085573845978E-2</v>
      </c>
      <c r="D482">
        <v>-5.7123762740924882E-3</v>
      </c>
      <c r="E482">
        <v>-2.4412895105386422E-2</v>
      </c>
      <c r="F482">
        <v>-0.3846059082311265</v>
      </c>
      <c r="G482">
        <v>-1.0241482211787059</v>
      </c>
      <c r="H482">
        <v>0.47033361498040083</v>
      </c>
      <c r="I482">
        <v>-0.26127330584605585</v>
      </c>
      <c r="J482">
        <v>-0.11588464384037062</v>
      </c>
      <c r="K482">
        <v>-0.43704190182904651</v>
      </c>
      <c r="L482">
        <v>-0.29360761350240128</v>
      </c>
      <c r="M482">
        <v>-0.30614076385708594</v>
      </c>
      <c r="N482">
        <v>-0.55293820594726328</v>
      </c>
      <c r="O482">
        <v>-0.56999079985360512</v>
      </c>
    </row>
    <row r="483" spans="3:15" x14ac:dyDescent="0.2">
      <c r="C483">
        <v>0.31862932979115638</v>
      </c>
      <c r="D483">
        <v>-0.48399910431074994</v>
      </c>
      <c r="E483">
        <v>-1.3463189195667142</v>
      </c>
      <c r="F483">
        <v>-1.5955867518696614</v>
      </c>
      <c r="G483">
        <v>-1.7321629812381536</v>
      </c>
      <c r="H483">
        <v>-1.8870398388766227</v>
      </c>
      <c r="I483">
        <v>-0.43337978598065124</v>
      </c>
      <c r="J483">
        <v>0.18140574511241753</v>
      </c>
      <c r="K483">
        <v>-0.25903509565515348</v>
      </c>
      <c r="L483">
        <v>-0.4814834411258706</v>
      </c>
      <c r="M483">
        <v>-0.13528105392535317</v>
      </c>
      <c r="N483">
        <v>-0.20943568440282084</v>
      </c>
      <c r="O483">
        <v>-0.3095744211315547</v>
      </c>
    </row>
    <row r="484" spans="3:15" x14ac:dyDescent="0.2">
      <c r="C484">
        <v>-0.34273139709759776</v>
      </c>
      <c r="D484">
        <v>-2.4116395536706117</v>
      </c>
      <c r="E484">
        <v>1.3975670009260774</v>
      </c>
      <c r="F484">
        <v>0.91805130209131203</v>
      </c>
      <c r="G484">
        <v>0.4949902445799152</v>
      </c>
      <c r="H484">
        <v>0.9273857710491904</v>
      </c>
      <c r="I484">
        <v>1.0134045034885339</v>
      </c>
      <c r="J484">
        <v>-0.40306311480156742</v>
      </c>
      <c r="K484">
        <v>-0.54273344299479553</v>
      </c>
      <c r="L484">
        <v>-0.21674932038370934</v>
      </c>
      <c r="M484">
        <v>-0.2121005041178842</v>
      </c>
      <c r="N484">
        <v>-0.40931690945376803</v>
      </c>
      <c r="O484">
        <v>-0.26400826892477447</v>
      </c>
    </row>
    <row r="485" spans="3:15" x14ac:dyDescent="0.2">
      <c r="C485">
        <v>-5.9291085573845978E-2</v>
      </c>
      <c r="D485">
        <v>-0.28108958332550127</v>
      </c>
      <c r="E485">
        <v>1.1980010826205156</v>
      </c>
      <c r="F485">
        <v>0.73523157085538848</v>
      </c>
      <c r="G485">
        <v>0.61265574725113114</v>
      </c>
      <c r="H485">
        <v>0.65163097022102034</v>
      </c>
      <c r="I485">
        <v>0.65102727090962309</v>
      </c>
      <c r="J485">
        <v>-0.37070497722847484</v>
      </c>
      <c r="K485">
        <v>1.9100538991554342E-2</v>
      </c>
      <c r="L485">
        <v>-0.72059813082846802</v>
      </c>
      <c r="M485">
        <v>-0.50130993871935381</v>
      </c>
      <c r="N485">
        <v>-0.30409067303853382</v>
      </c>
      <c r="O485">
        <v>-0.11799963582210543</v>
      </c>
    </row>
    <row r="486" spans="3:15" x14ac:dyDescent="0.2">
      <c r="C486">
        <v>-0.53169160478009891</v>
      </c>
      <c r="D486">
        <v>-0.45501202988428585</v>
      </c>
      <c r="E486">
        <v>-0.78543977890618644</v>
      </c>
      <c r="F486">
        <v>1.0646268883591805</v>
      </c>
      <c r="G486">
        <v>1.2280746306380412</v>
      </c>
      <c r="H486">
        <v>1.1716547566815103</v>
      </c>
      <c r="I486">
        <v>-1.8780270511295865E-2</v>
      </c>
      <c r="J486">
        <v>0.1025327847780044</v>
      </c>
      <c r="K486">
        <v>-0.23678424488341684</v>
      </c>
      <c r="L486">
        <v>-0.57542135493760527</v>
      </c>
      <c r="M486">
        <v>3.6793401498177025</v>
      </c>
      <c r="N486">
        <v>1.2125142000527775</v>
      </c>
      <c r="O486">
        <v>1.0163200392508065</v>
      </c>
    </row>
    <row r="487" spans="3:15" x14ac:dyDescent="0.2">
      <c r="C487">
        <v>-0.10653113749447128</v>
      </c>
      <c r="D487">
        <v>-0.61444093922983822</v>
      </c>
      <c r="E487">
        <v>1.7652802964628549</v>
      </c>
      <c r="F487">
        <v>1.2549086494414676</v>
      </c>
      <c r="G487">
        <v>0.9559478839104526</v>
      </c>
      <c r="H487">
        <v>1.1564196848125508</v>
      </c>
      <c r="I487">
        <v>1.1033176514216467</v>
      </c>
      <c r="J487">
        <v>-0.64574914659976179</v>
      </c>
      <c r="K487">
        <v>-0.77636737609803008</v>
      </c>
      <c r="L487">
        <v>0.67139095565450935</v>
      </c>
      <c r="M487">
        <v>-0.35479821901915548</v>
      </c>
      <c r="N487">
        <v>-0.51124750984915146</v>
      </c>
      <c r="O487">
        <v>-0.25639899006902533</v>
      </c>
    </row>
    <row r="488" spans="3:15" x14ac:dyDescent="0.2">
      <c r="C488">
        <v>-0.53169160478009891</v>
      </c>
      <c r="D488">
        <v>-0.28108958332550127</v>
      </c>
      <c r="E488">
        <v>0.92687070964561324</v>
      </c>
      <c r="F488">
        <v>0.48685257739783699</v>
      </c>
      <c r="G488">
        <v>-6.0989364261741459E-2</v>
      </c>
      <c r="H488">
        <v>0.72018879363133925</v>
      </c>
      <c r="I488">
        <v>0.21553884228408987</v>
      </c>
      <c r="J488">
        <v>-0.32621253806547257</v>
      </c>
      <c r="K488">
        <v>-7.5465576788326286E-2</v>
      </c>
      <c r="L488">
        <v>-0.26798818246283729</v>
      </c>
      <c r="M488">
        <v>0.13528213499247302</v>
      </c>
      <c r="N488">
        <v>0.6020651609004255</v>
      </c>
      <c r="O488">
        <v>1.1988532108610717</v>
      </c>
    </row>
    <row r="489" spans="3:15" x14ac:dyDescent="0.2">
      <c r="C489">
        <v>0.20052919998959315</v>
      </c>
      <c r="D489">
        <v>-0.83184399742831894</v>
      </c>
      <c r="E489">
        <v>-0.28507042105550767</v>
      </c>
      <c r="F489">
        <v>-0.62339086331478144</v>
      </c>
      <c r="G489">
        <v>-0.13700693987063717</v>
      </c>
      <c r="H489">
        <v>-0.14363978133867333</v>
      </c>
      <c r="I489">
        <v>-1.5096129203315518</v>
      </c>
      <c r="J489">
        <v>-0.74686832651567614</v>
      </c>
      <c r="K489">
        <v>-0.8931843426496473</v>
      </c>
      <c r="L489">
        <v>0.56891323149625328</v>
      </c>
      <c r="M489">
        <v>-0.44811035056947113</v>
      </c>
      <c r="N489">
        <v>-0.42671354549298013</v>
      </c>
      <c r="O489">
        <v>0.2615690976882053</v>
      </c>
    </row>
    <row r="490" spans="3:15" x14ac:dyDescent="0.2">
      <c r="C490">
        <v>-5.9291085573845978E-2</v>
      </c>
      <c r="D490">
        <v>-5.7123762740924882E-3</v>
      </c>
      <c r="E490">
        <v>0.50562952931550653</v>
      </c>
      <c r="F490">
        <v>0.10095903391443008</v>
      </c>
      <c r="G490">
        <v>5.5463091990183531E-2</v>
      </c>
      <c r="H490">
        <v>0.36165676898182192</v>
      </c>
      <c r="I490">
        <v>-0.10551467079020825</v>
      </c>
      <c r="J490">
        <v>-7.9481739070641502E-2</v>
      </c>
      <c r="K490">
        <v>0.536432819434431</v>
      </c>
      <c r="L490">
        <v>-0.40462514800717864</v>
      </c>
      <c r="M490">
        <v>-0.51935518970740868</v>
      </c>
      <c r="N490">
        <v>-0.3777112197551995</v>
      </c>
      <c r="O490">
        <v>-0.38316062371303478</v>
      </c>
    </row>
    <row r="491" spans="3:15" x14ac:dyDescent="0.2">
      <c r="C491">
        <v>0.12966912210865519</v>
      </c>
      <c r="D491">
        <v>-3.4699450700556501E-2</v>
      </c>
      <c r="E491">
        <v>-0.67489306031126872</v>
      </c>
      <c r="F491">
        <v>0.23634157541275255</v>
      </c>
      <c r="G491">
        <v>1.0546089926794446</v>
      </c>
      <c r="H491">
        <v>-0.53924381420265899</v>
      </c>
      <c r="I491">
        <v>-0.50467455479630163</v>
      </c>
      <c r="J491">
        <v>-0.29789916768901653</v>
      </c>
      <c r="K491">
        <v>-0.17003169256820691</v>
      </c>
      <c r="L491">
        <v>-7.1572544492846724E-2</v>
      </c>
      <c r="M491">
        <v>-0.37436907192678121</v>
      </c>
      <c r="N491">
        <v>-0.48742168223023058</v>
      </c>
      <c r="O491">
        <v>-0.44197587322158999</v>
      </c>
    </row>
    <row r="492" spans="3:15" x14ac:dyDescent="0.2">
      <c r="C492">
        <v>0.2241492259499058</v>
      </c>
      <c r="D492">
        <v>0.45808081454933292</v>
      </c>
      <c r="E492">
        <v>-1.5522849110540871</v>
      </c>
      <c r="F492">
        <v>-1.7842695065562997</v>
      </c>
      <c r="G492">
        <v>-1.7596587000754138</v>
      </c>
      <c r="H492">
        <v>-2.3237785657867991</v>
      </c>
      <c r="I492">
        <v>-0.53328328368411015</v>
      </c>
      <c r="J492">
        <v>-0.49407037672589033</v>
      </c>
      <c r="K492">
        <v>-0.53717073030186135</v>
      </c>
      <c r="L492">
        <v>-0.60104078597716926</v>
      </c>
      <c r="M492">
        <v>-0.54888868545344405</v>
      </c>
      <c r="N492">
        <v>-0.64020232560731094</v>
      </c>
      <c r="O492">
        <v>-0.64691613303884343</v>
      </c>
    </row>
    <row r="493" spans="3:15" x14ac:dyDescent="0.2">
      <c r="C493">
        <v>3.5189018267404615E-2</v>
      </c>
      <c r="D493">
        <v>-9.2673599553484726E-2</v>
      </c>
      <c r="E493">
        <v>0.91872516195967191</v>
      </c>
      <c r="F493">
        <v>0.47939054755147276</v>
      </c>
      <c r="G493">
        <v>0.55483386793159917</v>
      </c>
      <c r="H493">
        <v>7.5745253574346028E-2</v>
      </c>
      <c r="I493">
        <v>0.71142347633944147</v>
      </c>
      <c r="J493">
        <v>-7.3414588275686588E-2</v>
      </c>
      <c r="K493">
        <v>0.16373106900784243</v>
      </c>
      <c r="L493">
        <v>0.26148005902148541</v>
      </c>
      <c r="M493">
        <v>-0.35244817565820041</v>
      </c>
      <c r="N493">
        <v>5.4791483265212035E-2</v>
      </c>
      <c r="O493">
        <v>8.5660474728827804E-2</v>
      </c>
    </row>
    <row r="494" spans="3:15" x14ac:dyDescent="0.2">
      <c r="C494">
        <v>-0.43721150093884836</v>
      </c>
      <c r="D494">
        <v>-0.41153141824458966</v>
      </c>
      <c r="E494">
        <v>-2.5518599770860244</v>
      </c>
      <c r="F494">
        <v>-2.6999671691315652</v>
      </c>
      <c r="G494">
        <v>-1.8862198764880964</v>
      </c>
      <c r="H494">
        <v>-2.8676706315086591</v>
      </c>
      <c r="I494">
        <v>-1.7489272080121103</v>
      </c>
      <c r="J494">
        <v>1.7689768697922725</v>
      </c>
      <c r="K494">
        <v>-0.58723514453826886</v>
      </c>
      <c r="L494">
        <v>7.408029432412488</v>
      </c>
      <c r="M494">
        <v>-0.56724599137959297</v>
      </c>
      <c r="N494">
        <v>-0.5206013532847279</v>
      </c>
      <c r="O494">
        <v>-0.64656700142075607</v>
      </c>
    </row>
    <row r="495" spans="3:15" x14ac:dyDescent="0.2">
      <c r="C495">
        <v>0.31862932979115638</v>
      </c>
      <c r="D495">
        <v>0.1971971447111561</v>
      </c>
      <c r="E495">
        <v>-0.83954948853422495</v>
      </c>
      <c r="F495">
        <v>-1.1313418949994312</v>
      </c>
      <c r="G495">
        <v>-1.3363054997428943</v>
      </c>
      <c r="H495">
        <v>-0.7890989928535973</v>
      </c>
      <c r="I495">
        <v>-0.85524501037389444</v>
      </c>
      <c r="J495">
        <v>-0.53856281588889265</v>
      </c>
      <c r="K495">
        <v>-0.55942158107359785</v>
      </c>
      <c r="L495">
        <v>0.59453266253581727</v>
      </c>
      <c r="M495">
        <v>-0.52769976990384915</v>
      </c>
      <c r="N495">
        <v>-0.5870093195317202</v>
      </c>
      <c r="O495">
        <v>-0.52571374900591661</v>
      </c>
    </row>
    <row r="496" spans="3:15" x14ac:dyDescent="0.2">
      <c r="C496">
        <v>-0.15377118941509657</v>
      </c>
      <c r="D496">
        <v>-0.64342801365630242</v>
      </c>
      <c r="E496">
        <v>0.65981311051368108</v>
      </c>
      <c r="F496">
        <v>0.24220459886346726</v>
      </c>
      <c r="G496">
        <v>0.98506099797343383</v>
      </c>
      <c r="H496">
        <v>1.0213353809077745</v>
      </c>
      <c r="I496">
        <v>-1.7398450718572505</v>
      </c>
      <c r="J496">
        <v>0.5413900256130727</v>
      </c>
      <c r="K496">
        <v>1.2373346187441348</v>
      </c>
      <c r="L496">
        <v>0.50913455907060412</v>
      </c>
      <c r="M496">
        <v>0.3570722928452319</v>
      </c>
      <c r="N496">
        <v>9.5581732363364605E-2</v>
      </c>
      <c r="O496">
        <v>-0.18988494077700627</v>
      </c>
    </row>
    <row r="497" spans="3:15" x14ac:dyDescent="0.2">
      <c r="C497">
        <v>0.60206964131490814</v>
      </c>
      <c r="D497">
        <v>1.9943957591519297</v>
      </c>
      <c r="E497">
        <v>-0.28681589555963799</v>
      </c>
      <c r="F497">
        <v>-0.62498986971043102</v>
      </c>
      <c r="G497">
        <v>-1.3933186814495659</v>
      </c>
      <c r="H497">
        <v>-0.66315573207019729</v>
      </c>
      <c r="I497">
        <v>6.7954129767616209E-2</v>
      </c>
      <c r="J497">
        <v>-0.73877879212240305</v>
      </c>
      <c r="K497">
        <v>-0.91543519342138402</v>
      </c>
      <c r="L497">
        <v>0.99590374882231991</v>
      </c>
      <c r="M497">
        <v>-0.573101837131481</v>
      </c>
      <c r="N497">
        <v>-0.64956157172488715</v>
      </c>
      <c r="O497">
        <v>-0.63324628737680932</v>
      </c>
    </row>
    <row r="498" spans="3:15" x14ac:dyDescent="0.2">
      <c r="C498">
        <v>0.12966912210865519</v>
      </c>
      <c r="D498">
        <v>-0.19412836004610903</v>
      </c>
      <c r="E498">
        <v>0.45791989286927937</v>
      </c>
      <c r="F498">
        <v>1.2149334895502306</v>
      </c>
      <c r="G498">
        <v>1.1063656399025226</v>
      </c>
      <c r="H498">
        <v>1.0187962022629482</v>
      </c>
      <c r="I498">
        <v>0.91985850109347678</v>
      </c>
      <c r="J498">
        <v>-9.3638424258869576E-2</v>
      </c>
      <c r="K498">
        <v>-0.10884185294593125</v>
      </c>
      <c r="L498">
        <v>-0.35338628592805071</v>
      </c>
      <c r="M498">
        <v>2.2017407552919575</v>
      </c>
      <c r="N498">
        <v>2.1363368041309365</v>
      </c>
      <c r="O498">
        <v>2.4152635766483597</v>
      </c>
    </row>
    <row r="499" spans="3:15" x14ac:dyDescent="0.2">
      <c r="C499">
        <v>0.12966912210865519</v>
      </c>
      <c r="D499">
        <v>-3.4699450700556501E-2</v>
      </c>
      <c r="E499">
        <v>-0.46659976948505605</v>
      </c>
      <c r="F499">
        <v>0.81837990342916123</v>
      </c>
      <c r="G499">
        <v>0.26208533207606466</v>
      </c>
      <c r="H499">
        <v>0.96242643634779745</v>
      </c>
      <c r="I499">
        <v>0.95618704571291635</v>
      </c>
      <c r="J499">
        <v>-0.51429421270907316</v>
      </c>
      <c r="K499">
        <v>-0.6484249841605445</v>
      </c>
      <c r="L499">
        <v>4.7984800358452054E-2</v>
      </c>
      <c r="M499">
        <v>1.9804129010511899</v>
      </c>
      <c r="N499">
        <v>1.4031388299441439</v>
      </c>
      <c r="O499">
        <v>3.6000730549523605</v>
      </c>
    </row>
    <row r="500" spans="3:15" x14ac:dyDescent="0.2">
      <c r="C500">
        <v>0.12966912210865519</v>
      </c>
      <c r="D500">
        <v>1.8494603870196091</v>
      </c>
      <c r="E500">
        <v>5.122433340692531E-2</v>
      </c>
      <c r="F500">
        <v>-0.31531563108631611</v>
      </c>
      <c r="G500">
        <v>-0.11598080193626166</v>
      </c>
      <c r="H500">
        <v>-1.1506780318769063</v>
      </c>
      <c r="I500">
        <v>0.80996465361967174</v>
      </c>
      <c r="J500">
        <v>7.8264181598184934E-2</v>
      </c>
      <c r="K500">
        <v>0.35842601326053786</v>
      </c>
      <c r="L500">
        <v>0.13338290382366527</v>
      </c>
      <c r="M500">
        <v>-0.46602461553412855</v>
      </c>
      <c r="N500">
        <v>-0.59201580485149341</v>
      </c>
      <c r="O500">
        <v>-0.6299071567730512</v>
      </c>
    </row>
    <row r="501" spans="3:15" x14ac:dyDescent="0.2">
      <c r="C501">
        <v>0.12966912210865519</v>
      </c>
      <c r="D501">
        <v>1.8494603870196091</v>
      </c>
      <c r="E501">
        <v>0.90592501559604999</v>
      </c>
      <c r="F501">
        <v>0.46766450065004334</v>
      </c>
      <c r="G501">
        <v>0.62559490905690085</v>
      </c>
      <c r="H501">
        <v>-0.30868639325240294</v>
      </c>
      <c r="I501">
        <v>0.86536568416431714</v>
      </c>
      <c r="J501">
        <v>-0.29992155128733478</v>
      </c>
      <c r="K501">
        <v>-0.23678424488341684</v>
      </c>
      <c r="L501">
        <v>-0.16551045830458128</v>
      </c>
      <c r="M501">
        <v>-0.3814577273106457</v>
      </c>
      <c r="N501">
        <v>-0.50833006156928362</v>
      </c>
      <c r="O501">
        <v>-0.47178634215058374</v>
      </c>
    </row>
    <row r="502" spans="3:15" x14ac:dyDescent="0.2">
      <c r="C502">
        <v>0.2241492259499058</v>
      </c>
      <c r="D502">
        <v>1.0378223030786147</v>
      </c>
      <c r="E502">
        <v>-1.8071241886571068</v>
      </c>
      <c r="F502">
        <v>-2.0177244403211225</v>
      </c>
      <c r="G502">
        <v>-2.5695693593552962</v>
      </c>
      <c r="H502">
        <v>-2.1328323316958389</v>
      </c>
      <c r="I502">
        <v>-1.2876882010637124E-2</v>
      </c>
      <c r="J502">
        <v>-0.59518955664180462</v>
      </c>
      <c r="K502">
        <v>-0.62617413338880779</v>
      </c>
      <c r="L502">
        <v>-0.17405026865110262</v>
      </c>
      <c r="M502">
        <v>-0.55580397698281181</v>
      </c>
      <c r="N502">
        <v>-0.6392604580453537</v>
      </c>
      <c r="O502">
        <v>-0.63165281486348779</v>
      </c>
    </row>
    <row r="503" spans="3:15" x14ac:dyDescent="0.2">
      <c r="C503">
        <v>0.50758953747365754</v>
      </c>
      <c r="D503">
        <v>0.55953557504195728</v>
      </c>
      <c r="E503">
        <v>-0.17917830113827096</v>
      </c>
      <c r="F503">
        <v>-0.52638447531204668</v>
      </c>
      <c r="G503">
        <v>-0.28216816137911316</v>
      </c>
      <c r="H503">
        <v>0.24383887986186692</v>
      </c>
      <c r="I503">
        <v>-1.9968695250397863</v>
      </c>
      <c r="J503">
        <v>-0.75698024450726764</v>
      </c>
      <c r="K503">
        <v>-0.8931843426496473</v>
      </c>
      <c r="L503">
        <v>-0.19112988934414529</v>
      </c>
      <c r="M503">
        <v>-0.58392359418217399</v>
      </c>
      <c r="N503">
        <v>-0.63398023683759275</v>
      </c>
      <c r="O503">
        <v>-0.56330358655331736</v>
      </c>
    </row>
    <row r="504" spans="3:15" x14ac:dyDescent="0.2">
      <c r="C504">
        <v>3.5189018267404615E-2</v>
      </c>
      <c r="D504">
        <v>0.16821007028469198</v>
      </c>
      <c r="E504">
        <v>-1.0932251164678248</v>
      </c>
      <c r="F504">
        <v>-1.363730824500488</v>
      </c>
      <c r="G504">
        <v>-1.4115143777389292</v>
      </c>
      <c r="H504">
        <v>-0.72409601954603608</v>
      </c>
      <c r="I504">
        <v>-1.3284243040420962</v>
      </c>
      <c r="J504">
        <v>-6.0877873622837582E-4</v>
      </c>
      <c r="K504">
        <v>0.81456845408113887</v>
      </c>
      <c r="L504">
        <v>-0.14843083761153861</v>
      </c>
      <c r="M504">
        <v>-0.53714232117876859</v>
      </c>
      <c r="N504">
        <v>-0.56134838092688233</v>
      </c>
      <c r="O504">
        <v>-0.59344528291485554</v>
      </c>
    </row>
    <row r="505" spans="3:15" x14ac:dyDescent="0.2">
      <c r="C505">
        <v>-0.53169160478009891</v>
      </c>
      <c r="D505">
        <v>-0.62893447644307032</v>
      </c>
      <c r="E505">
        <v>-0.98616934688116775</v>
      </c>
      <c r="F505">
        <v>0.41116627467042843</v>
      </c>
      <c r="G505">
        <v>0.77560831624254034</v>
      </c>
      <c r="H505">
        <v>9.9105697106750518E-2</v>
      </c>
      <c r="I505">
        <v>0.36039891395410545</v>
      </c>
      <c r="J505">
        <v>0.19151766310400892</v>
      </c>
      <c r="K505">
        <v>-0.30909950989156082</v>
      </c>
      <c r="L505">
        <v>-0.56688154459108397</v>
      </c>
      <c r="M505">
        <v>-0.15358057190000324</v>
      </c>
      <c r="N505">
        <v>-0.21584686704253048</v>
      </c>
      <c r="O505">
        <v>-0.29963759815522345</v>
      </c>
    </row>
    <row r="506" spans="3:15" x14ac:dyDescent="0.2">
      <c r="C506">
        <v>0.50758953747365754</v>
      </c>
      <c r="D506">
        <v>2.9799562896517089</v>
      </c>
      <c r="E506">
        <v>-0.19488757167544321</v>
      </c>
      <c r="F506">
        <v>-0.54077553287289182</v>
      </c>
      <c r="G506">
        <v>-0.15560698496643052</v>
      </c>
      <c r="H506">
        <v>-0.14770246717039584</v>
      </c>
      <c r="I506">
        <v>-1.3279701972343532</v>
      </c>
      <c r="J506">
        <v>-0.69630873655771897</v>
      </c>
      <c r="K506">
        <v>-0.87649620457084487</v>
      </c>
      <c r="L506">
        <v>0.60307247288233867</v>
      </c>
      <c r="M506">
        <v>-0.55167406471569069</v>
      </c>
      <c r="N506">
        <v>-0.64174028908324132</v>
      </c>
      <c r="O506">
        <v>-0.61695347853273463</v>
      </c>
    </row>
    <row r="507" spans="3:15" x14ac:dyDescent="0.2">
      <c r="C507">
        <v>-0.10653113749447128</v>
      </c>
      <c r="D507">
        <v>-0.57096032759014215</v>
      </c>
      <c r="E507">
        <v>-0.93031416274899892</v>
      </c>
      <c r="F507">
        <v>-1.2144902275732035</v>
      </c>
      <c r="G507">
        <v>-0.30218342729741271</v>
      </c>
      <c r="H507">
        <v>-0.80077921461979962</v>
      </c>
      <c r="I507">
        <v>-1.8740336335453056</v>
      </c>
      <c r="J507">
        <v>-0.55878665187207555</v>
      </c>
      <c r="K507">
        <v>-0.45373003990784899</v>
      </c>
      <c r="L507">
        <v>-1.0097391999439567</v>
      </c>
      <c r="M507">
        <v>-0.54359145656604524</v>
      </c>
      <c r="N507">
        <v>-0.54843597094746721</v>
      </c>
      <c r="O507">
        <v>-0.42926390148610316</v>
      </c>
    </row>
    <row r="508" spans="3:15" x14ac:dyDescent="0.2">
      <c r="C508">
        <v>-5.9291085573845978E-2</v>
      </c>
      <c r="D508">
        <v>-0.51298617873721397</v>
      </c>
      <c r="E508">
        <v>-0.98616934688116775</v>
      </c>
      <c r="F508">
        <v>0.41116627467042843</v>
      </c>
      <c r="G508">
        <v>0.77560831624254034</v>
      </c>
      <c r="H508">
        <v>9.9105697106750518E-2</v>
      </c>
      <c r="I508">
        <v>0.36039891395410545</v>
      </c>
      <c r="J508">
        <v>-0.37272736082679314</v>
      </c>
      <c r="K508">
        <v>-0.3257876479703633</v>
      </c>
      <c r="L508">
        <v>-0.38754552731413594</v>
      </c>
      <c r="M508">
        <v>-0.15358057190000324</v>
      </c>
      <c r="N508">
        <v>-0.21584686704253048</v>
      </c>
      <c r="O508">
        <v>-0.29963759815522345</v>
      </c>
    </row>
    <row r="509" spans="3:15" x14ac:dyDescent="0.2">
      <c r="C509">
        <v>-5.9291085573845978E-2</v>
      </c>
      <c r="D509">
        <v>-0.78836338578862286</v>
      </c>
      <c r="E509">
        <v>-0.73016641960872752</v>
      </c>
      <c r="F509">
        <v>-1.0311374942053972</v>
      </c>
      <c r="G509">
        <v>-0.20817232980236913</v>
      </c>
      <c r="H509">
        <v>-1.3416242659678672</v>
      </c>
      <c r="I509">
        <v>-1.1713033485630195</v>
      </c>
      <c r="J509">
        <v>4.4304336851791382</v>
      </c>
      <c r="K509">
        <v>3.2565993262792339</v>
      </c>
      <c r="L509">
        <v>-1.0361585624252876</v>
      </c>
      <c r="M509">
        <v>0.6681255731132838</v>
      </c>
      <c r="N509">
        <v>2.9832792433525777</v>
      </c>
      <c r="O509">
        <v>-2.3734098938530613E-2</v>
      </c>
    </row>
    <row r="510" spans="3:15" x14ac:dyDescent="0.2">
      <c r="C510">
        <v>0.12966912210865519</v>
      </c>
      <c r="D510">
        <v>-0.1361542111931808</v>
      </c>
      <c r="E510">
        <v>-7.6195305394584592E-2</v>
      </c>
      <c r="F510">
        <v>-0.43204309796872759</v>
      </c>
      <c r="G510">
        <v>-0.82965644528573357</v>
      </c>
      <c r="H510">
        <v>6.9651224826761934E-2</v>
      </c>
      <c r="I510">
        <v>-0.19542781872332129</v>
      </c>
      <c r="J510">
        <v>-5.9257903087458708E-2</v>
      </c>
      <c r="K510">
        <v>-0.22565881949754854</v>
      </c>
      <c r="L510">
        <v>-0.24236875142327335</v>
      </c>
      <c r="M510">
        <v>-0.29327331332333195</v>
      </c>
      <c r="N510">
        <v>-0.54515834386761564</v>
      </c>
      <c r="O510">
        <v>-0.56649948367273206</v>
      </c>
    </row>
    <row r="511" spans="3:15" x14ac:dyDescent="0.2">
      <c r="C511">
        <v>0.50758953747365754</v>
      </c>
      <c r="D511">
        <v>-0.62893447644307032</v>
      </c>
      <c r="E511">
        <v>0.20308061526625956</v>
      </c>
      <c r="F511">
        <v>-0.1762020746648115</v>
      </c>
      <c r="G511">
        <v>-0.53084267733374502</v>
      </c>
      <c r="H511">
        <v>-0.53365762118404048</v>
      </c>
      <c r="I511">
        <v>0.67191618406580067</v>
      </c>
      <c r="J511">
        <v>0.19151766310400892</v>
      </c>
      <c r="K511">
        <v>-0.30909950989156082</v>
      </c>
      <c r="L511">
        <v>-0.56688154459108397</v>
      </c>
      <c r="M511">
        <v>-0.15358057190000324</v>
      </c>
      <c r="N511">
        <v>-0.21584686704253048</v>
      </c>
      <c r="O511">
        <v>-0.29963759815522345</v>
      </c>
    </row>
    <row r="512" spans="3:15" x14ac:dyDescent="0.2">
      <c r="C512">
        <v>-0.43721150093884836</v>
      </c>
      <c r="D512">
        <v>-0.97677936956063949</v>
      </c>
      <c r="E512">
        <v>0.16584382584481328</v>
      </c>
      <c r="F512">
        <v>0.96708749822456186</v>
      </c>
      <c r="G512">
        <v>0.66158195282919718</v>
      </c>
      <c r="H512">
        <v>0.89082159856368726</v>
      </c>
      <c r="I512">
        <v>0.99160737671687005</v>
      </c>
      <c r="J512">
        <v>-0.43946601957129666</v>
      </c>
      <c r="K512">
        <v>-0.55385886838066378</v>
      </c>
      <c r="L512">
        <v>-0.13135121691849591</v>
      </c>
      <c r="M512">
        <v>-0.25027907740815414</v>
      </c>
      <c r="N512">
        <v>-0.43986007169238472</v>
      </c>
      <c r="O512">
        <v>-0.29158071466090085</v>
      </c>
    </row>
    <row r="513" spans="3:15" x14ac:dyDescent="0.2">
      <c r="C513">
        <v>0.2241492259499058</v>
      </c>
      <c r="D513">
        <v>-2.0205913487324444E-2</v>
      </c>
      <c r="E513">
        <v>1.3766213068765134</v>
      </c>
      <c r="F513">
        <v>0.89886322534351759</v>
      </c>
      <c r="G513">
        <v>0.63732102444337912</v>
      </c>
      <c r="H513">
        <v>0.61405112627758685</v>
      </c>
      <c r="I513">
        <v>1.1659843908901806</v>
      </c>
      <c r="J513">
        <v>-0.28374248250078854</v>
      </c>
      <c r="K513">
        <v>0.20267005785838155</v>
      </c>
      <c r="L513">
        <v>-0.54980192389804139</v>
      </c>
      <c r="M513">
        <v>-0.50007712908737734</v>
      </c>
      <c r="N513">
        <v>-0.27370959125990985</v>
      </c>
      <c r="O513">
        <v>-0.14566160248594648</v>
      </c>
    </row>
    <row r="514" spans="3:15" x14ac:dyDescent="0.2">
      <c r="C514">
        <v>-0.43721150093884836</v>
      </c>
      <c r="D514">
        <v>-5.7123762740924882E-3</v>
      </c>
      <c r="E514">
        <v>0.29151799014219326</v>
      </c>
      <c r="F514">
        <v>1.4036162442368689</v>
      </c>
      <c r="G514">
        <v>1.2668921160553499</v>
      </c>
      <c r="H514">
        <v>1.205679750522187</v>
      </c>
      <c r="I514">
        <v>1.0538200093776606</v>
      </c>
      <c r="J514">
        <v>-6.1280286685776952E-2</v>
      </c>
      <c r="K514">
        <v>-0.45373003990784899</v>
      </c>
      <c r="L514">
        <v>-0.63520002736325465</v>
      </c>
      <c r="M514">
        <v>3.6761040245337644</v>
      </c>
      <c r="N514">
        <v>1.0676502866993387</v>
      </c>
      <c r="O514">
        <v>1.1641190909077697</v>
      </c>
    </row>
    <row r="515" spans="3:15" x14ac:dyDescent="0.2">
      <c r="C515">
        <v>-0.15377118941509657</v>
      </c>
      <c r="D515">
        <v>-0.36805080660489348</v>
      </c>
      <c r="E515">
        <v>1.7798259173306072</v>
      </c>
      <c r="F515">
        <v>1.2682337027385464</v>
      </c>
      <c r="G515">
        <v>1.0012349502306452</v>
      </c>
      <c r="H515">
        <v>1.1853663213635737</v>
      </c>
      <c r="I515">
        <v>1.0438296596073149</v>
      </c>
      <c r="J515">
        <v>-0.61541339262498762</v>
      </c>
      <c r="K515">
        <v>-0.7708046634050959</v>
      </c>
      <c r="L515">
        <v>0.52621417976364682</v>
      </c>
      <c r="M515">
        <v>-0.31249743852196438</v>
      </c>
      <c r="N515">
        <v>-0.50337760306950796</v>
      </c>
      <c r="O515">
        <v>-0.2698271292262297</v>
      </c>
    </row>
    <row r="516" spans="3:15" x14ac:dyDescent="0.2">
      <c r="C516">
        <v>-0.34273139709759776</v>
      </c>
      <c r="D516">
        <v>-0.48399910431074994</v>
      </c>
      <c r="E516">
        <v>1.1747280892321117</v>
      </c>
      <c r="F516">
        <v>1.1088660653054825</v>
      </c>
      <c r="G516">
        <v>0.32718548991134222</v>
      </c>
      <c r="H516">
        <v>0.83292832546164064</v>
      </c>
      <c r="I516">
        <v>1.6773086564087936</v>
      </c>
      <c r="J516">
        <v>-0.35250352484361025</v>
      </c>
      <c r="K516">
        <v>-0.13665541641060205</v>
      </c>
      <c r="L516">
        <v>-0.36192609627457195</v>
      </c>
      <c r="M516">
        <v>0.16621795169488146</v>
      </c>
      <c r="N516">
        <v>0.57211629368178185</v>
      </c>
      <c r="O516">
        <v>1.2301855355612152</v>
      </c>
    </row>
    <row r="517" spans="3:15" x14ac:dyDescent="0.2">
      <c r="C517">
        <v>8.2429070188029904E-2</v>
      </c>
      <c r="D517">
        <v>-0.42602495545782171</v>
      </c>
      <c r="E517">
        <v>-6.5140633535092987E-2</v>
      </c>
      <c r="F517">
        <v>-0.42191605746294769</v>
      </c>
      <c r="G517">
        <v>-1.5297949135118222E-2</v>
      </c>
      <c r="H517">
        <v>0.10723106877019549</v>
      </c>
      <c r="I517">
        <v>-1.3729267712009097</v>
      </c>
      <c r="J517">
        <v>-0.74484594291735795</v>
      </c>
      <c r="K517">
        <v>-0.88762162995671312</v>
      </c>
      <c r="L517">
        <v>0.18462176590279333</v>
      </c>
      <c r="M517">
        <v>-0.41699346495236611</v>
      </c>
      <c r="N517">
        <v>-0.4504493284119051</v>
      </c>
      <c r="O517">
        <v>0.15727721690058455</v>
      </c>
    </row>
    <row r="518" spans="3:15" x14ac:dyDescent="0.2">
      <c r="C518">
        <v>0.2241492259499058</v>
      </c>
      <c r="D518">
        <v>8.7811609391395679E-3</v>
      </c>
      <c r="E518">
        <v>0.46141084187754006</v>
      </c>
      <c r="F518">
        <v>6.0450871891310549E-2</v>
      </c>
      <c r="G518">
        <v>-6.9480689196777412E-2</v>
      </c>
      <c r="H518">
        <v>0.40228362729904754</v>
      </c>
      <c r="I518">
        <v>-5.2838281092020559E-2</v>
      </c>
      <c r="J518">
        <v>-9.7683191455506052E-2</v>
      </c>
      <c r="K518">
        <v>0.48080569250508942</v>
      </c>
      <c r="L518">
        <v>-0.29360761350240128</v>
      </c>
      <c r="M518">
        <v>-0.51352245913612027</v>
      </c>
      <c r="N518">
        <v>-0.36193538831591399</v>
      </c>
      <c r="O518">
        <v>-0.35916901508549626</v>
      </c>
    </row>
    <row r="519" spans="3:15" x14ac:dyDescent="0.2">
      <c r="C519">
        <v>3.5189018267404615E-2</v>
      </c>
      <c r="D519">
        <v>-0.16514128561964492</v>
      </c>
      <c r="E519">
        <v>0.3229365312165377</v>
      </c>
      <c r="F519">
        <v>-6.640363549688158E-2</v>
      </c>
      <c r="G519">
        <v>0.95877832555546438</v>
      </c>
      <c r="H519">
        <v>-0.40619085321374476</v>
      </c>
      <c r="I519">
        <v>-1.5091588135238085</v>
      </c>
      <c r="J519">
        <v>-0.33025730526210911</v>
      </c>
      <c r="K519">
        <v>-0.28128594642689014</v>
      </c>
      <c r="L519">
        <v>-0.18259007899762397</v>
      </c>
      <c r="M519">
        <v>-0.34747841182929545</v>
      </c>
      <c r="N519">
        <v>-0.48050624927054381</v>
      </c>
      <c r="O519">
        <v>-0.41896899479891314</v>
      </c>
    </row>
    <row r="520" spans="3:15" x14ac:dyDescent="0.2">
      <c r="C520">
        <v>-5.9291085573845978E-2</v>
      </c>
      <c r="D520">
        <v>0.21169068192438817</v>
      </c>
      <c r="E520">
        <v>-1.4242834474178667</v>
      </c>
      <c r="F520">
        <v>-1.6670090375420048</v>
      </c>
      <c r="G520">
        <v>-1.4972363247021518</v>
      </c>
      <c r="H520">
        <v>-2.3313961017212792</v>
      </c>
      <c r="I520">
        <v>-0.38342803712892165</v>
      </c>
      <c r="J520">
        <v>-0.23116050894451304</v>
      </c>
      <c r="K520">
        <v>-8.1028289481260451E-2</v>
      </c>
      <c r="L520">
        <v>-0.44732419973978532</v>
      </c>
      <c r="M520">
        <v>-0.54518255149731487</v>
      </c>
      <c r="N520">
        <v>-0.62664159378792517</v>
      </c>
      <c r="O520">
        <v>-0.64636110328701224</v>
      </c>
    </row>
    <row r="521" spans="3:15" x14ac:dyDescent="0.2">
      <c r="C521">
        <v>-0.43721150093884836</v>
      </c>
      <c r="D521">
        <v>-0.54197325316367806</v>
      </c>
      <c r="E521">
        <v>-0.20303311936138452</v>
      </c>
      <c r="F521">
        <v>0.60837706346719711</v>
      </c>
      <c r="G521">
        <v>0.58677742363959218</v>
      </c>
      <c r="H521">
        <v>0.26415230902048009</v>
      </c>
      <c r="I521">
        <v>0.80905644000418586</v>
      </c>
      <c r="J521">
        <v>1.0530530759875993</v>
      </c>
      <c r="K521">
        <v>2.1663076384641391</v>
      </c>
      <c r="L521">
        <v>-7.1572544492846724E-2</v>
      </c>
      <c r="M521">
        <v>-0.31153430599698279</v>
      </c>
      <c r="N521">
        <v>0.76825165921289873</v>
      </c>
      <c r="O521">
        <v>5.6118568582978152E-2</v>
      </c>
    </row>
    <row r="522" spans="3:15" x14ac:dyDescent="0.2">
      <c r="C522">
        <v>-0.62617170862134952</v>
      </c>
      <c r="D522">
        <v>-0.55646679037691005</v>
      </c>
      <c r="E522">
        <v>-2.4186220899374127</v>
      </c>
      <c r="F522">
        <v>-2.5779096809303219</v>
      </c>
      <c r="G522">
        <v>-2.5263040370672547</v>
      </c>
      <c r="H522">
        <v>-2.5142169641487948</v>
      </c>
      <c r="I522">
        <v>-1.816135015558074</v>
      </c>
      <c r="J522">
        <v>1.388768753308435</v>
      </c>
      <c r="K522">
        <v>-0.58723514453826886</v>
      </c>
      <c r="L522">
        <v>1.6986314083262921</v>
      </c>
      <c r="M522">
        <v>-0.56987726943784267</v>
      </c>
      <c r="N522">
        <v>-0.53898307834189529</v>
      </c>
      <c r="O522">
        <v>-0.64585083399903842</v>
      </c>
    </row>
    <row r="523" spans="3:15" x14ac:dyDescent="0.2">
      <c r="C523">
        <v>0.12966912210865519</v>
      </c>
      <c r="D523">
        <v>0.2696648307773164</v>
      </c>
      <c r="E523">
        <v>-0.73947561696408881</v>
      </c>
      <c r="F523">
        <v>-1.0396655283155276</v>
      </c>
      <c r="G523">
        <v>-0.98411768934210653</v>
      </c>
      <c r="H523">
        <v>-0.50166397025922504</v>
      </c>
      <c r="I523">
        <v>-1.486907579944402</v>
      </c>
      <c r="J523">
        <v>-0.56889856986366694</v>
      </c>
      <c r="K523">
        <v>-0.59836056992413711</v>
      </c>
      <c r="L523">
        <v>0.2187810072888787</v>
      </c>
      <c r="M523">
        <v>-0.53171795879807227</v>
      </c>
      <c r="N523">
        <v>-0.58406665873585339</v>
      </c>
      <c r="O523">
        <v>-0.50600124072314046</v>
      </c>
    </row>
    <row r="524" spans="3:15" x14ac:dyDescent="0.2">
      <c r="C524">
        <v>-0.53169160478009891</v>
      </c>
      <c r="D524">
        <v>-0.31007665775196536</v>
      </c>
      <c r="E524">
        <v>0.85414260530685182</v>
      </c>
      <c r="F524">
        <v>0.4202273109124422</v>
      </c>
      <c r="G524">
        <v>0.98708274200558521</v>
      </c>
      <c r="H524">
        <v>0.9847712084222715</v>
      </c>
      <c r="I524">
        <v>-1.1667622804855897</v>
      </c>
      <c r="J524">
        <v>0.3249949805930159</v>
      </c>
      <c r="K524">
        <v>0.90357185716808519</v>
      </c>
      <c r="L524">
        <v>1.3825558972366691E-2</v>
      </c>
      <c r="M524">
        <v>0.37359964697391584</v>
      </c>
      <c r="N524">
        <v>9.7328599543285488E-2</v>
      </c>
      <c r="O524">
        <v>-0.11862628231610829</v>
      </c>
    </row>
    <row r="525" spans="3:15" x14ac:dyDescent="0.2">
      <c r="C525">
        <v>0.31862932979115638</v>
      </c>
      <c r="D525">
        <v>2.3422406522694987</v>
      </c>
      <c r="E525">
        <v>-0.25656100415471306</v>
      </c>
      <c r="F525">
        <v>-0.59727375885250666</v>
      </c>
      <c r="G525">
        <v>-1.2845488525198163</v>
      </c>
      <c r="H525">
        <v>-0.64284230291158451</v>
      </c>
      <c r="I525">
        <v>5.2514498304354507E-2</v>
      </c>
      <c r="J525">
        <v>-0.73675640852408475</v>
      </c>
      <c r="K525">
        <v>-0.91543519342138402</v>
      </c>
      <c r="L525">
        <v>0.51767436941712541</v>
      </c>
      <c r="M525">
        <v>-0.57188058508980433</v>
      </c>
      <c r="N525">
        <v>-0.65027832753685466</v>
      </c>
      <c r="O525">
        <v>-0.63653170542393867</v>
      </c>
    </row>
    <row r="526" spans="3:15" x14ac:dyDescent="0.2">
      <c r="C526">
        <v>3.5189018267404615E-2</v>
      </c>
      <c r="D526">
        <v>-0.12166067397994884</v>
      </c>
      <c r="E526">
        <v>1.086290714356178</v>
      </c>
      <c r="F526">
        <v>1.2277255407154262</v>
      </c>
      <c r="G526">
        <v>1.0744220841945289</v>
      </c>
      <c r="H526">
        <v>1.0309842597581156</v>
      </c>
      <c r="I526">
        <v>1.0111339694498185</v>
      </c>
      <c r="J526">
        <v>5.8040345615001952E-2</v>
      </c>
      <c r="K526">
        <v>4.6914102456225147E-2</v>
      </c>
      <c r="L526">
        <v>-0.35338628592805071</v>
      </c>
      <c r="M526">
        <v>2.2198476467616115</v>
      </c>
      <c r="N526">
        <v>2.3125182641429571</v>
      </c>
      <c r="O526">
        <v>2.13998672392567</v>
      </c>
    </row>
    <row r="527" spans="3:15" x14ac:dyDescent="0.2">
      <c r="C527">
        <v>0.12966912210865519</v>
      </c>
      <c r="D527">
        <v>0.40010666569640468</v>
      </c>
      <c r="E527">
        <v>-0.88027722696393107</v>
      </c>
      <c r="F527">
        <v>0.857289059056632</v>
      </c>
      <c r="G527">
        <v>0.20871128962726587</v>
      </c>
      <c r="H527">
        <v>1.0370782885056997</v>
      </c>
      <c r="I527">
        <v>1.0656267863789781</v>
      </c>
      <c r="J527">
        <v>-0.52845089789730126</v>
      </c>
      <c r="K527">
        <v>-0.6484249841605445</v>
      </c>
      <c r="L527">
        <v>-3.2540617206759915E-3</v>
      </c>
      <c r="M527">
        <v>2.3234036558476312</v>
      </c>
      <c r="N527">
        <v>1.4651796282413341</v>
      </c>
      <c r="O527">
        <v>3.8673825451084425</v>
      </c>
    </row>
    <row r="528" spans="3:15" x14ac:dyDescent="0.2">
      <c r="C528">
        <v>3.5189018267404615E-2</v>
      </c>
      <c r="D528">
        <v>1.7335120893137528</v>
      </c>
      <c r="E528">
        <v>-0.41423553436114791</v>
      </c>
      <c r="F528">
        <v>-0.74171733659284256</v>
      </c>
      <c r="G528">
        <v>-0.62465160042557366</v>
      </c>
      <c r="H528">
        <v>-1.3253735226409769</v>
      </c>
      <c r="I528">
        <v>0.38310425434125528</v>
      </c>
      <c r="J528">
        <v>-0.26958579731256049</v>
      </c>
      <c r="K528">
        <v>-0.13665541641060205</v>
      </c>
      <c r="L528">
        <v>0.42373645560539069</v>
      </c>
      <c r="M528">
        <v>-0.4658936295107311</v>
      </c>
      <c r="N528">
        <v>-0.57921865208807299</v>
      </c>
      <c r="O528">
        <v>-0.57888022797567451</v>
      </c>
    </row>
    <row r="529" spans="3:15" x14ac:dyDescent="0.2">
      <c r="C529">
        <v>-5.9291085573845978E-2</v>
      </c>
      <c r="D529">
        <v>1.7335120893137528</v>
      </c>
      <c r="E529">
        <v>0.95072552786872677</v>
      </c>
      <c r="F529">
        <v>0.50870566480504631</v>
      </c>
      <c r="G529">
        <v>0.51722942893358137</v>
      </c>
      <c r="H529">
        <v>-0.11063045895592714</v>
      </c>
      <c r="I529">
        <v>0.9793464929078094</v>
      </c>
      <c r="J529">
        <v>-0.30598870208228968</v>
      </c>
      <c r="K529">
        <v>-0.24234695757635102</v>
      </c>
      <c r="L529">
        <v>-0.21674932038370934</v>
      </c>
      <c r="M529">
        <v>-0.36134752018903021</v>
      </c>
      <c r="N529">
        <v>-0.50249516500954794</v>
      </c>
      <c r="O529">
        <v>-0.46140191453567903</v>
      </c>
    </row>
    <row r="530" spans="3:15" x14ac:dyDescent="0.2">
      <c r="C530">
        <v>0.12966912210865519</v>
      </c>
      <c r="D530">
        <v>1.3421865845564875</v>
      </c>
      <c r="E530">
        <v>-1.5226118444838721</v>
      </c>
      <c r="F530">
        <v>-1.7570863978302584</v>
      </c>
      <c r="G530">
        <v>-2.1065899759926077</v>
      </c>
      <c r="H530">
        <v>-1.2720507710996183</v>
      </c>
      <c r="I530">
        <v>-0.86478125333649736</v>
      </c>
      <c r="J530">
        <v>-0.61136862542835091</v>
      </c>
      <c r="K530">
        <v>-0.67067583493228111</v>
      </c>
      <c r="L530">
        <v>-0.24236875142327335</v>
      </c>
      <c r="M530">
        <v>-0.54838015148025365</v>
      </c>
      <c r="N530">
        <v>-0.63685266276746266</v>
      </c>
      <c r="O530">
        <v>-0.62227997373175914</v>
      </c>
    </row>
    <row r="531" spans="3:15" x14ac:dyDescent="0.2">
      <c r="C531">
        <v>0.41310943363240699</v>
      </c>
      <c r="D531">
        <v>0.66099033553458153</v>
      </c>
      <c r="E531">
        <v>9.3697546340762217E-2</v>
      </c>
      <c r="F531">
        <v>-0.27640647545884534</v>
      </c>
      <c r="G531">
        <v>-0.30764213618422193</v>
      </c>
      <c r="H531">
        <v>0.51502315912934893</v>
      </c>
      <c r="I531">
        <v>-1.6571976328480253</v>
      </c>
      <c r="J531">
        <v>-0.74484594291735795</v>
      </c>
      <c r="K531">
        <v>-0.87093349187791069</v>
      </c>
      <c r="L531">
        <v>0.12484309347714394</v>
      </c>
      <c r="M531">
        <v>-0.58307989009029015</v>
      </c>
      <c r="N531">
        <v>-0.63178854883969215</v>
      </c>
      <c r="O531">
        <v>-0.5610118508038211</v>
      </c>
    </row>
    <row r="532" spans="3:15" x14ac:dyDescent="0.2">
      <c r="C532">
        <v>-5.9291085573845978E-2</v>
      </c>
      <c r="D532">
        <v>0.12472945864499602</v>
      </c>
      <c r="E532">
        <v>-0.36303494890665972</v>
      </c>
      <c r="F532">
        <v>-0.69481314898712443</v>
      </c>
      <c r="G532">
        <v>-1.0560917768866993</v>
      </c>
      <c r="H532">
        <v>-0.28583378544896326</v>
      </c>
      <c r="I532">
        <v>-0.24038439268987799</v>
      </c>
      <c r="J532">
        <v>2.9726975238546002E-2</v>
      </c>
      <c r="K532">
        <v>0.75337861445886301</v>
      </c>
      <c r="L532">
        <v>-0.3704659066210933</v>
      </c>
      <c r="M532">
        <v>-0.53664534479587811</v>
      </c>
      <c r="N532">
        <v>-0.54487020082762871</v>
      </c>
      <c r="O532">
        <v>-0.58064379025165402</v>
      </c>
    </row>
    <row r="533" spans="3:15" x14ac:dyDescent="0.2">
      <c r="C533">
        <v>-0.43721150093884836</v>
      </c>
      <c r="D533">
        <v>-0.58545386480337414</v>
      </c>
      <c r="E533">
        <v>0.53239347171217122</v>
      </c>
      <c r="F533">
        <v>0.12547713198105578</v>
      </c>
      <c r="G533">
        <v>0.81240405762769707</v>
      </c>
      <c r="H533">
        <v>-0.20610357600140811</v>
      </c>
      <c r="I533">
        <v>-5.1475960668791523E-2</v>
      </c>
      <c r="J533">
        <v>0.14904760753932492</v>
      </c>
      <c r="K533">
        <v>-0.35916392412796827</v>
      </c>
      <c r="L533">
        <v>-0.58396116528412656</v>
      </c>
      <c r="M533">
        <v>-0.12611203228752849</v>
      </c>
      <c r="N533">
        <v>-0.20702248644293014</v>
      </c>
      <c r="O533">
        <v>-0.29686244939606787</v>
      </c>
    </row>
    <row r="534" spans="3:15" x14ac:dyDescent="0.2">
      <c r="C534">
        <v>0.2241492259499058</v>
      </c>
      <c r="D534">
        <v>3.1103981245707972</v>
      </c>
      <c r="E534">
        <v>0.59755785319970167</v>
      </c>
      <c r="F534">
        <v>0.18517337075196971</v>
      </c>
      <c r="G534">
        <v>0.59526874857462875</v>
      </c>
      <c r="H534">
        <v>0.48506085112039476</v>
      </c>
      <c r="I534">
        <v>-0.75488740586269232</v>
      </c>
      <c r="J534">
        <v>-0.69024158576276418</v>
      </c>
      <c r="K534">
        <v>-0.88205891726377905</v>
      </c>
      <c r="L534">
        <v>0.60307247288233867</v>
      </c>
      <c r="M534">
        <v>-0.54295193656945751</v>
      </c>
      <c r="N534">
        <v>-0.63731729341944166</v>
      </c>
      <c r="O534">
        <v>-0.60393713564301787</v>
      </c>
    </row>
    <row r="535" spans="3:15" x14ac:dyDescent="0.2">
      <c r="C535">
        <v>3.5189018267404615E-2</v>
      </c>
      <c r="D535">
        <v>-0.65792155086953441</v>
      </c>
      <c r="E535">
        <v>-1.1642077463024558</v>
      </c>
      <c r="F535">
        <v>-1.4287570845902333</v>
      </c>
      <c r="G535">
        <v>-0.90203488163675649</v>
      </c>
      <c r="H535">
        <v>-0.7682777279660189</v>
      </c>
      <c r="I535">
        <v>-1.9827922139997531</v>
      </c>
      <c r="J535">
        <v>1.2613585866143828</v>
      </c>
      <c r="K535">
        <v>3.5180468228471389</v>
      </c>
      <c r="L535">
        <v>-1.0231248211599426</v>
      </c>
      <c r="M535">
        <v>-0.56345895429136539</v>
      </c>
      <c r="N535">
        <v>-0.57318025450634646</v>
      </c>
      <c r="O535">
        <v>-0.65807939272486593</v>
      </c>
    </row>
    <row r="536" spans="3:15" x14ac:dyDescent="0.2">
      <c r="C536">
        <v>-0.24825129325634718</v>
      </c>
      <c r="D536">
        <v>-0.29558312053873331</v>
      </c>
      <c r="E536">
        <v>0.53239347171217122</v>
      </c>
      <c r="F536">
        <v>0.12547713198105578</v>
      </c>
      <c r="G536">
        <v>0.81240405762769707</v>
      </c>
      <c r="H536">
        <v>-0.20610357600140811</v>
      </c>
      <c r="I536">
        <v>-5.1475960668791523E-2</v>
      </c>
      <c r="J536">
        <v>-0.40710788199820402</v>
      </c>
      <c r="K536">
        <v>-0.34247578604916579</v>
      </c>
      <c r="L536">
        <v>-0.33630666523500802</v>
      </c>
      <c r="M536">
        <v>-0.12611203228752849</v>
      </c>
      <c r="N536">
        <v>-0.20702248644293014</v>
      </c>
      <c r="O536">
        <v>-0.29686244939606787</v>
      </c>
    </row>
    <row r="537" spans="3:15" x14ac:dyDescent="0.2">
      <c r="C537">
        <v>-0.24825129325634718</v>
      </c>
      <c r="D537">
        <v>-0.75937631136215877</v>
      </c>
      <c r="E537">
        <v>-0.28856137006376792</v>
      </c>
      <c r="F537">
        <v>-0.62658887610608016</v>
      </c>
      <c r="G537">
        <v>-0.13336780061276435</v>
      </c>
      <c r="H537">
        <v>-0.40009682446616068</v>
      </c>
      <c r="I537">
        <v>-1.1604047851771877</v>
      </c>
      <c r="J537">
        <v>4.2140386401590817</v>
      </c>
      <c r="K537">
        <v>3.1453450724205503</v>
      </c>
      <c r="L537">
        <v>-1.033132288635652</v>
      </c>
      <c r="M537">
        <v>0.47526791631097171</v>
      </c>
      <c r="N537">
        <v>3.09516878756751</v>
      </c>
      <c r="O537">
        <v>2.5950015943125626E-2</v>
      </c>
    </row>
    <row r="538" spans="3:15" x14ac:dyDescent="0.2">
      <c r="C538">
        <v>-0.43721150093884836</v>
      </c>
      <c r="D538">
        <v>-0.6869086252959985</v>
      </c>
      <c r="E538">
        <v>-0.11866851832842151</v>
      </c>
      <c r="F538">
        <v>2.3536395160461453E-3</v>
      </c>
      <c r="G538">
        <v>-0.72452575561385668</v>
      </c>
      <c r="H538">
        <v>4.5782945565391878E-2</v>
      </c>
      <c r="I538">
        <v>0.98979094948589785</v>
      </c>
      <c r="J538">
        <v>-5.3190752292503793E-2</v>
      </c>
      <c r="K538">
        <v>-0.1032791402529971</v>
      </c>
      <c r="L538">
        <v>-0.31922704454196532</v>
      </c>
      <c r="M538">
        <v>-0.20836354992095565</v>
      </c>
      <c r="N538">
        <v>-0.48363980483040186</v>
      </c>
      <c r="O538">
        <v>-0.50392435520015955</v>
      </c>
    </row>
    <row r="539" spans="3:15" x14ac:dyDescent="0.2">
      <c r="C539">
        <v>0.12966912210865519</v>
      </c>
      <c r="D539">
        <v>-0.58545386480337414</v>
      </c>
      <c r="E539">
        <v>0.77559625262098897</v>
      </c>
      <c r="F539">
        <v>0.4623344793312113</v>
      </c>
      <c r="G539">
        <v>-0.31815520515140955</v>
      </c>
      <c r="H539">
        <v>0.33626498253355586</v>
      </c>
      <c r="I539">
        <v>1.0906026608048429</v>
      </c>
      <c r="J539">
        <v>0.14904760753932492</v>
      </c>
      <c r="K539">
        <v>-0.35916392412796827</v>
      </c>
      <c r="L539">
        <v>-0.58396116528412656</v>
      </c>
      <c r="M539">
        <v>-0.12611203228752849</v>
      </c>
      <c r="N539">
        <v>-0.20702248644293014</v>
      </c>
      <c r="O539">
        <v>-0.29686244939606787</v>
      </c>
    </row>
    <row r="540" spans="3:15" x14ac:dyDescent="0.2">
      <c r="C540">
        <v>-0.43721150093884836</v>
      </c>
      <c r="D540">
        <v>-1.1217147416929598</v>
      </c>
      <c r="E540">
        <v>1.4540040098929563</v>
      </c>
      <c r="F540">
        <v>0.96975250888397824</v>
      </c>
      <c r="G540">
        <v>0.77358657221038896</v>
      </c>
      <c r="H540">
        <v>0.88929809137679128</v>
      </c>
      <c r="I540">
        <v>0.85537533439397129</v>
      </c>
      <c r="J540">
        <v>-0.40104073120324912</v>
      </c>
      <c r="K540">
        <v>-0.52048259222305882</v>
      </c>
      <c r="L540">
        <v>8.2144041744537419E-2</v>
      </c>
      <c r="M540">
        <v>-0.2687712218878005</v>
      </c>
      <c r="N540">
        <v>-0.45630223391164004</v>
      </c>
      <c r="O540">
        <v>-0.3449351875788596</v>
      </c>
    </row>
    <row r="541" spans="3:15" x14ac:dyDescent="0.2">
      <c r="C541">
        <v>0.12966912210865519</v>
      </c>
      <c r="D541">
        <v>-5.7123762740924882E-3</v>
      </c>
      <c r="E541">
        <v>1.7338617553885096</v>
      </c>
      <c r="F541">
        <v>1.2261265343197767</v>
      </c>
      <c r="G541">
        <v>0.85809547275432096</v>
      </c>
      <c r="H541">
        <v>0.99340441581468208</v>
      </c>
      <c r="I541">
        <v>1.3953083288003936</v>
      </c>
      <c r="J541">
        <v>-0.23520527614114961</v>
      </c>
      <c r="K541">
        <v>0.31392431171706481</v>
      </c>
      <c r="L541">
        <v>-0.54980192389804139</v>
      </c>
      <c r="M541">
        <v>-0.49803528813441644</v>
      </c>
      <c r="N541">
        <v>-0.25991474322053459</v>
      </c>
      <c r="O541">
        <v>-0.16383435081202974</v>
      </c>
    </row>
    <row r="542" spans="3:15" x14ac:dyDescent="0.2">
      <c r="C542">
        <v>-0.24825129325634718</v>
      </c>
      <c r="D542">
        <v>-0.23760897168580519</v>
      </c>
      <c r="E542">
        <v>-0.22165151407210748</v>
      </c>
      <c r="F542">
        <v>1.2533096430458179</v>
      </c>
      <c r="G542">
        <v>1.2765964874096767</v>
      </c>
      <c r="H542">
        <v>1.1823193069897817</v>
      </c>
      <c r="I542">
        <v>0.54794502555196323</v>
      </c>
      <c r="J542">
        <v>-0.20486952216637533</v>
      </c>
      <c r="K542">
        <v>-0.60392328261707118</v>
      </c>
      <c r="L542">
        <v>-0.54980192389804139</v>
      </c>
      <c r="M542">
        <v>3.6559938174121487</v>
      </c>
      <c r="N542">
        <v>1.0779874182588705</v>
      </c>
      <c r="O542">
        <v>1.5117288532239339</v>
      </c>
    </row>
    <row r="543" spans="3:15" x14ac:dyDescent="0.2">
      <c r="C543">
        <v>-5.9291085573845978E-2</v>
      </c>
      <c r="D543">
        <v>1.3856671961961837</v>
      </c>
      <c r="E543">
        <v>1.6692791987356894</v>
      </c>
      <c r="F543">
        <v>1.1669632976807462</v>
      </c>
      <c r="G543">
        <v>1.0182176001007177</v>
      </c>
      <c r="H543">
        <v>1.0568838819353472</v>
      </c>
      <c r="I543">
        <v>0.87898888839660694</v>
      </c>
      <c r="J543">
        <v>-0.65990583178798989</v>
      </c>
      <c r="K543">
        <v>-0.78193008879096426</v>
      </c>
      <c r="L543">
        <v>0.67139095565450935</v>
      </c>
      <c r="M543">
        <v>-0.28198540013054785</v>
      </c>
      <c r="N543">
        <v>-0.48146072309050059</v>
      </c>
      <c r="O543">
        <v>-0.14843675124510203</v>
      </c>
    </row>
    <row r="544" spans="3:15" x14ac:dyDescent="0.2">
      <c r="C544">
        <v>-0.53169160478009891</v>
      </c>
      <c r="D544">
        <v>-1.0347535184135674</v>
      </c>
      <c r="E544">
        <v>-9.597734977472791E-2</v>
      </c>
      <c r="F544">
        <v>0.95482844919124976</v>
      </c>
      <c r="G544">
        <v>0.32354635065346998</v>
      </c>
      <c r="H544">
        <v>0.85527309753611458</v>
      </c>
      <c r="I544">
        <v>1.1446413709262599</v>
      </c>
      <c r="J544">
        <v>-0.31812300367219942</v>
      </c>
      <c r="K544">
        <v>-9.7716427560062935E-2</v>
      </c>
      <c r="L544">
        <v>-0.4985630618189133</v>
      </c>
      <c r="M544">
        <v>0.13200748440753565</v>
      </c>
      <c r="N544">
        <v>0.51513600752436262</v>
      </c>
      <c r="O544">
        <v>1.0485475732280971</v>
      </c>
    </row>
    <row r="545" spans="3:15" x14ac:dyDescent="0.2">
      <c r="C545">
        <v>0.31862932979115638</v>
      </c>
      <c r="D545">
        <v>0.25517129356408436</v>
      </c>
      <c r="E545">
        <v>0.24031740468770546</v>
      </c>
      <c r="F545">
        <v>-0.14208993822428934</v>
      </c>
      <c r="G545">
        <v>0.14239808537269735</v>
      </c>
      <c r="H545">
        <v>0.34185117555217437</v>
      </c>
      <c r="I545">
        <v>-1.021902208815574</v>
      </c>
      <c r="J545">
        <v>-0.75293547731063104</v>
      </c>
      <c r="K545">
        <v>-0.90430976803551566</v>
      </c>
      <c r="L545">
        <v>0.406656834912348</v>
      </c>
      <c r="M545">
        <v>-0.34750537953999494</v>
      </c>
      <c r="N545">
        <v>-0.44281353785225092</v>
      </c>
      <c r="O545">
        <v>0.22012090815630109</v>
      </c>
    </row>
    <row r="546" spans="3:15" x14ac:dyDescent="0.2">
      <c r="C546">
        <v>0.12966912210865519</v>
      </c>
      <c r="D546">
        <v>-5.7123762740924882E-3</v>
      </c>
      <c r="E546">
        <v>0.70519544762106823</v>
      </c>
      <c r="F546">
        <v>0.28377876515035366</v>
      </c>
      <c r="G546">
        <v>-8.5654641453989475E-2</v>
      </c>
      <c r="H546">
        <v>0.3256004322252844</v>
      </c>
      <c r="I546">
        <v>0.82949124635262017</v>
      </c>
      <c r="J546">
        <v>-0.13408609622523535</v>
      </c>
      <c r="K546">
        <v>0.38067686403227446</v>
      </c>
      <c r="L546">
        <v>-0.43878438939326403</v>
      </c>
      <c r="M546">
        <v>-0.51011296999768552</v>
      </c>
      <c r="N546">
        <v>-0.35808147515608851</v>
      </c>
      <c r="O546">
        <v>-0.33983249469912191</v>
      </c>
    </row>
    <row r="547" spans="3:15" x14ac:dyDescent="0.2">
      <c r="C547">
        <v>0.12966912210865519</v>
      </c>
      <c r="D547">
        <v>-6.368652512702061E-2</v>
      </c>
      <c r="E547">
        <v>1.1718189650585615</v>
      </c>
      <c r="F547">
        <v>0.71124647492064619</v>
      </c>
      <c r="G547">
        <v>1.0618872711951897</v>
      </c>
      <c r="H547">
        <v>0.55361867453071367</v>
      </c>
      <c r="I547">
        <v>-0.1718142647206857</v>
      </c>
      <c r="J547">
        <v>-0.33834683965538231</v>
      </c>
      <c r="K547">
        <v>-0.32022493527742918</v>
      </c>
      <c r="L547">
        <v>-0.10573178587893189</v>
      </c>
      <c r="M547">
        <v>-0.31550241199990692</v>
      </c>
      <c r="N547">
        <v>-0.47344674479086352</v>
      </c>
      <c r="O547">
        <v>-0.40518277193084995</v>
      </c>
    </row>
    <row r="548" spans="3:15" x14ac:dyDescent="0.2">
      <c r="C548">
        <v>3.5189018267404615E-2</v>
      </c>
      <c r="D548">
        <v>-5.7123762740924882E-3</v>
      </c>
      <c r="E548">
        <v>-0.52478225295606518</v>
      </c>
      <c r="F548">
        <v>-0.8429877416506425</v>
      </c>
      <c r="G548">
        <v>-0.55955144259029599</v>
      </c>
      <c r="H548">
        <v>-0.93535568279560977</v>
      </c>
      <c r="I548">
        <v>-0.56507076022612002</v>
      </c>
      <c r="J548">
        <v>-0.1684666173966462</v>
      </c>
      <c r="K548">
        <v>0.14148021823610576</v>
      </c>
      <c r="L548">
        <v>-0.55834173424456268</v>
      </c>
      <c r="M548">
        <v>-0.53093204265768734</v>
      </c>
      <c r="N548">
        <v>-0.61524373566244139</v>
      </c>
      <c r="O548">
        <v>-0.63740005842277114</v>
      </c>
    </row>
    <row r="549" spans="3:15" x14ac:dyDescent="0.2">
      <c r="C549">
        <v>-0.24825129325634718</v>
      </c>
      <c r="D549">
        <v>-0.77386984857539076</v>
      </c>
      <c r="E549">
        <v>-0.78369430440205612</v>
      </c>
      <c r="F549">
        <v>1.0038646453245004</v>
      </c>
      <c r="G549">
        <v>0.88397379636585993</v>
      </c>
      <c r="H549">
        <v>0.58713583264242464</v>
      </c>
      <c r="I549">
        <v>1.222293635050312</v>
      </c>
      <c r="J549">
        <v>1.2310228326396084</v>
      </c>
      <c r="K549">
        <v>2.4778195492684514</v>
      </c>
      <c r="L549">
        <v>-0.24236875142327335</v>
      </c>
      <c r="M549">
        <v>-0.11166504441280475</v>
      </c>
      <c r="N549">
        <v>0.80326103857131315</v>
      </c>
      <c r="O549">
        <v>-3.6446070674017436E-2</v>
      </c>
    </row>
    <row r="550" spans="3:15" x14ac:dyDescent="0.2">
      <c r="C550">
        <v>-0.24825129325634718</v>
      </c>
      <c r="D550">
        <v>-5.7123762740924882E-3</v>
      </c>
      <c r="E550">
        <v>-1.6581770309713237</v>
      </c>
      <c r="F550">
        <v>-1.8812758945590344</v>
      </c>
      <c r="G550">
        <v>-2.1627944600864186</v>
      </c>
      <c r="H550">
        <v>-1.3157246437906358</v>
      </c>
      <c r="I550">
        <v>-1.5718255529923422</v>
      </c>
      <c r="J550">
        <v>1.2350675998362448</v>
      </c>
      <c r="K550">
        <v>-0.29797408450569263</v>
      </c>
      <c r="L550">
        <v>1.8155347083376077</v>
      </c>
      <c r="M550">
        <v>-0.55640111914830037</v>
      </c>
      <c r="N550">
        <v>-0.51795223821084779</v>
      </c>
      <c r="O550">
        <v>-0.63268230553220672</v>
      </c>
    </row>
    <row r="551" spans="3:15" x14ac:dyDescent="0.2">
      <c r="C551">
        <v>0.2241492259499058</v>
      </c>
      <c r="D551">
        <v>0.22618421913762021</v>
      </c>
      <c r="E551">
        <v>-0.2833249465513773</v>
      </c>
      <c r="F551">
        <v>-0.62179185691913197</v>
      </c>
      <c r="G551">
        <v>-0.8078216097384977</v>
      </c>
      <c r="H551">
        <v>-0.2873572926358593</v>
      </c>
      <c r="I551">
        <v>-0.64045249031145723</v>
      </c>
      <c r="J551">
        <v>-0.58710002224853164</v>
      </c>
      <c r="K551">
        <v>-0.62617413338880779</v>
      </c>
      <c r="L551">
        <v>-0.24236875142327335</v>
      </c>
      <c r="M551">
        <v>-0.52667884942736864</v>
      </c>
      <c r="N551">
        <v>-0.57941675042806406</v>
      </c>
      <c r="O551">
        <v>-0.48568894222467601</v>
      </c>
    </row>
    <row r="552" spans="3:15" x14ac:dyDescent="0.2">
      <c r="C552">
        <v>-0.43721150093884836</v>
      </c>
      <c r="D552">
        <v>-0.49849264152398193</v>
      </c>
      <c r="E552">
        <v>0.89777946791010865</v>
      </c>
      <c r="F552">
        <v>0.4602024708036791</v>
      </c>
      <c r="G552">
        <v>1.0259002274228932</v>
      </c>
      <c r="H552">
        <v>1.0380939599636301</v>
      </c>
      <c r="I552">
        <v>-1.1622212124081597</v>
      </c>
      <c r="J552">
        <v>0.27443539063505873</v>
      </c>
      <c r="K552">
        <v>0.87575829370341451</v>
      </c>
      <c r="L552">
        <v>3.9444990011930713E-2</v>
      </c>
      <c r="M552">
        <v>0.36705034580404106</v>
      </c>
      <c r="N552">
        <v>0.12351359830209954</v>
      </c>
      <c r="O552">
        <v>-7.5208632374480777E-2</v>
      </c>
    </row>
    <row r="553" spans="3:15" x14ac:dyDescent="0.2">
      <c r="C553">
        <v>0.50758953747365754</v>
      </c>
      <c r="D553">
        <v>2.3277471150562667</v>
      </c>
      <c r="E553">
        <v>-0.4898727628734596</v>
      </c>
      <c r="F553">
        <v>-0.81100761373765295</v>
      </c>
      <c r="G553">
        <v>-1.3447968246779305</v>
      </c>
      <c r="H553">
        <v>-0.80179488607773042</v>
      </c>
      <c r="I553">
        <v>-0.23493511099696185</v>
      </c>
      <c r="J553">
        <v>-0.74484594291735795</v>
      </c>
      <c r="K553">
        <v>-0.91543519342138402</v>
      </c>
      <c r="L553">
        <v>1.4570535075344719</v>
      </c>
      <c r="M553">
        <v>-0.57045129642273174</v>
      </c>
      <c r="N553">
        <v>-0.6474383176989833</v>
      </c>
      <c r="O553">
        <v>-0.62364964392579392</v>
      </c>
    </row>
    <row r="554" spans="3:15" x14ac:dyDescent="0.2">
      <c r="C554">
        <v>0.12966912210865519</v>
      </c>
      <c r="D554">
        <v>-0.48399910431074994</v>
      </c>
      <c r="E554">
        <v>-0.58529203576591471</v>
      </c>
      <c r="F554">
        <v>1.1168610972837294</v>
      </c>
      <c r="G554">
        <v>0.96726965049050084</v>
      </c>
      <c r="H554">
        <v>1.0573917176643128</v>
      </c>
      <c r="I554">
        <v>0.80587769234998463</v>
      </c>
      <c r="J554">
        <v>0.14298045674436999</v>
      </c>
      <c r="K554">
        <v>0.19154463247251324</v>
      </c>
      <c r="L554">
        <v>-0.33630666523500802</v>
      </c>
      <c r="M554">
        <v>2.3828867205904936</v>
      </c>
      <c r="N554">
        <v>2.4206079220180619</v>
      </c>
      <c r="O554">
        <v>2.0197601180048332</v>
      </c>
    </row>
    <row r="555" spans="3:15" x14ac:dyDescent="0.2">
      <c r="C555">
        <v>0.2241492259499058</v>
      </c>
      <c r="D555">
        <v>-0.16514128561964492</v>
      </c>
      <c r="E555">
        <v>-0.82558569250118263</v>
      </c>
      <c r="F555">
        <v>0.76827770303214449</v>
      </c>
      <c r="G555">
        <v>0.15938073524276983</v>
      </c>
      <c r="H555">
        <v>0.99391225154364771</v>
      </c>
      <c r="I555">
        <v>0.89397441305212566</v>
      </c>
      <c r="J555">
        <v>-0.47586892434102573</v>
      </c>
      <c r="K555">
        <v>-0.58167243184533457</v>
      </c>
      <c r="L555">
        <v>-0.18259007899762397</v>
      </c>
      <c r="M555">
        <v>2.0945248426110079</v>
      </c>
      <c r="N555">
        <v>1.5564309272172012</v>
      </c>
      <c r="O555">
        <v>3.5829745577588534</v>
      </c>
    </row>
    <row r="556" spans="3:15" x14ac:dyDescent="0.2">
      <c r="C556">
        <v>0.2241492259499058</v>
      </c>
      <c r="D556">
        <v>1.6030702543946647</v>
      </c>
      <c r="E556">
        <v>0.26591769741494936</v>
      </c>
      <c r="F556">
        <v>-0.11863784442143052</v>
      </c>
      <c r="G556">
        <v>-0.56116883781601723</v>
      </c>
      <c r="H556">
        <v>-0.37521287374686019</v>
      </c>
      <c r="I556">
        <v>1.0152209307195057</v>
      </c>
      <c r="J556">
        <v>-0.25340672852601415</v>
      </c>
      <c r="K556">
        <v>-0.14778084179647039</v>
      </c>
      <c r="L556">
        <v>0.22732081763540002</v>
      </c>
      <c r="M556">
        <v>-0.45255231777468619</v>
      </c>
      <c r="N556">
        <v>-0.56850873547055802</v>
      </c>
      <c r="O556">
        <v>-0.56700975296070577</v>
      </c>
    </row>
    <row r="557" spans="3:15" x14ac:dyDescent="0.2">
      <c r="C557">
        <v>0.2241492259499058</v>
      </c>
      <c r="D557">
        <v>1.6030702543946647</v>
      </c>
      <c r="E557">
        <v>1.2742201359675378</v>
      </c>
      <c r="F557">
        <v>0.80505485013208222</v>
      </c>
      <c r="G557">
        <v>0.96646095287763989</v>
      </c>
      <c r="H557">
        <v>4.6290781294357458E-2</v>
      </c>
      <c r="I557">
        <v>0.93847688021093945</v>
      </c>
      <c r="J557">
        <v>-0.2513843449276959</v>
      </c>
      <c r="K557">
        <v>-0.17003169256820691</v>
      </c>
      <c r="L557">
        <v>-0.19112988934414529</v>
      </c>
      <c r="M557">
        <v>-0.3313363107106041</v>
      </c>
      <c r="N557">
        <v>-0.47996598107056826</v>
      </c>
      <c r="O557">
        <v>-0.44815281723390399</v>
      </c>
    </row>
    <row r="558" spans="3:15" x14ac:dyDescent="0.2">
      <c r="C558">
        <v>0.12966912210865519</v>
      </c>
      <c r="D558">
        <v>1.0668093775050789</v>
      </c>
      <c r="E558">
        <v>-0.67431123547655869</v>
      </c>
      <c r="F558">
        <v>-0.97996928954461404</v>
      </c>
      <c r="G558">
        <v>-2.0625159560917052</v>
      </c>
      <c r="H558">
        <v>-0.64233446718261933</v>
      </c>
      <c r="I558">
        <v>0.66237994110319798</v>
      </c>
      <c r="J558">
        <v>-0.60732385823171453</v>
      </c>
      <c r="K558">
        <v>-0.60948599531000547</v>
      </c>
      <c r="L558">
        <v>-8.0112354839368058E-2</v>
      </c>
      <c r="M558">
        <v>-0.5449359895709196</v>
      </c>
      <c r="N558">
        <v>-0.63005788970577048</v>
      </c>
      <c r="O558">
        <v>-0.60568279373345446</v>
      </c>
    </row>
    <row r="559" spans="3:15" x14ac:dyDescent="0.2">
      <c r="C559">
        <v>0.31862932979115638</v>
      </c>
      <c r="D559">
        <v>0.38561312848317264</v>
      </c>
      <c r="E559">
        <v>-1.8594646758285423E-2</v>
      </c>
      <c r="F559">
        <v>-0.3792758869122948</v>
      </c>
      <c r="G559">
        <v>-8.525029264755897E-2</v>
      </c>
      <c r="H559">
        <v>0.42615190656041763</v>
      </c>
      <c r="I559">
        <v>-2.020483079042422</v>
      </c>
      <c r="J559">
        <v>-0.66192821538630819</v>
      </c>
      <c r="K559">
        <v>-0.6484249841605445</v>
      </c>
      <c r="L559">
        <v>-0.4814834411258706</v>
      </c>
      <c r="M559">
        <v>-0.58242881250340262</v>
      </c>
      <c r="N559">
        <v>-0.6199062502282302</v>
      </c>
      <c r="O559">
        <v>-0.55985703083630156</v>
      </c>
    </row>
    <row r="560" spans="3:15" x14ac:dyDescent="0.2">
      <c r="C560">
        <v>0.12966912210865519</v>
      </c>
      <c r="D560">
        <v>0.1971971447111561</v>
      </c>
      <c r="E560">
        <v>0.13500710960517837</v>
      </c>
      <c r="F560">
        <v>-0.23856332409514144</v>
      </c>
      <c r="G560">
        <v>-0.68328217735796659</v>
      </c>
      <c r="H560">
        <v>5.0861302855044803E-2</v>
      </c>
      <c r="I560">
        <v>0.23915239628672549</v>
      </c>
      <c r="J560">
        <v>7.0174647204911775E-2</v>
      </c>
      <c r="K560">
        <v>0.76450403984473125</v>
      </c>
      <c r="L560">
        <v>-0.44732419973978532</v>
      </c>
      <c r="M560">
        <v>-0.52754566869985209</v>
      </c>
      <c r="N560">
        <v>-0.51834303220883016</v>
      </c>
      <c r="O560">
        <v>-0.55996445594955924</v>
      </c>
    </row>
    <row r="561" spans="3:15" x14ac:dyDescent="0.2">
      <c r="C561">
        <v>-0.15377118941509657</v>
      </c>
      <c r="D561">
        <v>-0.38254434381812558</v>
      </c>
      <c r="E561">
        <v>0.92105246129851182</v>
      </c>
      <c r="F561">
        <v>0.48152255607900496</v>
      </c>
      <c r="G561">
        <v>1.1415439860619578</v>
      </c>
      <c r="H561">
        <v>8.082361086399896E-2</v>
      </c>
      <c r="I561">
        <v>0.26685291155904822</v>
      </c>
      <c r="J561">
        <v>2.365982444359109E-2</v>
      </c>
      <c r="K561">
        <v>-0.40922833836437578</v>
      </c>
      <c r="L561">
        <v>-0.57542135493760527</v>
      </c>
      <c r="M561">
        <v>-6.6628967544665949E-2</v>
      </c>
      <c r="N561">
        <v>-0.18227820288405083</v>
      </c>
      <c r="O561">
        <v>-0.22309720495915844</v>
      </c>
    </row>
    <row r="562" spans="3:15" x14ac:dyDescent="0.2">
      <c r="C562">
        <v>0.12966912210865519</v>
      </c>
      <c r="D562">
        <v>2.4002148011224267</v>
      </c>
      <c r="E562">
        <v>0.97458034609184041</v>
      </c>
      <c r="F562">
        <v>0.53055875221225557</v>
      </c>
      <c r="G562">
        <v>0.5584730071894719</v>
      </c>
      <c r="H562">
        <v>0.43529294968179372</v>
      </c>
      <c r="I562">
        <v>0.37856318626382557</v>
      </c>
      <c r="J562">
        <v>-0.60125670743675952</v>
      </c>
      <c r="K562">
        <v>-0.61504870800293954</v>
      </c>
      <c r="L562">
        <v>0.39811702456582665</v>
      </c>
      <c r="M562">
        <v>-0.53495408408201039</v>
      </c>
      <c r="N562">
        <v>-0.6203924916082082</v>
      </c>
      <c r="O562">
        <v>-0.58267591531077756</v>
      </c>
    </row>
    <row r="563" spans="3:15" x14ac:dyDescent="0.2">
      <c r="C563">
        <v>-0.24825129325634718</v>
      </c>
      <c r="D563">
        <v>-0.74488277414892667</v>
      </c>
      <c r="E563">
        <v>-0.69642057919554234</v>
      </c>
      <c r="F563">
        <v>-1.0002233705561743</v>
      </c>
      <c r="G563">
        <v>0.29766802704193107</v>
      </c>
      <c r="H563">
        <v>-0.83328070127358023</v>
      </c>
      <c r="I563">
        <v>-1.7652750530908583</v>
      </c>
      <c r="J563">
        <v>-0.18666806978151076</v>
      </c>
      <c r="K563">
        <v>0.39180228941814282</v>
      </c>
      <c r="L563">
        <v>-1.010349226853825</v>
      </c>
      <c r="M563">
        <v>-0.54135698910808805</v>
      </c>
      <c r="N563">
        <v>-0.57136135156642887</v>
      </c>
      <c r="O563">
        <v>-0.58171804138423033</v>
      </c>
    </row>
    <row r="564" spans="3:15" x14ac:dyDescent="0.2">
      <c r="C564">
        <v>-0.34273139709759776</v>
      </c>
      <c r="D564">
        <v>-0.19412836004610903</v>
      </c>
      <c r="E564">
        <v>0.92105246129851182</v>
      </c>
      <c r="F564">
        <v>0.48152255607900496</v>
      </c>
      <c r="G564">
        <v>1.1415439860619578</v>
      </c>
      <c r="H564">
        <v>8.082361086399896E-2</v>
      </c>
      <c r="I564">
        <v>0.26685291155904822</v>
      </c>
      <c r="J564">
        <v>-0.40104073120324912</v>
      </c>
      <c r="K564">
        <v>-0.2924113718127585</v>
      </c>
      <c r="L564">
        <v>-0.38754552731413594</v>
      </c>
      <c r="M564">
        <v>-6.6628967544665949E-2</v>
      </c>
      <c r="N564">
        <v>-0.18227820288405083</v>
      </c>
      <c r="O564">
        <v>-0.22309720495915844</v>
      </c>
    </row>
    <row r="565" spans="3:15" x14ac:dyDescent="0.2">
      <c r="C565">
        <v>-5.9291085573845978E-2</v>
      </c>
      <c r="D565">
        <v>-0.74488277414892667</v>
      </c>
      <c r="E565">
        <v>0.4148648551007329</v>
      </c>
      <c r="F565">
        <v>1.7810701340658062E-2</v>
      </c>
      <c r="G565">
        <v>-0.20251144651234496</v>
      </c>
      <c r="H565">
        <v>0.54143061703554618</v>
      </c>
      <c r="I565">
        <v>-0.23947617907439187</v>
      </c>
      <c r="J565">
        <v>3.9470840051810674</v>
      </c>
      <c r="K565">
        <v>2.8393958743091718</v>
      </c>
      <c r="L565">
        <v>-1.0370720102807989</v>
      </c>
      <c r="M565">
        <v>0.65387121174355634</v>
      </c>
      <c r="N565">
        <v>3.6240553374635565</v>
      </c>
      <c r="O565">
        <v>0.16855685379263624</v>
      </c>
    </row>
    <row r="566" spans="3:15" x14ac:dyDescent="0.2">
      <c r="C566">
        <v>-0.24825129325634718</v>
      </c>
      <c r="D566">
        <v>-0.23760897168580519</v>
      </c>
      <c r="E566">
        <v>0.44162879749739675</v>
      </c>
      <c r="F566">
        <v>4.2328799407282999E-2</v>
      </c>
      <c r="G566">
        <v>-0.47868168130423688</v>
      </c>
      <c r="H566">
        <v>0.15699897020879722</v>
      </c>
      <c r="I566">
        <v>0.64830263006316502</v>
      </c>
      <c r="J566">
        <v>-0.11992941103700729</v>
      </c>
      <c r="K566">
        <v>-0.18671983064700939</v>
      </c>
      <c r="L566">
        <v>-0.32776685488848667</v>
      </c>
      <c r="M566">
        <v>-0.15388877430799733</v>
      </c>
      <c r="N566">
        <v>-0.47775088145066857</v>
      </c>
      <c r="O566">
        <v>-0.4834240627534942</v>
      </c>
    </row>
    <row r="567" spans="3:15" x14ac:dyDescent="0.2">
      <c r="C567">
        <v>0.31862932979115638</v>
      </c>
      <c r="D567">
        <v>-0.38254434381812558</v>
      </c>
      <c r="E567">
        <v>0.33922762658842037</v>
      </c>
      <c r="F567">
        <v>-5.1479575804153091E-2</v>
      </c>
      <c r="G567">
        <v>0.16342422330707257</v>
      </c>
      <c r="H567">
        <v>0.21540007903980951</v>
      </c>
      <c r="I567">
        <v>-0.55825915810997517</v>
      </c>
      <c r="J567">
        <v>2.365982444359109E-2</v>
      </c>
      <c r="K567">
        <v>-0.40922833836437578</v>
      </c>
      <c r="L567">
        <v>-0.57542135493760527</v>
      </c>
      <c r="M567">
        <v>-6.6628967544665949E-2</v>
      </c>
      <c r="N567">
        <v>-0.18227820288405083</v>
      </c>
      <c r="O567">
        <v>-0.22309720495915844</v>
      </c>
    </row>
    <row r="568" spans="3:15" x14ac:dyDescent="0.2">
      <c r="C568">
        <v>-0.24825129325634718</v>
      </c>
      <c r="D568">
        <v>-0.59994740201660623</v>
      </c>
      <c r="E568">
        <v>-0.76682138419546353</v>
      </c>
      <c r="F568">
        <v>1.182420359505358</v>
      </c>
      <c r="G568">
        <v>0.85890417036718136</v>
      </c>
      <c r="H568">
        <v>1.111222304934637</v>
      </c>
      <c r="I568">
        <v>1.1119456807687642</v>
      </c>
      <c r="J568">
        <v>-0.3444139904503371</v>
      </c>
      <c r="K568">
        <v>-0.42035376375024402</v>
      </c>
      <c r="L568">
        <v>4.7984800358452054E-2</v>
      </c>
      <c r="M568">
        <v>-0.24665769911422336</v>
      </c>
      <c r="N568">
        <v>-0.43231432583272644</v>
      </c>
      <c r="O568">
        <v>-0.33866872263883091</v>
      </c>
    </row>
    <row r="569" spans="3:15" x14ac:dyDescent="0.2">
      <c r="C569">
        <v>0.2241492259499058</v>
      </c>
      <c r="D569">
        <v>5.2261772578835741E-2</v>
      </c>
      <c r="E569">
        <v>1.4324764910086827</v>
      </c>
      <c r="F569">
        <v>0.95003143000430124</v>
      </c>
      <c r="G569">
        <v>0.79582575656405519</v>
      </c>
      <c r="H569">
        <v>0.93195629260987844</v>
      </c>
      <c r="I569">
        <v>0.71051526272395571</v>
      </c>
      <c r="J569">
        <v>-0.21902620735460329</v>
      </c>
      <c r="K569">
        <v>0.38067686403227446</v>
      </c>
      <c r="L569">
        <v>-0.45586401008630667</v>
      </c>
      <c r="M569">
        <v>-0.49499178935547461</v>
      </c>
      <c r="N569">
        <v>-0.23360368188172626</v>
      </c>
      <c r="O569">
        <v>-0.13966370032906184</v>
      </c>
    </row>
    <row r="570" spans="3:15" x14ac:dyDescent="0.2">
      <c r="C570">
        <v>-0.24825129325634718</v>
      </c>
      <c r="D570">
        <v>-0.26659604611226922</v>
      </c>
      <c r="E570">
        <v>-0.72667547060046689</v>
      </c>
      <c r="F570">
        <v>1.2112024746270489</v>
      </c>
      <c r="G570">
        <v>1.2911530444411674</v>
      </c>
      <c r="H570">
        <v>1.1437237915884177</v>
      </c>
      <c r="I570">
        <v>0.4371429644626717</v>
      </c>
      <c r="J570">
        <v>-0.30194393488565308</v>
      </c>
      <c r="K570">
        <v>-0.68180126031814947</v>
      </c>
      <c r="L570">
        <v>-0.55834173424456268</v>
      </c>
      <c r="M570">
        <v>3.5702750226887878</v>
      </c>
      <c r="N570">
        <v>1.0990758869979154</v>
      </c>
      <c r="O570">
        <v>1.8550416110097927</v>
      </c>
    </row>
    <row r="571" spans="3:15" x14ac:dyDescent="0.2">
      <c r="C571">
        <v>-0.24825129325634718</v>
      </c>
      <c r="D571">
        <v>-0.25210250889903713</v>
      </c>
      <c r="E571">
        <v>1.8921181104296554</v>
      </c>
      <c r="F571">
        <v>1.3711031141919963</v>
      </c>
      <c r="G571">
        <v>1.0643133640337716</v>
      </c>
      <c r="H571">
        <v>1.1361062556539376</v>
      </c>
      <c r="I571">
        <v>1.3689701339512999</v>
      </c>
      <c r="J571">
        <v>-0.6356372286081704</v>
      </c>
      <c r="K571">
        <v>-0.74855381263335929</v>
      </c>
      <c r="L571">
        <v>0.201701386595836</v>
      </c>
      <c r="M571">
        <v>-0.26869417128580197</v>
      </c>
      <c r="N571">
        <v>-0.46278545231134638</v>
      </c>
      <c r="O571">
        <v>-0.13375531909989191</v>
      </c>
    </row>
    <row r="572" spans="3:15" x14ac:dyDescent="0.2">
      <c r="C572">
        <v>-0.34273139709759776</v>
      </c>
      <c r="D572">
        <v>-0.48399910431074994</v>
      </c>
      <c r="E572">
        <v>1.3353117436120974</v>
      </c>
      <c r="F572">
        <v>0.86102007397981373</v>
      </c>
      <c r="G572">
        <v>0.51116419683712722</v>
      </c>
      <c r="H572">
        <v>0.69936752874376118</v>
      </c>
      <c r="I572">
        <v>0.96118222059808922</v>
      </c>
      <c r="J572">
        <v>-0.29789916768901653</v>
      </c>
      <c r="K572">
        <v>-4.7652013323655477E-2</v>
      </c>
      <c r="L572">
        <v>-0.34484647558152937</v>
      </c>
      <c r="M572">
        <v>9.4792043642247303E-2</v>
      </c>
      <c r="N572">
        <v>0.59590610342070438</v>
      </c>
      <c r="O572">
        <v>1.1158673108695485</v>
      </c>
    </row>
    <row r="573" spans="3:15" x14ac:dyDescent="0.2">
      <c r="C573">
        <v>-0.15377118941509657</v>
      </c>
      <c r="D573">
        <v>6.6755309792067799E-2</v>
      </c>
      <c r="E573">
        <v>-3.95403408078491E-2</v>
      </c>
      <c r="F573">
        <v>-0.39846396366008885</v>
      </c>
      <c r="G573">
        <v>0.17070250182281815</v>
      </c>
      <c r="H573">
        <v>0.21743142195567039</v>
      </c>
      <c r="I573">
        <v>-1.685352254928091</v>
      </c>
      <c r="J573">
        <v>-0.74686832651567614</v>
      </c>
      <c r="K573">
        <v>-0.88205891726377905</v>
      </c>
      <c r="L573">
        <v>0.57745304184277468</v>
      </c>
      <c r="M573">
        <v>-0.34656921472571284</v>
      </c>
      <c r="N573">
        <v>-0.4281362517529157</v>
      </c>
      <c r="O573">
        <v>0.25780921872418811</v>
      </c>
    </row>
    <row r="574" spans="3:15" x14ac:dyDescent="0.2">
      <c r="C574">
        <v>0.2241492259499058</v>
      </c>
      <c r="D574">
        <v>2.3274698152371626E-2</v>
      </c>
      <c r="E574">
        <v>0.85356078047214146</v>
      </c>
      <c r="F574">
        <v>0.4196943087805588</v>
      </c>
      <c r="G574">
        <v>0.15331550314631517</v>
      </c>
      <c r="H574">
        <v>0.41802653489697261</v>
      </c>
      <c r="I574">
        <v>0.72822542822593261</v>
      </c>
      <c r="J574">
        <v>-0.12801894543028045</v>
      </c>
      <c r="K574">
        <v>0.3473005878746695</v>
      </c>
      <c r="L574">
        <v>-0.22528913073023066</v>
      </c>
      <c r="M574">
        <v>-0.50951968036229689</v>
      </c>
      <c r="N574">
        <v>-0.34235967053680061</v>
      </c>
      <c r="O574">
        <v>-0.32452441605990895</v>
      </c>
    </row>
    <row r="575" spans="3:15" x14ac:dyDescent="0.2">
      <c r="C575">
        <v>-0.34273139709759776</v>
      </c>
      <c r="D575">
        <v>-0.26659604611226922</v>
      </c>
      <c r="E575">
        <v>1.188110060430444</v>
      </c>
      <c r="F575">
        <v>0.72617053461337466</v>
      </c>
      <c r="G575">
        <v>0.66441239447420897</v>
      </c>
      <c r="H575">
        <v>0.56275971765208899</v>
      </c>
      <c r="I575">
        <v>0.62832193052247332</v>
      </c>
      <c r="J575">
        <v>-0.29789916768901653</v>
      </c>
      <c r="K575">
        <v>-0.22565881949754854</v>
      </c>
      <c r="L575">
        <v>3.0905179665409371E-2</v>
      </c>
      <c r="M575">
        <v>-0.33330110106156652</v>
      </c>
      <c r="N575">
        <v>-0.44641532585208782</v>
      </c>
      <c r="O575">
        <v>-0.38298158185760539</v>
      </c>
    </row>
    <row r="576" spans="3:15" x14ac:dyDescent="0.2">
      <c r="C576">
        <v>-0.15377118941509657</v>
      </c>
      <c r="D576">
        <v>-0.22311543447257315</v>
      </c>
      <c r="E576">
        <v>-0.11343209481603049</v>
      </c>
      <c r="F576">
        <v>-0.46615523440924972</v>
      </c>
      <c r="G576">
        <v>-0.55712534975171413</v>
      </c>
      <c r="H576">
        <v>-0.92215195384251147</v>
      </c>
      <c r="I576">
        <v>0.31180948552560522</v>
      </c>
      <c r="J576">
        <v>-0.18262330258487411</v>
      </c>
      <c r="K576">
        <v>0.1526056436219741</v>
      </c>
      <c r="L576">
        <v>-5.4492923799804041E-2</v>
      </c>
      <c r="M576">
        <v>-0.53773561081415722</v>
      </c>
      <c r="N576">
        <v>-0.60845076349474903</v>
      </c>
      <c r="O576">
        <v>-0.62791979217778493</v>
      </c>
    </row>
    <row r="577" spans="3:15" x14ac:dyDescent="0.2">
      <c r="C577">
        <v>-0.62617170862134952</v>
      </c>
      <c r="D577">
        <v>-1.1362082789061918</v>
      </c>
      <c r="E577">
        <v>-0.72900276993930724</v>
      </c>
      <c r="F577">
        <v>1.1680293019445129</v>
      </c>
      <c r="G577">
        <v>0.85203024065786626</v>
      </c>
      <c r="H577">
        <v>0.98578687988020275</v>
      </c>
      <c r="I577">
        <v>1.2154820329341667</v>
      </c>
      <c r="J577">
        <v>1.83167076134014</v>
      </c>
      <c r="K577">
        <v>3.5959248005482176</v>
      </c>
      <c r="L577">
        <v>-0.28506780315587998</v>
      </c>
      <c r="M577">
        <v>-0.24896921717417916</v>
      </c>
      <c r="N577">
        <v>0.89226122004728226</v>
      </c>
      <c r="O577">
        <v>-0.14548256063051707</v>
      </c>
    </row>
    <row r="578" spans="3:15" x14ac:dyDescent="0.2">
      <c r="C578">
        <v>-0.53169160478009891</v>
      </c>
      <c r="D578">
        <v>-9.2673599553484726E-2</v>
      </c>
      <c r="E578">
        <v>-1.0908978171289845</v>
      </c>
      <c r="F578">
        <v>-1.3615988159729555</v>
      </c>
      <c r="G578">
        <v>-0.9206349267325501</v>
      </c>
      <c r="H578">
        <v>-1.0491108860838418</v>
      </c>
      <c r="I578">
        <v>-1.2412357969554411</v>
      </c>
      <c r="J578">
        <v>0.98226965004645894</v>
      </c>
      <c r="K578">
        <v>-0.38697748759263911</v>
      </c>
      <c r="L578">
        <v>1.2844697237680982</v>
      </c>
      <c r="M578">
        <v>-0.55711383721678676</v>
      </c>
      <c r="N578">
        <v>-0.51399387319902712</v>
      </c>
      <c r="O578">
        <v>-0.62210093187632964</v>
      </c>
    </row>
    <row r="579" spans="3:15" x14ac:dyDescent="0.2">
      <c r="C579">
        <v>3.5189018267404615E-2</v>
      </c>
      <c r="D579">
        <v>-0.20862189725934108</v>
      </c>
      <c r="E579">
        <v>0.2507902517124867</v>
      </c>
      <c r="F579">
        <v>-4.7748560880970591E-2</v>
      </c>
      <c r="G579">
        <v>-0.83086949170502455</v>
      </c>
      <c r="H579">
        <v>0.22403328643222006</v>
      </c>
      <c r="I579">
        <v>0.52523968516481345</v>
      </c>
      <c r="J579">
        <v>-0.53654043229057446</v>
      </c>
      <c r="K579">
        <v>-0.50379445414425639</v>
      </c>
      <c r="L579">
        <v>-3.7413303106761359E-2</v>
      </c>
      <c r="M579">
        <v>-0.5293948831478168</v>
      </c>
      <c r="N579">
        <v>-0.58455290011583139</v>
      </c>
      <c r="O579">
        <v>-0.52087961890932299</v>
      </c>
    </row>
    <row r="580" spans="3:15" x14ac:dyDescent="0.2">
      <c r="C580">
        <v>-0.53169160478009891</v>
      </c>
      <c r="D580">
        <v>-0.9188052207077112</v>
      </c>
      <c r="E580">
        <v>0.58010310815839827</v>
      </c>
      <c r="F580">
        <v>0.56680289718031074</v>
      </c>
      <c r="G580">
        <v>1.0465220165508387</v>
      </c>
      <c r="H580">
        <v>1.0756738039070644</v>
      </c>
      <c r="I580">
        <v>-0.91564121580371283</v>
      </c>
      <c r="J580">
        <v>0.53936764201475429</v>
      </c>
      <c r="K580">
        <v>1.2929617456734761</v>
      </c>
      <c r="L580">
        <v>4.7984800358452054E-2</v>
      </c>
      <c r="M580">
        <v>0.28063809566269349</v>
      </c>
      <c r="N580">
        <v>7.8887444984120703E-2</v>
      </c>
      <c r="O580">
        <v>-0.21208613085025085</v>
      </c>
    </row>
    <row r="581" spans="3:15" x14ac:dyDescent="0.2">
      <c r="C581">
        <v>0.2241492259499058</v>
      </c>
      <c r="D581">
        <v>3.1683722734237256</v>
      </c>
      <c r="E581">
        <v>-0.74587569014589983</v>
      </c>
      <c r="F581">
        <v>-0.3606208122963846</v>
      </c>
      <c r="G581">
        <v>-1.1778007676222182</v>
      </c>
      <c r="H581">
        <v>-0.16192186758142491</v>
      </c>
      <c r="I581">
        <v>-6.9734935099780614E-3</v>
      </c>
      <c r="J581">
        <v>-0.73271164132744815</v>
      </c>
      <c r="K581">
        <v>-0.90987248072844984</v>
      </c>
      <c r="L581">
        <v>1.7303274386231546</v>
      </c>
      <c r="M581">
        <v>-0.5637093687478606</v>
      </c>
      <c r="N581">
        <v>-0.64414628346713232</v>
      </c>
      <c r="O581">
        <v>-0.61415147349526467</v>
      </c>
    </row>
    <row r="582" spans="3:15" x14ac:dyDescent="0.2">
      <c r="C582">
        <v>-0.34273139709759776</v>
      </c>
      <c r="D582">
        <v>-0.38254434381812558</v>
      </c>
      <c r="E582">
        <v>-0.34790750320419744</v>
      </c>
      <c r="F582">
        <v>1.3007468327834191</v>
      </c>
      <c r="G582">
        <v>1.1249656849983158</v>
      </c>
      <c r="H582">
        <v>1.1924760215690884</v>
      </c>
      <c r="I582">
        <v>0.97571363844586545</v>
      </c>
      <c r="J582">
        <v>0.1692714435225077</v>
      </c>
      <c r="K582">
        <v>0.22492090863011821</v>
      </c>
      <c r="L582">
        <v>-0.41316495835369998</v>
      </c>
      <c r="M582">
        <v>1.8149082079583547</v>
      </c>
      <c r="N582">
        <v>2.2770226434045648</v>
      </c>
      <c r="O582">
        <v>1.8360631743342772</v>
      </c>
    </row>
    <row r="583" spans="3:15" x14ac:dyDescent="0.2">
      <c r="C583">
        <v>-0.43721150093884836</v>
      </c>
      <c r="D583">
        <v>-1.6000014697296172</v>
      </c>
      <c r="E583">
        <v>-0.62776524869975159</v>
      </c>
      <c r="F583">
        <v>0.8455630121552018</v>
      </c>
      <c r="G583">
        <v>0.22771568352948973</v>
      </c>
      <c r="H583">
        <v>0.92129174230160626</v>
      </c>
      <c r="I583">
        <v>1.1773370610837555</v>
      </c>
      <c r="J583">
        <v>-0.40508549839988567</v>
      </c>
      <c r="K583">
        <v>-0.45929275260078317</v>
      </c>
      <c r="L583">
        <v>-1.1793872067197333E-2</v>
      </c>
      <c r="M583">
        <v>1.0969506985360837</v>
      </c>
      <c r="N583">
        <v>1.3080516267484505</v>
      </c>
      <c r="O583">
        <v>2.649808407260863</v>
      </c>
    </row>
    <row r="584" spans="3:15" x14ac:dyDescent="0.2">
      <c r="C584">
        <v>0.12966912210865519</v>
      </c>
      <c r="D584">
        <v>0.79143217045366998</v>
      </c>
      <c r="E584">
        <v>0.16758930034894362</v>
      </c>
      <c r="F584">
        <v>-0.20871520470968449</v>
      </c>
      <c r="G584">
        <v>-0.52882093330159363</v>
      </c>
      <c r="H584">
        <v>-0.46357629058682592</v>
      </c>
      <c r="I584">
        <v>0.78317235196283475</v>
      </c>
      <c r="J584">
        <v>-0.28778724969742514</v>
      </c>
      <c r="K584">
        <v>-8.1028289481260451E-2</v>
      </c>
      <c r="L584">
        <v>0.57745304184277468</v>
      </c>
      <c r="M584">
        <v>-0.46437188012126018</v>
      </c>
      <c r="N584">
        <v>-0.55382064400722331</v>
      </c>
      <c r="O584">
        <v>-0.53980434302820968</v>
      </c>
    </row>
    <row r="585" spans="3:15" x14ac:dyDescent="0.2">
      <c r="C585">
        <v>-0.34273139709759776</v>
      </c>
      <c r="D585">
        <v>0.79143217045366998</v>
      </c>
      <c r="E585">
        <v>1.6372788328266346</v>
      </c>
      <c r="F585">
        <v>1.1376481804271725</v>
      </c>
      <c r="G585">
        <v>1.1625701239963337</v>
      </c>
      <c r="H585">
        <v>0.65010746303412437</v>
      </c>
      <c r="I585">
        <v>0.96753971590649124</v>
      </c>
      <c r="J585">
        <v>-0.24329481053442276</v>
      </c>
      <c r="K585">
        <v>-0.10884185294593125</v>
      </c>
      <c r="L585">
        <v>-0.13135121691849591</v>
      </c>
      <c r="M585">
        <v>-0.32494111074472642</v>
      </c>
      <c r="N585">
        <v>-0.46786397339111641</v>
      </c>
      <c r="O585">
        <v>-0.43454563622127024</v>
      </c>
    </row>
    <row r="586" spans="3:15" x14ac:dyDescent="0.2">
      <c r="C586">
        <v>3.5189018267404615E-2</v>
      </c>
      <c r="D586">
        <v>0.54504203782872529</v>
      </c>
      <c r="E586">
        <v>-0.90005927134407437</v>
      </c>
      <c r="F586">
        <v>-1.1867741167152794</v>
      </c>
      <c r="G586">
        <v>-1.9133112465189264</v>
      </c>
      <c r="H586">
        <v>-0.5636199291929942</v>
      </c>
      <c r="I586">
        <v>-0.25082884926796678</v>
      </c>
      <c r="J586">
        <v>-0.61541339262498762</v>
      </c>
      <c r="K586">
        <v>-0.63173684608174197</v>
      </c>
      <c r="L586">
        <v>0.18462176590279333</v>
      </c>
      <c r="M586">
        <v>-0.54779456690506489</v>
      </c>
      <c r="N586">
        <v>-0.62788601154186874</v>
      </c>
      <c r="O586">
        <v>-0.59759905396081747</v>
      </c>
    </row>
    <row r="587" spans="3:15" x14ac:dyDescent="0.2">
      <c r="C587">
        <v>-0.15377118941509657</v>
      </c>
      <c r="D587">
        <v>-0.31007665775196536</v>
      </c>
      <c r="E587">
        <v>-0.43576305324542114</v>
      </c>
      <c r="F587">
        <v>-0.76143841547251923</v>
      </c>
      <c r="G587">
        <v>-0.98209594530995525</v>
      </c>
      <c r="H587">
        <v>-0.39552630290547264</v>
      </c>
      <c r="I587">
        <v>-1.0037379365058539</v>
      </c>
      <c r="J587">
        <v>-0.59721194024012303</v>
      </c>
      <c r="K587">
        <v>-0.4648554652937173</v>
      </c>
      <c r="L587">
        <v>-0.41316495835369998</v>
      </c>
      <c r="M587">
        <v>-0.5721040318356001</v>
      </c>
      <c r="N587">
        <v>-0.50297420281352623</v>
      </c>
      <c r="O587">
        <v>-0.28956649378732019</v>
      </c>
    </row>
    <row r="588" spans="3:15" x14ac:dyDescent="0.2">
      <c r="C588">
        <v>-0.24825129325634718</v>
      </c>
      <c r="D588">
        <v>6.6755309792067799E-2</v>
      </c>
      <c r="E588">
        <v>0.18678951989437695</v>
      </c>
      <c r="F588">
        <v>0.56147287586147865</v>
      </c>
      <c r="G588">
        <v>0.55119472867372632</v>
      </c>
      <c r="H588">
        <v>-0.27872408524344877</v>
      </c>
      <c r="I588">
        <v>1.40847742622494</v>
      </c>
      <c r="J588">
        <v>6.410749640995686E-2</v>
      </c>
      <c r="K588">
        <v>0.79788031600233622</v>
      </c>
      <c r="L588">
        <v>-0.26798818246283729</v>
      </c>
      <c r="M588">
        <v>-0.51836123694162772</v>
      </c>
      <c r="N588">
        <v>-0.50218901302956176</v>
      </c>
      <c r="O588">
        <v>-0.54376116803319929</v>
      </c>
    </row>
    <row r="589" spans="3:15" x14ac:dyDescent="0.2">
      <c r="C589">
        <v>-0.72065181246260013</v>
      </c>
      <c r="D589">
        <v>-0.73038923693569457</v>
      </c>
      <c r="E589">
        <v>0.40846478191892194</v>
      </c>
      <c r="F589">
        <v>0.46819750278192601</v>
      </c>
      <c r="G589">
        <v>1.1767223322213938</v>
      </c>
      <c r="H589">
        <v>0.42005787781283421</v>
      </c>
      <c r="I589">
        <v>-0.20768870253238234</v>
      </c>
      <c r="J589">
        <v>4.1861276828455647E-2</v>
      </c>
      <c r="K589">
        <v>-0.33135036066329748</v>
      </c>
      <c r="L589">
        <v>-0.55834173424456268</v>
      </c>
      <c r="M589">
        <v>-8.103743011839043E-2</v>
      </c>
      <c r="N589">
        <v>-0.17903659368419766</v>
      </c>
      <c r="O589">
        <v>-0.22811037691118141</v>
      </c>
    </row>
    <row r="590" spans="3:15" x14ac:dyDescent="0.2">
      <c r="C590">
        <v>3.5189018267404615E-2</v>
      </c>
      <c r="D590">
        <v>1.0233287658653827</v>
      </c>
      <c r="E590">
        <v>1.1084000580751612</v>
      </c>
      <c r="F590">
        <v>0.65314924254538176</v>
      </c>
      <c r="G590">
        <v>0.67735155627997878</v>
      </c>
      <c r="H590">
        <v>0.81312273203199303</v>
      </c>
      <c r="I590">
        <v>3.2533798763662469E-2</v>
      </c>
      <c r="J590">
        <v>-0.65586106459135329</v>
      </c>
      <c r="K590">
        <v>-0.68736397301108354</v>
      </c>
      <c r="L590">
        <v>0.73116962808015862</v>
      </c>
      <c r="M590">
        <v>-0.54216987295917252</v>
      </c>
      <c r="N590">
        <v>-0.61694918228036422</v>
      </c>
      <c r="O590">
        <v>-0.55396655379267457</v>
      </c>
    </row>
    <row r="591" spans="3:15" x14ac:dyDescent="0.2">
      <c r="C591">
        <v>-0.24825129325634718</v>
      </c>
      <c r="D591">
        <v>-0.3390637321784295</v>
      </c>
      <c r="E591">
        <v>-0.3577985253942691</v>
      </c>
      <c r="F591">
        <v>-0.69001612980017624</v>
      </c>
      <c r="G591">
        <v>0.25238096072173777</v>
      </c>
      <c r="H591">
        <v>-0.75050347745223267</v>
      </c>
      <c r="I591">
        <v>-1.0373418402788357</v>
      </c>
      <c r="J591">
        <v>-0.17655615178991937</v>
      </c>
      <c r="K591">
        <v>0.45855484173335276</v>
      </c>
      <c r="L591">
        <v>-1.0007345283764364</v>
      </c>
      <c r="M591">
        <v>-0.53735035780416462</v>
      </c>
      <c r="N591">
        <v>-0.55338842944724287</v>
      </c>
      <c r="O591">
        <v>-0.56103870708213555</v>
      </c>
    </row>
    <row r="592" spans="3:15" x14ac:dyDescent="0.2">
      <c r="C592">
        <v>-0.43721150093884836</v>
      </c>
      <c r="D592">
        <v>-0.80285692300185485</v>
      </c>
      <c r="E592">
        <v>0.40846478191892194</v>
      </c>
      <c r="F592">
        <v>0.46819750278192601</v>
      </c>
      <c r="G592">
        <v>1.1767223322213938</v>
      </c>
      <c r="H592">
        <v>0.42005787781283421</v>
      </c>
      <c r="I592">
        <v>-0.20768870253238234</v>
      </c>
      <c r="J592">
        <v>-0.37272736082679314</v>
      </c>
      <c r="K592">
        <v>-0.19784525603287773</v>
      </c>
      <c r="L592">
        <v>3.0905179665409371E-2</v>
      </c>
      <c r="M592">
        <v>-8.103743011839043E-2</v>
      </c>
      <c r="N592">
        <v>-0.17903659368419766</v>
      </c>
      <c r="O592">
        <v>-0.22811037691118141</v>
      </c>
    </row>
    <row r="593" spans="3:15" x14ac:dyDescent="0.2">
      <c r="C593">
        <v>-0.53169160478009891</v>
      </c>
      <c r="D593">
        <v>-0.77386984857539076</v>
      </c>
      <c r="E593">
        <v>0.6574858111748404</v>
      </c>
      <c r="F593">
        <v>0.24007259033593428</v>
      </c>
      <c r="G593">
        <v>-7.3119828454650218E-2</v>
      </c>
      <c r="H593">
        <v>0.5668224034838123</v>
      </c>
      <c r="I593">
        <v>0.21780937632280473</v>
      </c>
      <c r="J593">
        <v>3.7913604681105597</v>
      </c>
      <c r="K593">
        <v>2.9617755535537231</v>
      </c>
      <c r="L593">
        <v>-1.0382584558743209</v>
      </c>
      <c r="M593">
        <v>0.53721660031778706</v>
      </c>
      <c r="N593">
        <v>4.2382682450757381</v>
      </c>
      <c r="O593">
        <v>0.33005260738994768</v>
      </c>
    </row>
    <row r="594" spans="3:15" x14ac:dyDescent="0.2">
      <c r="C594">
        <v>-0.24825129325634718</v>
      </c>
      <c r="D594">
        <v>-0.49849264152398193</v>
      </c>
      <c r="E594">
        <v>-1.1612986221289052</v>
      </c>
      <c r="F594">
        <v>0.36639409559224301</v>
      </c>
      <c r="G594">
        <v>-0.48676865743284292</v>
      </c>
      <c r="H594">
        <v>0.38197019814043509</v>
      </c>
      <c r="I594">
        <v>1.3644290658738694</v>
      </c>
      <c r="J594">
        <v>-0.10779510944709746</v>
      </c>
      <c r="K594">
        <v>-0.15334355448940457</v>
      </c>
      <c r="L594">
        <v>-0.32776685488848667</v>
      </c>
      <c r="M594">
        <v>-0.21179230170989008</v>
      </c>
      <c r="N594">
        <v>-0.48776385209021511</v>
      </c>
      <c r="O594">
        <v>-0.49738932747698678</v>
      </c>
    </row>
    <row r="595" spans="3:15" x14ac:dyDescent="0.2">
      <c r="C595">
        <v>0.12966912210865519</v>
      </c>
      <c r="D595">
        <v>-0.73038923693569457</v>
      </c>
      <c r="E595">
        <v>0.80177837018294329</v>
      </c>
      <c r="F595">
        <v>0.37225711904295772</v>
      </c>
      <c r="G595">
        <v>9.0237089343188942E-2</v>
      </c>
      <c r="H595">
        <v>0.7333925225844371</v>
      </c>
      <c r="I595">
        <v>-2.5137765819697833E-2</v>
      </c>
      <c r="J595">
        <v>4.1861276828455647E-2</v>
      </c>
      <c r="K595">
        <v>-0.33135036066329748</v>
      </c>
      <c r="L595">
        <v>-0.55834173424456268</v>
      </c>
      <c r="M595">
        <v>-8.103743011839043E-2</v>
      </c>
      <c r="N595">
        <v>-0.17903659368419766</v>
      </c>
      <c r="O595">
        <v>-0.22811037691118141</v>
      </c>
    </row>
    <row r="596" spans="3:15" x14ac:dyDescent="0.2">
      <c r="C596">
        <v>-0.72065181246260013</v>
      </c>
      <c r="D596">
        <v>-2.0203140489133466</v>
      </c>
      <c r="E596">
        <v>-0.57598283841055342</v>
      </c>
      <c r="F596">
        <v>1.1280541420532761</v>
      </c>
      <c r="G596">
        <v>0.70039943824650541</v>
      </c>
      <c r="H596">
        <v>1.073134625262238</v>
      </c>
      <c r="I596">
        <v>1.2000424014709055</v>
      </c>
      <c r="J596">
        <v>-0.21902620735460329</v>
      </c>
      <c r="K596">
        <v>-0.27572323373395596</v>
      </c>
      <c r="L596">
        <v>1.3825558972366691E-2</v>
      </c>
      <c r="M596">
        <v>-0.31261301442496214</v>
      </c>
      <c r="N596">
        <v>-0.46377594401130151</v>
      </c>
      <c r="O596">
        <v>-0.43794743147442866</v>
      </c>
    </row>
    <row r="597" spans="3:15" x14ac:dyDescent="0.2">
      <c r="C597">
        <v>-0.15377118941509657</v>
      </c>
      <c r="D597">
        <v>-5.7123762740924882E-3</v>
      </c>
      <c r="E597">
        <v>1.7937897133636491</v>
      </c>
      <c r="F597">
        <v>1.281025753903742</v>
      </c>
      <c r="G597">
        <v>0.89003902846231397</v>
      </c>
      <c r="H597">
        <v>0.97563016530089608</v>
      </c>
      <c r="I597">
        <v>1.5451635753555819</v>
      </c>
      <c r="J597">
        <v>-0.19475760417478383</v>
      </c>
      <c r="K597">
        <v>0.43630399096161609</v>
      </c>
      <c r="L597">
        <v>-0.515642682511956</v>
      </c>
      <c r="M597">
        <v>-0.490946632750552</v>
      </c>
      <c r="N597">
        <v>-0.20421309180305738</v>
      </c>
      <c r="O597">
        <v>-0.12050622179811692</v>
      </c>
    </row>
    <row r="598" spans="3:15" x14ac:dyDescent="0.2">
      <c r="C598">
        <v>-0.24825129325634718</v>
      </c>
      <c r="D598">
        <v>-0.65792155086953441</v>
      </c>
      <c r="E598">
        <v>-0.7208572222533659</v>
      </c>
      <c r="F598">
        <v>1.1754913317908773</v>
      </c>
      <c r="G598">
        <v>1.2547616518624412</v>
      </c>
      <c r="H598">
        <v>1.0319999312160468</v>
      </c>
      <c r="I598">
        <v>0.53931699620484574</v>
      </c>
      <c r="J598">
        <v>-0.21498144015796672</v>
      </c>
      <c r="K598">
        <v>-0.47598089067958566</v>
      </c>
      <c r="L598">
        <v>-0.35338628592805071</v>
      </c>
      <c r="M598">
        <v>2.741557272893635</v>
      </c>
      <c r="N598">
        <v>1.1294389598365402</v>
      </c>
      <c r="O598">
        <v>1.6043830134086441</v>
      </c>
    </row>
    <row r="599" spans="3:15" x14ac:dyDescent="0.2">
      <c r="C599">
        <v>0.12966912210865519</v>
      </c>
      <c r="D599">
        <v>-3.4699450700556501E-2</v>
      </c>
      <c r="E599">
        <v>1.9066637312974075</v>
      </c>
      <c r="F599">
        <v>1.3844281674890753</v>
      </c>
      <c r="G599">
        <v>1.0845308043552864</v>
      </c>
      <c r="H599">
        <v>1.0919245472339545</v>
      </c>
      <c r="I599">
        <v>1.4511634661527821</v>
      </c>
      <c r="J599">
        <v>-0.62148054341994241</v>
      </c>
      <c r="K599">
        <v>-0.74299109994042511</v>
      </c>
      <c r="L599">
        <v>0.27001986936800676</v>
      </c>
      <c r="M599">
        <v>-0.25224386775911656</v>
      </c>
      <c r="N599">
        <v>-0.44088658127233821</v>
      </c>
      <c r="O599">
        <v>-9.4903236471713878E-2</v>
      </c>
    </row>
    <row r="600" spans="3:15" x14ac:dyDescent="0.2">
      <c r="C600">
        <v>-0.62617170862134952</v>
      </c>
      <c r="D600">
        <v>-0.58545386480337414</v>
      </c>
      <c r="E600">
        <v>-0.61205597816257895</v>
      </c>
      <c r="F600">
        <v>1.0491698265345686</v>
      </c>
      <c r="G600">
        <v>0.51965552177216323</v>
      </c>
      <c r="H600">
        <v>0.8537495903492186</v>
      </c>
      <c r="I600">
        <v>1.2826898404801303</v>
      </c>
      <c r="J600">
        <v>-0.43339886877634171</v>
      </c>
      <c r="K600">
        <v>-0.2924113718127585</v>
      </c>
      <c r="L600">
        <v>-0.2509085617697947</v>
      </c>
      <c r="M600">
        <v>1.1230665774845189E-2</v>
      </c>
      <c r="N600">
        <v>0.65227408561815148</v>
      </c>
      <c r="O600">
        <v>1.6471740168562687</v>
      </c>
    </row>
    <row r="601" spans="3:15" x14ac:dyDescent="0.2">
      <c r="C601">
        <v>0.12966912210865519</v>
      </c>
      <c r="D601">
        <v>-1.4840531720237609</v>
      </c>
      <c r="E601">
        <v>0.14373448212583007</v>
      </c>
      <c r="F601">
        <v>-0.23056829211689378</v>
      </c>
      <c r="G601">
        <v>0.41088569284241372</v>
      </c>
      <c r="H601">
        <v>0.31645938910390831</v>
      </c>
      <c r="I601">
        <v>-1.6122410588814684</v>
      </c>
      <c r="J601">
        <v>-0.75091309371231285</v>
      </c>
      <c r="K601">
        <v>-0.88762162995671312</v>
      </c>
      <c r="L601">
        <v>0.88488621431754266</v>
      </c>
      <c r="M601">
        <v>-0.42369301479613802</v>
      </c>
      <c r="N601">
        <v>-0.46433422115127626</v>
      </c>
      <c r="O601">
        <v>0.12594489220044097</v>
      </c>
    </row>
    <row r="602" spans="3:15" x14ac:dyDescent="0.2">
      <c r="C602">
        <v>-5.9291085573845978E-2</v>
      </c>
      <c r="D602">
        <v>-4.9192987913788559E-2</v>
      </c>
      <c r="E602">
        <v>1.1753099140668222</v>
      </c>
      <c r="F602">
        <v>0.71444448771194524</v>
      </c>
      <c r="G602">
        <v>0.17636338511284233</v>
      </c>
      <c r="H602">
        <v>0.83953018993818951</v>
      </c>
      <c r="I602">
        <v>1.1995882946631622</v>
      </c>
      <c r="J602">
        <v>-4.3078834300912396E-2</v>
      </c>
      <c r="K602">
        <v>0.62543622252137732</v>
      </c>
      <c r="L602">
        <v>-0.25944837211631594</v>
      </c>
      <c r="M602">
        <v>-0.50281627798842499</v>
      </c>
      <c r="N602">
        <v>-0.29506819409894247</v>
      </c>
      <c r="O602">
        <v>-0.30841064907126364</v>
      </c>
    </row>
    <row r="603" spans="3:15" x14ac:dyDescent="0.2">
      <c r="C603">
        <v>-5.9291085573845978E-2</v>
      </c>
      <c r="D603">
        <v>-0.29558312053873331</v>
      </c>
      <c r="E603">
        <v>0.76046880691852714</v>
      </c>
      <c r="F603">
        <v>0.3344139676792538</v>
      </c>
      <c r="G603">
        <v>0.61710358412186439</v>
      </c>
      <c r="H603">
        <v>0.57342426796036117</v>
      </c>
      <c r="I603">
        <v>-0.62864571331013941</v>
      </c>
      <c r="J603">
        <v>-2.8922149112684328E-2</v>
      </c>
      <c r="K603">
        <v>-0.18115711795407524</v>
      </c>
      <c r="L603">
        <v>-0.17405026865110262</v>
      </c>
      <c r="M603">
        <v>-0.15273301527801944</v>
      </c>
      <c r="N603">
        <v>-0.34228763477680385</v>
      </c>
      <c r="O603">
        <v>-0.3630184149772282</v>
      </c>
    </row>
    <row r="604" spans="3:15" x14ac:dyDescent="0.2">
      <c r="C604">
        <v>3.5189018267404615E-2</v>
      </c>
      <c r="D604">
        <v>9.5742384218531915E-2</v>
      </c>
      <c r="E604">
        <v>-0.31910717388604803</v>
      </c>
      <c r="F604">
        <v>-0.65457148802994625</v>
      </c>
      <c r="G604">
        <v>-0.55833839617100511</v>
      </c>
      <c r="H604">
        <v>-0.92875381831906045</v>
      </c>
      <c r="I604">
        <v>-0.1266306373502574</v>
      </c>
      <c r="J604">
        <v>-0.22913812534619479</v>
      </c>
      <c r="K604">
        <v>3.5788677070356829E-2</v>
      </c>
      <c r="L604">
        <v>-0.49002325147239195</v>
      </c>
      <c r="M604">
        <v>-0.52261057764184649</v>
      </c>
      <c r="N604">
        <v>-0.60328579950298289</v>
      </c>
      <c r="O604">
        <v>-0.61679234086284818</v>
      </c>
    </row>
    <row r="605" spans="3:15" x14ac:dyDescent="0.2">
      <c r="C605">
        <v>-0.24825129325634718</v>
      </c>
      <c r="D605">
        <v>-1.0347535184135674</v>
      </c>
      <c r="E605">
        <v>0.58417588200136938</v>
      </c>
      <c r="F605">
        <v>0.84503001002331912</v>
      </c>
      <c r="G605">
        <v>0.85162589185143633</v>
      </c>
      <c r="H605">
        <v>1.0360626170477694</v>
      </c>
      <c r="I605">
        <v>0.17149048193301933</v>
      </c>
      <c r="J605">
        <v>0.98631441724309588</v>
      </c>
      <c r="K605">
        <v>1.4932194026191059</v>
      </c>
      <c r="L605">
        <v>0.16754214520975064</v>
      </c>
      <c r="M605">
        <v>-0.32351567460775366</v>
      </c>
      <c r="N605">
        <v>0.77169136675274297</v>
      </c>
      <c r="O605">
        <v>2.9083248413139983E-2</v>
      </c>
    </row>
    <row r="606" spans="3:15" x14ac:dyDescent="0.2">
      <c r="C606">
        <v>-0.24825129325634718</v>
      </c>
      <c r="D606">
        <v>0.28415836799054844</v>
      </c>
      <c r="E606">
        <v>-0.69292963018728171</v>
      </c>
      <c r="F606">
        <v>-0.99702535776487522</v>
      </c>
      <c r="G606">
        <v>-0.7762824028369345</v>
      </c>
      <c r="H606">
        <v>-0.83937473002116392</v>
      </c>
      <c r="I606">
        <v>-0.78258792113501507</v>
      </c>
      <c r="J606">
        <v>0.69913594628189912</v>
      </c>
      <c r="K606">
        <v>-0.53160801760892717</v>
      </c>
      <c r="L606">
        <v>9.5316897123875255E-2</v>
      </c>
      <c r="M606">
        <v>-0.54054795778710352</v>
      </c>
      <c r="N606">
        <v>-0.487898919140209</v>
      </c>
      <c r="O606">
        <v>-0.59374965406908553</v>
      </c>
    </row>
    <row r="607" spans="3:15" x14ac:dyDescent="0.2">
      <c r="C607">
        <v>0.31862932979115638</v>
      </c>
      <c r="D607">
        <v>0.31314544241701253</v>
      </c>
      <c r="E607">
        <v>0.16700747551423364</v>
      </c>
      <c r="F607">
        <v>-0.20924820684156753</v>
      </c>
      <c r="G607">
        <v>-0.84502169993008491</v>
      </c>
      <c r="H607">
        <v>0.16867919197499984</v>
      </c>
      <c r="I607">
        <v>8.1123227192163042E-2</v>
      </c>
      <c r="J607">
        <v>-0.56283141906871215</v>
      </c>
      <c r="K607">
        <v>-0.57054700645946621</v>
      </c>
      <c r="L607">
        <v>5.2857486258453493E-3</v>
      </c>
      <c r="M607">
        <v>-0.5139577950374119</v>
      </c>
      <c r="N607">
        <v>-0.57487129397226999</v>
      </c>
      <c r="O607">
        <v>-0.48729136683076907</v>
      </c>
    </row>
    <row r="608" spans="3:15" x14ac:dyDescent="0.2">
      <c r="C608">
        <v>-0.34273139709759776</v>
      </c>
      <c r="D608">
        <v>-0.31007665775196536</v>
      </c>
      <c r="E608">
        <v>0.95363465204227715</v>
      </c>
      <c r="F608">
        <v>0.51137067546446191</v>
      </c>
      <c r="G608">
        <v>0.65187758147486974</v>
      </c>
      <c r="H608">
        <v>1.0680562679725842</v>
      </c>
      <c r="I608">
        <v>-0.54100309941574121</v>
      </c>
      <c r="J608">
        <v>0.23398771866869295</v>
      </c>
      <c r="K608">
        <v>0.50305654327682603</v>
      </c>
      <c r="L608">
        <v>0.36395778317974131</v>
      </c>
      <c r="M608">
        <v>3.6965566842353074E-2</v>
      </c>
      <c r="N608">
        <v>0.14326940548120479</v>
      </c>
      <c r="O608">
        <v>-3.8684093866884831E-2</v>
      </c>
    </row>
    <row r="609" spans="3:15" x14ac:dyDescent="0.2">
      <c r="C609">
        <v>3.5189018267404615E-2</v>
      </c>
      <c r="D609">
        <v>1.7190185521005206</v>
      </c>
      <c r="E609">
        <v>-0.61787422650967949</v>
      </c>
      <c r="F609">
        <v>-0.58581421301701853</v>
      </c>
      <c r="G609">
        <v>-1.2612987961500746</v>
      </c>
      <c r="H609">
        <v>-0.48185837682957744</v>
      </c>
      <c r="I609">
        <v>-0.12095430225346995</v>
      </c>
      <c r="J609">
        <v>-0.52036136350402806</v>
      </c>
      <c r="K609">
        <v>-0.36472663682090245</v>
      </c>
      <c r="L609">
        <v>0.83364735223841469</v>
      </c>
      <c r="M609">
        <v>-0.54997895147172315</v>
      </c>
      <c r="N609">
        <v>-0.60840213935675136</v>
      </c>
      <c r="O609">
        <v>-0.57729570755512427</v>
      </c>
    </row>
    <row r="610" spans="3:15" x14ac:dyDescent="0.2">
      <c r="C610">
        <v>-0.24825129325634718</v>
      </c>
      <c r="D610">
        <v>-0.42602495545782171</v>
      </c>
      <c r="E610">
        <v>-0.31823443663398288</v>
      </c>
      <c r="F610">
        <v>1.3114068754210824</v>
      </c>
      <c r="G610">
        <v>1.149226613384134</v>
      </c>
      <c r="H610">
        <v>1.1422002844015218</v>
      </c>
      <c r="I610">
        <v>1.0229407464511366</v>
      </c>
      <c r="J610">
        <v>0.41397985891902062</v>
      </c>
      <c r="K610">
        <v>0.41405314018987949</v>
      </c>
      <c r="L610">
        <v>-0.35338628592805071</v>
      </c>
      <c r="M610">
        <v>2.64247019872353</v>
      </c>
      <c r="N610">
        <v>3.0601774171490952</v>
      </c>
      <c r="O610">
        <v>1.9549469663393935</v>
      </c>
    </row>
    <row r="611" spans="3:15" x14ac:dyDescent="0.2">
      <c r="C611">
        <v>-5.9291085573845978E-2</v>
      </c>
      <c r="D611">
        <v>0.38561312848317264</v>
      </c>
      <c r="E611">
        <v>-0.99489671940181901</v>
      </c>
      <c r="F611">
        <v>0.83969998870448703</v>
      </c>
      <c r="G611">
        <v>0.22690698591662931</v>
      </c>
      <c r="H611">
        <v>0.95684024332917894</v>
      </c>
      <c r="I611">
        <v>1.099684796959703</v>
      </c>
      <c r="J611">
        <v>-0.37070497722847484</v>
      </c>
      <c r="K611">
        <v>-0.51491987953012475</v>
      </c>
      <c r="L611">
        <v>-3.7413303106761359E-2</v>
      </c>
      <c r="M611">
        <v>2.3524132075000765</v>
      </c>
      <c r="N611">
        <v>1.8144089927055171</v>
      </c>
      <c r="O611">
        <v>3.2784243616734581</v>
      </c>
    </row>
    <row r="612" spans="3:15" x14ac:dyDescent="0.2">
      <c r="C612">
        <v>0.2241492259499058</v>
      </c>
      <c r="D612">
        <v>1.4436413450491119</v>
      </c>
      <c r="E612">
        <v>0.16351652650597295</v>
      </c>
      <c r="F612">
        <v>-0.21244621963286661</v>
      </c>
      <c r="G612">
        <v>-0.43905549827406803</v>
      </c>
      <c r="H612">
        <v>-0.26907520639310778</v>
      </c>
      <c r="I612">
        <v>0.33269839868178275</v>
      </c>
      <c r="J612">
        <v>-0.3686825936301566</v>
      </c>
      <c r="K612">
        <v>-0.27016052104102184</v>
      </c>
      <c r="L612">
        <v>0.48351512803104008</v>
      </c>
      <c r="M612">
        <v>-0.43312400848075772</v>
      </c>
      <c r="N612">
        <v>-0.54298826659771393</v>
      </c>
      <c r="O612">
        <v>-0.50214288873863711</v>
      </c>
    </row>
    <row r="613" spans="3:15" x14ac:dyDescent="0.2">
      <c r="C613">
        <v>3.5189018267404615E-2</v>
      </c>
      <c r="D613">
        <v>1.4436413450491119</v>
      </c>
      <c r="E613">
        <v>1.5750235755126551</v>
      </c>
      <c r="F613">
        <v>1.080616952315675</v>
      </c>
      <c r="G613">
        <v>1.2531442566367197</v>
      </c>
      <c r="H613">
        <v>0.6419820913706793</v>
      </c>
      <c r="I613">
        <v>0.59017695867206155</v>
      </c>
      <c r="J613">
        <v>-0.11183987664373413</v>
      </c>
      <c r="K613">
        <v>-0.18115711795407524</v>
      </c>
      <c r="L613">
        <v>-0.19966969969066664</v>
      </c>
      <c r="M613">
        <v>-0.19102716447128715</v>
      </c>
      <c r="N613">
        <v>-0.41389118021356086</v>
      </c>
      <c r="O613">
        <v>-0.41315013449745791</v>
      </c>
    </row>
    <row r="614" spans="3:15" x14ac:dyDescent="0.2">
      <c r="C614">
        <v>0.12966912210865519</v>
      </c>
      <c r="D614">
        <v>0.76244509602720589</v>
      </c>
      <c r="E614">
        <v>-0.58180108675765441</v>
      </c>
      <c r="F614">
        <v>-0.89522195057519216</v>
      </c>
      <c r="G614">
        <v>-1.8939025038102719</v>
      </c>
      <c r="H614">
        <v>-0.66467923925709338</v>
      </c>
      <c r="I614">
        <v>0.71505633080138542</v>
      </c>
      <c r="J614">
        <v>-0.57496572065862184</v>
      </c>
      <c r="K614">
        <v>-0.5761097191524005</v>
      </c>
      <c r="L614">
        <v>-0.10573178587893189</v>
      </c>
      <c r="M614">
        <v>-0.53585557612539325</v>
      </c>
      <c r="N614">
        <v>-0.61665923834637737</v>
      </c>
      <c r="O614">
        <v>-0.58071540699382573</v>
      </c>
    </row>
    <row r="615" spans="3:15" x14ac:dyDescent="0.2">
      <c r="C615">
        <v>13.356883659883739</v>
      </c>
      <c r="D615">
        <v>-0.44051849267105375</v>
      </c>
      <c r="E615">
        <v>-0.23212436109688911</v>
      </c>
      <c r="F615">
        <v>-0.57488766931341395</v>
      </c>
      <c r="G615">
        <v>-0.3137073682806763</v>
      </c>
      <c r="H615">
        <v>-1.2238063768479126</v>
      </c>
      <c r="I615">
        <v>0.50752951966283655</v>
      </c>
      <c r="J615">
        <v>-0.57496572065862184</v>
      </c>
      <c r="K615">
        <v>-0.41479105105730985</v>
      </c>
      <c r="L615">
        <v>-0.62666021701673336</v>
      </c>
      <c r="M615">
        <v>-0.56741550270398966</v>
      </c>
      <c r="N615">
        <v>-0.49799653179775166</v>
      </c>
      <c r="O615">
        <v>-0.29825002377564569</v>
      </c>
    </row>
    <row r="616" spans="3:15" x14ac:dyDescent="0.2">
      <c r="C616">
        <v>3.5189018267404615E-2</v>
      </c>
      <c r="D616">
        <v>-6.368652512702061E-2</v>
      </c>
      <c r="E616">
        <v>0.16089831474977745</v>
      </c>
      <c r="F616">
        <v>0.16145477588316878</v>
      </c>
      <c r="G616">
        <v>-6.604372434212015E-2</v>
      </c>
      <c r="H616">
        <v>-0.11393139119420162</v>
      </c>
      <c r="I616">
        <v>0.82381491125583273</v>
      </c>
      <c r="J616">
        <v>8.8376099589776325E-2</v>
      </c>
      <c r="K616">
        <v>0.94251084601862445</v>
      </c>
      <c r="L616">
        <v>0.22732081763540002</v>
      </c>
      <c r="M616">
        <v>-0.51681637237155731</v>
      </c>
      <c r="N616">
        <v>-0.48376586741039618</v>
      </c>
      <c r="O616">
        <v>-0.53033302887599487</v>
      </c>
    </row>
    <row r="617" spans="3:15" x14ac:dyDescent="0.2">
      <c r="C617">
        <v>-0.34273139709759776</v>
      </c>
      <c r="D617">
        <v>-0.4695055670975179</v>
      </c>
      <c r="E617">
        <v>-0.26063377799768372</v>
      </c>
      <c r="F617">
        <v>1.1323181591083413</v>
      </c>
      <c r="G617">
        <v>1.2357572579602172</v>
      </c>
      <c r="H617">
        <v>1.0147335164312257</v>
      </c>
      <c r="I617">
        <v>0.77045736134603082</v>
      </c>
      <c r="J617">
        <v>-0.10577272584877921</v>
      </c>
      <c r="K617">
        <v>-0.44260461452198063</v>
      </c>
      <c r="L617">
        <v>-0.4985630618189133</v>
      </c>
      <c r="M617">
        <v>-5.3106586893924529E-2</v>
      </c>
      <c r="N617">
        <v>-0.15551691804526288</v>
      </c>
      <c r="O617">
        <v>-0.12417657983441945</v>
      </c>
    </row>
    <row r="618" spans="3:15" x14ac:dyDescent="0.2">
      <c r="C618">
        <v>0.2241492259499058</v>
      </c>
      <c r="D618">
        <v>1.4436413450491119</v>
      </c>
      <c r="E618">
        <v>1.3521846638186903</v>
      </c>
      <c r="F618">
        <v>0.87647713580442566</v>
      </c>
      <c r="G618">
        <v>0.832217149142782</v>
      </c>
      <c r="H618">
        <v>0.83749884702232869</v>
      </c>
      <c r="I618">
        <v>0.54522038470550516</v>
      </c>
      <c r="J618">
        <v>-0.65181629739471669</v>
      </c>
      <c r="K618">
        <v>-0.72630296186162269</v>
      </c>
      <c r="L618">
        <v>9.0683852091058753E-2</v>
      </c>
      <c r="M618">
        <v>-0.5188350981439187</v>
      </c>
      <c r="N618">
        <v>-0.58973047036559689</v>
      </c>
      <c r="O618">
        <v>-0.47590430482545976</v>
      </c>
    </row>
    <row r="619" spans="3:15" x14ac:dyDescent="0.2">
      <c r="C619">
        <v>-0.43721150093884836</v>
      </c>
      <c r="D619">
        <v>-0.80285692300185485</v>
      </c>
      <c r="E619">
        <v>0.37937354018341735</v>
      </c>
      <c r="F619">
        <v>-1.4702428704214548E-2</v>
      </c>
      <c r="G619">
        <v>0.49943808145064844</v>
      </c>
      <c r="H619">
        <v>0.31188886754322021</v>
      </c>
      <c r="I619">
        <v>-0.73081974505231351</v>
      </c>
      <c r="J619">
        <v>-0.59316717304348643</v>
      </c>
      <c r="K619">
        <v>-0.48154360337251972</v>
      </c>
      <c r="L619">
        <v>-0.80346034594556714</v>
      </c>
      <c r="M619">
        <v>-0.48967915034767623</v>
      </c>
      <c r="N619">
        <v>-0.22773276744199217</v>
      </c>
      <c r="O619">
        <v>0.40292264254971016</v>
      </c>
    </row>
    <row r="620" spans="3:15" x14ac:dyDescent="0.2">
      <c r="C620">
        <v>-5.9291085573845978E-2</v>
      </c>
      <c r="D620">
        <v>-0.39703788103135762</v>
      </c>
      <c r="E620">
        <v>-0.26063377799768372</v>
      </c>
      <c r="F620">
        <v>1.1323181591083413</v>
      </c>
      <c r="G620">
        <v>1.2357572579602172</v>
      </c>
      <c r="H620">
        <v>1.0147335164312257</v>
      </c>
      <c r="I620">
        <v>0.77045736134603082</v>
      </c>
      <c r="J620">
        <v>-0.42530933438306856</v>
      </c>
      <c r="K620">
        <v>-0.32022493527742918</v>
      </c>
      <c r="L620">
        <v>-0.30214742384892262</v>
      </c>
      <c r="M620">
        <v>-5.3106586893924529E-2</v>
      </c>
      <c r="N620">
        <v>-0.15551691804526288</v>
      </c>
      <c r="O620">
        <v>-0.12417657983441945</v>
      </c>
    </row>
    <row r="621" spans="3:15" x14ac:dyDescent="0.2">
      <c r="C621">
        <v>-0.15377118941509657</v>
      </c>
      <c r="D621">
        <v>-0.74488277414892667</v>
      </c>
      <c r="E621">
        <v>1.0583631222900933</v>
      </c>
      <c r="F621">
        <v>0.6073110592034302</v>
      </c>
      <c r="G621">
        <v>0.58232958676885893</v>
      </c>
      <c r="H621">
        <v>0.64604477720240183</v>
      </c>
      <c r="I621">
        <v>0.33860178718244216</v>
      </c>
      <c r="J621">
        <v>3.7610247141357855</v>
      </c>
      <c r="K621">
        <v>3.1509077851134846</v>
      </c>
      <c r="L621">
        <v>-1.0393838966427351</v>
      </c>
      <c r="M621">
        <v>0.60567606019347797</v>
      </c>
      <c r="N621">
        <v>4.4610568418056475</v>
      </c>
      <c r="O621">
        <v>0.38376516401876526</v>
      </c>
    </row>
    <row r="622" spans="3:15" x14ac:dyDescent="0.2">
      <c r="C622">
        <v>-5.9291085573845978E-2</v>
      </c>
      <c r="D622">
        <v>-0.23760897168580519</v>
      </c>
      <c r="E622">
        <v>0.86170632815808279</v>
      </c>
      <c r="F622">
        <v>0.42715633862692304</v>
      </c>
      <c r="G622">
        <v>-0.52073395717298765</v>
      </c>
      <c r="H622">
        <v>0.40076012011215151</v>
      </c>
      <c r="I622">
        <v>1.5696853429737041</v>
      </c>
      <c r="J622">
        <v>-0.16442185020000954</v>
      </c>
      <c r="K622">
        <v>-0.22009610680461436</v>
      </c>
      <c r="L622">
        <v>-0.39608533766065729</v>
      </c>
      <c r="M622">
        <v>-0.1070034829918939</v>
      </c>
      <c r="N622">
        <v>-0.45019720325191653</v>
      </c>
      <c r="O622">
        <v>-0.43866359889614626</v>
      </c>
    </row>
    <row r="623" spans="3:15" x14ac:dyDescent="0.2">
      <c r="C623">
        <v>0.31862932979115638</v>
      </c>
      <c r="D623">
        <v>-0.4695055670975179</v>
      </c>
      <c r="E623">
        <v>0.57050299838568219</v>
      </c>
      <c r="F623">
        <v>0.16038877161940268</v>
      </c>
      <c r="G623">
        <v>0.12683065632513074</v>
      </c>
      <c r="H623">
        <v>0.47439630081212331</v>
      </c>
      <c r="I623">
        <v>-0.29169846196483667</v>
      </c>
      <c r="J623">
        <v>-0.10577272584877921</v>
      </c>
      <c r="K623">
        <v>-0.44260461452198063</v>
      </c>
      <c r="L623">
        <v>-0.4985630618189133</v>
      </c>
      <c r="M623">
        <v>-5.3106586893924529E-2</v>
      </c>
      <c r="N623">
        <v>-0.15551691804526288</v>
      </c>
      <c r="O623">
        <v>-0.12417657983441945</v>
      </c>
    </row>
    <row r="624" spans="3:15" x14ac:dyDescent="0.2">
      <c r="C624">
        <v>-0.53169160478009891</v>
      </c>
      <c r="D624">
        <v>-3.9044738866335127</v>
      </c>
      <c r="E624">
        <v>-0.83605853952596421</v>
      </c>
      <c r="F624">
        <v>1.0081286623795656</v>
      </c>
      <c r="G624">
        <v>0.71819078572943829</v>
      </c>
      <c r="H624">
        <v>1.0690719394305148</v>
      </c>
      <c r="I624">
        <v>0.81541393531258788</v>
      </c>
      <c r="J624">
        <v>6.1615940453395917</v>
      </c>
      <c r="K624">
        <v>5.782070888871341</v>
      </c>
      <c r="L624">
        <v>-0.23382894107675201</v>
      </c>
      <c r="M624">
        <v>-0.33276174684757687</v>
      </c>
      <c r="N624">
        <v>-0.45873344081152989</v>
      </c>
      <c r="O624">
        <v>-0.67043328074949404</v>
      </c>
    </row>
    <row r="625" spans="3:15" x14ac:dyDescent="0.2">
      <c r="C625">
        <v>0.12966912210865519</v>
      </c>
      <c r="D625">
        <v>2.3274698152371626E-2</v>
      </c>
      <c r="E625">
        <v>1.8508085471652382</v>
      </c>
      <c r="F625">
        <v>1.3332599628282917</v>
      </c>
      <c r="G625">
        <v>1.1949180285107572</v>
      </c>
      <c r="H625">
        <v>0.9025018203298899</v>
      </c>
      <c r="I625">
        <v>1.3966706492236225</v>
      </c>
      <c r="J625">
        <v>-0.23520527614114961</v>
      </c>
      <c r="K625">
        <v>0.25273447209478889</v>
      </c>
      <c r="L625">
        <v>-0.52418249285847729</v>
      </c>
      <c r="M625">
        <v>-0.47064379912394022</v>
      </c>
      <c r="N625">
        <v>-0.17745180696426943</v>
      </c>
      <c r="O625">
        <v>-5.4797860855530102E-2</v>
      </c>
    </row>
    <row r="626" spans="3:15" x14ac:dyDescent="0.2">
      <c r="C626">
        <v>-0.15377118941509657</v>
      </c>
      <c r="D626">
        <v>0.67548387274781352</v>
      </c>
      <c r="E626">
        <v>-0.47881809101396799</v>
      </c>
      <c r="F626">
        <v>1.2010754341212684</v>
      </c>
      <c r="G626">
        <v>1.0780612234524016</v>
      </c>
      <c r="H626">
        <v>1.1503256560649666</v>
      </c>
      <c r="I626">
        <v>0.72686310780270358</v>
      </c>
      <c r="J626">
        <v>-0.37677212802342974</v>
      </c>
      <c r="K626">
        <v>-0.59836056992413711</v>
      </c>
      <c r="L626">
        <v>-0.21674932038370934</v>
      </c>
      <c r="M626">
        <v>5.1587502334904123</v>
      </c>
      <c r="N626">
        <v>2.4267309616177846</v>
      </c>
      <c r="O626">
        <v>4.3052294025610207</v>
      </c>
    </row>
    <row r="627" spans="3:15" x14ac:dyDescent="0.2">
      <c r="C627">
        <v>-0.15377118941509657</v>
      </c>
      <c r="D627">
        <v>0.9943416914389186</v>
      </c>
      <c r="E627">
        <v>1.7908805891900987</v>
      </c>
      <c r="F627">
        <v>1.2783607432443262</v>
      </c>
      <c r="G627">
        <v>1.1015134542253588</v>
      </c>
      <c r="H627">
        <v>0.90402532751678522</v>
      </c>
      <c r="I627">
        <v>1.357617463757725</v>
      </c>
      <c r="J627">
        <v>-0.6497939137963985</v>
      </c>
      <c r="K627">
        <v>-0.7708046634050959</v>
      </c>
      <c r="L627">
        <v>0.63723171426842407</v>
      </c>
      <c r="M627">
        <v>-0.18178109223146396</v>
      </c>
      <c r="N627">
        <v>-0.406579550573892</v>
      </c>
      <c r="O627">
        <v>4.9852103642949439E-2</v>
      </c>
    </row>
    <row r="628" spans="3:15" x14ac:dyDescent="0.2">
      <c r="C628">
        <v>-0.53169160478009891</v>
      </c>
      <c r="D628">
        <v>-1.7739239162884017</v>
      </c>
      <c r="E628">
        <v>-0.93962336010436054</v>
      </c>
      <c r="F628">
        <v>0.91538629143189565</v>
      </c>
      <c r="G628">
        <v>0.36236383607077816</v>
      </c>
      <c r="H628">
        <v>0.83089698254577893</v>
      </c>
      <c r="I628">
        <v>1.0288441349517954</v>
      </c>
      <c r="J628">
        <v>-0.19475760417478383</v>
      </c>
      <c r="K628">
        <v>0.10810394207850094</v>
      </c>
      <c r="L628">
        <v>-0.33630666523500802</v>
      </c>
      <c r="M628">
        <v>-7.6082064137945665E-3</v>
      </c>
      <c r="N628">
        <v>0.57939190544145236</v>
      </c>
      <c r="O628">
        <v>0.85930033203922995</v>
      </c>
    </row>
    <row r="629" spans="3:15" x14ac:dyDescent="0.2">
      <c r="C629">
        <v>0.12966912210865519</v>
      </c>
      <c r="D629">
        <v>0.41460020290963673</v>
      </c>
      <c r="E629">
        <v>-1.2887182609304155</v>
      </c>
      <c r="F629">
        <v>-7.8662684530193663E-2</v>
      </c>
      <c r="G629">
        <v>0.35144641829716033</v>
      </c>
      <c r="H629">
        <v>0.34692953284182731</v>
      </c>
      <c r="I629">
        <v>-1.1077283954790003</v>
      </c>
      <c r="J629">
        <v>-0.75293547731063104</v>
      </c>
      <c r="K629">
        <v>-0.90987248072844984</v>
      </c>
      <c r="L629">
        <v>0.21024119694235735</v>
      </c>
      <c r="M629">
        <v>-0.3851445986162752</v>
      </c>
      <c r="N629">
        <v>-0.43768098995248339</v>
      </c>
      <c r="O629">
        <v>0.24223257730183098</v>
      </c>
    </row>
    <row r="630" spans="3:15" x14ac:dyDescent="0.2">
      <c r="C630">
        <v>0.12966912210865519</v>
      </c>
      <c r="D630">
        <v>-0.10716713676671678</v>
      </c>
      <c r="E630">
        <v>1.2468743687361636</v>
      </c>
      <c r="F630">
        <v>0.78000374993357391</v>
      </c>
      <c r="G630">
        <v>0.26693751775322838</v>
      </c>
      <c r="H630">
        <v>0.9451600215629764</v>
      </c>
      <c r="I630">
        <v>1.1260229918087965</v>
      </c>
      <c r="J630">
        <v>-3.0944532711002573E-2</v>
      </c>
      <c r="K630">
        <v>0.54199553212736507</v>
      </c>
      <c r="L630">
        <v>-0.43024457904674268</v>
      </c>
      <c r="M630">
        <v>-0.50001934113587854</v>
      </c>
      <c r="N630">
        <v>-0.26393073684035273</v>
      </c>
      <c r="O630">
        <v>-0.28048011962427855</v>
      </c>
    </row>
  </sheetData>
  <sortState xmlns:xlrd2="http://schemas.microsoft.com/office/spreadsheetml/2017/richdata2" ref="A2:O197">
    <sortCondition ref="A2:A1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323A-3A17-BA4D-9383-12DF9CB5CB99}">
  <dimension ref="A1:NB615"/>
  <sheetViews>
    <sheetView topLeftCell="A198" zoomScale="80" zoomScaleNormal="80" workbookViewId="0">
      <selection activeCell="A218" sqref="A218:P414"/>
    </sheetView>
  </sheetViews>
  <sheetFormatPr baseColWidth="10" defaultRowHeight="16" x14ac:dyDescent="0.2"/>
  <cols>
    <col min="1" max="1" width="28.1640625" bestFit="1" customWidth="1"/>
    <col min="2" max="2" width="12.33203125" bestFit="1" customWidth="1"/>
    <col min="3" max="3" width="6.1640625" bestFit="1" customWidth="1"/>
    <col min="4" max="4" width="18.83203125" bestFit="1" customWidth="1"/>
    <col min="5" max="5" width="10" bestFit="1" customWidth="1"/>
    <col min="6" max="6" width="23.5" bestFit="1" customWidth="1"/>
    <col min="7" max="7" width="17" bestFit="1" customWidth="1"/>
    <col min="8" max="8" width="21.1640625" bestFit="1" customWidth="1"/>
    <col min="9" max="9" width="12.1640625" bestFit="1" customWidth="1"/>
    <col min="10" max="10" width="11.5" bestFit="1" customWidth="1"/>
    <col min="11" max="11" width="11" bestFit="1" customWidth="1"/>
    <col min="12" max="12" width="11.83203125" bestFit="1" customWidth="1"/>
    <col min="13" max="13" width="10.1640625" bestFit="1" customWidth="1"/>
    <col min="14" max="14" width="9.83203125" bestFit="1" customWidth="1"/>
    <col min="18" max="18" width="13" customWidth="1"/>
  </cols>
  <sheetData>
    <row r="1" spans="1:366" ht="17" thickBot="1" x14ac:dyDescent="0.25">
      <c r="A1" s="1" t="s">
        <v>0</v>
      </c>
      <c r="B1" s="3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5" t="s">
        <v>21</v>
      </c>
      <c r="O1" s="3" t="s">
        <v>22</v>
      </c>
      <c r="P1" s="41"/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5" t="s">
        <v>34</v>
      </c>
      <c r="AC1" s="3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5" t="s">
        <v>47</v>
      </c>
      <c r="AP1" s="3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59</v>
      </c>
      <c r="BB1" s="5" t="s">
        <v>60</v>
      </c>
      <c r="BC1" s="3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5" t="s">
        <v>73</v>
      </c>
      <c r="BP1" s="3" t="s">
        <v>74</v>
      </c>
      <c r="BQ1" s="4" t="s">
        <v>75</v>
      </c>
      <c r="BR1" s="4" t="s">
        <v>76</v>
      </c>
      <c r="BS1" s="4" t="s">
        <v>77</v>
      </c>
      <c r="BT1" s="4" t="s">
        <v>78</v>
      </c>
      <c r="BU1" s="4" t="s">
        <v>79</v>
      </c>
      <c r="BV1" s="4" t="s">
        <v>80</v>
      </c>
      <c r="BW1" s="4" t="s">
        <v>81</v>
      </c>
      <c r="BX1" s="4" t="s">
        <v>82</v>
      </c>
      <c r="BY1" s="4" t="s">
        <v>83</v>
      </c>
      <c r="BZ1" s="4" t="s">
        <v>84</v>
      </c>
      <c r="CA1" s="4" t="s">
        <v>85</v>
      </c>
      <c r="CB1" s="5" t="s">
        <v>86</v>
      </c>
      <c r="CC1" s="3" t="s">
        <v>87</v>
      </c>
      <c r="CD1" s="4" t="s">
        <v>88</v>
      </c>
      <c r="CE1" s="4" t="s">
        <v>89</v>
      </c>
      <c r="CF1" s="4" t="s">
        <v>90</v>
      </c>
      <c r="CG1" s="4" t="s">
        <v>91</v>
      </c>
      <c r="CH1" s="4" t="s">
        <v>92</v>
      </c>
      <c r="CI1" s="4" t="s">
        <v>93</v>
      </c>
      <c r="CJ1" s="4" t="s">
        <v>94</v>
      </c>
      <c r="CK1" s="4" t="s">
        <v>95</v>
      </c>
      <c r="CL1" s="4" t="s">
        <v>96</v>
      </c>
      <c r="CM1" s="4" t="s">
        <v>97</v>
      </c>
      <c r="CN1" s="4" t="s">
        <v>98</v>
      </c>
      <c r="CO1" s="5" t="s">
        <v>99</v>
      </c>
      <c r="CP1" s="3" t="s">
        <v>100</v>
      </c>
      <c r="CQ1" s="4" t="s">
        <v>101</v>
      </c>
      <c r="CR1" s="4" t="s">
        <v>102</v>
      </c>
      <c r="CS1" s="4" t="s">
        <v>103</v>
      </c>
      <c r="CT1" s="4" t="s">
        <v>104</v>
      </c>
      <c r="CU1" s="4" t="s">
        <v>105</v>
      </c>
      <c r="CV1" s="4" t="s">
        <v>106</v>
      </c>
      <c r="CW1" s="4" t="s">
        <v>107</v>
      </c>
      <c r="CX1" s="4" t="s">
        <v>108</v>
      </c>
      <c r="CY1" s="4" t="s">
        <v>109</v>
      </c>
      <c r="CZ1" s="4" t="s">
        <v>110</v>
      </c>
      <c r="DA1" s="4" t="s">
        <v>111</v>
      </c>
      <c r="DB1" s="5" t="s">
        <v>112</v>
      </c>
      <c r="DC1" s="3" t="s">
        <v>113</v>
      </c>
      <c r="DD1" s="4" t="s">
        <v>114</v>
      </c>
      <c r="DE1" s="4" t="s">
        <v>115</v>
      </c>
      <c r="DF1" s="4" t="s">
        <v>116</v>
      </c>
      <c r="DG1" s="4" t="s">
        <v>117</v>
      </c>
      <c r="DH1" s="4" t="s">
        <v>118</v>
      </c>
      <c r="DI1" s="4" t="s">
        <v>119</v>
      </c>
      <c r="DJ1" s="4" t="s">
        <v>120</v>
      </c>
      <c r="DK1" s="4" t="s">
        <v>121</v>
      </c>
      <c r="DL1" s="4" t="s">
        <v>122</v>
      </c>
      <c r="DM1" s="4" t="s">
        <v>123</v>
      </c>
      <c r="DN1" s="4" t="s">
        <v>124</v>
      </c>
      <c r="DO1" s="5" t="s">
        <v>125</v>
      </c>
      <c r="DP1" s="3" t="s">
        <v>126</v>
      </c>
      <c r="DQ1" s="4" t="s">
        <v>127</v>
      </c>
      <c r="DR1" s="4" t="s">
        <v>128</v>
      </c>
      <c r="DS1" s="4" t="s">
        <v>129</v>
      </c>
      <c r="DT1" s="4" t="s">
        <v>130</v>
      </c>
      <c r="DU1" s="4" t="s">
        <v>131</v>
      </c>
      <c r="DV1" s="4" t="s">
        <v>132</v>
      </c>
      <c r="DW1" s="4" t="s">
        <v>133</v>
      </c>
      <c r="DX1" s="4" t="s">
        <v>134</v>
      </c>
      <c r="DY1" s="4" t="s">
        <v>135</v>
      </c>
      <c r="DZ1" s="4" t="s">
        <v>136</v>
      </c>
      <c r="EA1" s="4" t="s">
        <v>137</v>
      </c>
      <c r="EB1" s="5" t="s">
        <v>138</v>
      </c>
      <c r="EC1" s="3" t="s">
        <v>139</v>
      </c>
      <c r="ED1" s="4" t="s">
        <v>140</v>
      </c>
      <c r="EE1" s="4" t="s">
        <v>141</v>
      </c>
      <c r="EF1" s="4" t="s">
        <v>142</v>
      </c>
      <c r="EG1" s="4" t="s">
        <v>143</v>
      </c>
      <c r="EH1" s="4" t="s">
        <v>144</v>
      </c>
      <c r="EI1" s="4" t="s">
        <v>145</v>
      </c>
      <c r="EJ1" s="4" t="s">
        <v>146</v>
      </c>
      <c r="EK1" s="4" t="s">
        <v>147</v>
      </c>
      <c r="EL1" s="4" t="s">
        <v>148</v>
      </c>
      <c r="EM1" s="4" t="s">
        <v>149</v>
      </c>
      <c r="EN1" s="4" t="s">
        <v>150</v>
      </c>
      <c r="EO1" s="5" t="s">
        <v>151</v>
      </c>
      <c r="EP1" s="3" t="s">
        <v>152</v>
      </c>
      <c r="EQ1" s="4" t="s">
        <v>153</v>
      </c>
      <c r="ER1" s="4" t="s">
        <v>154</v>
      </c>
      <c r="ES1" s="4" t="s">
        <v>155</v>
      </c>
      <c r="ET1" s="4" t="s">
        <v>156</v>
      </c>
      <c r="EU1" s="4" t="s">
        <v>157</v>
      </c>
      <c r="EV1" s="4" t="s">
        <v>158</v>
      </c>
      <c r="EW1" s="4" t="s">
        <v>159</v>
      </c>
      <c r="EX1" s="4" t="s">
        <v>160</v>
      </c>
      <c r="EY1" s="4" t="s">
        <v>161</v>
      </c>
      <c r="EZ1" s="4" t="s">
        <v>162</v>
      </c>
      <c r="FA1" s="4" t="s">
        <v>163</v>
      </c>
      <c r="FB1" s="5" t="s">
        <v>164</v>
      </c>
      <c r="FC1" s="3" t="s">
        <v>165</v>
      </c>
      <c r="FD1" s="4" t="s">
        <v>166</v>
      </c>
      <c r="FE1" s="4" t="s">
        <v>167</v>
      </c>
      <c r="FF1" s="4" t="s">
        <v>168</v>
      </c>
      <c r="FG1" s="4" t="s">
        <v>169</v>
      </c>
      <c r="FH1" s="4" t="s">
        <v>170</v>
      </c>
      <c r="FI1" s="4" t="s">
        <v>171</v>
      </c>
      <c r="FJ1" s="4" t="s">
        <v>172</v>
      </c>
      <c r="FK1" s="4" t="s">
        <v>173</v>
      </c>
      <c r="FL1" s="4" t="s">
        <v>174</v>
      </c>
      <c r="FM1" s="4" t="s">
        <v>175</v>
      </c>
      <c r="FN1" s="4" t="s">
        <v>176</v>
      </c>
      <c r="FO1" s="5" t="s">
        <v>177</v>
      </c>
      <c r="FP1" s="3" t="s">
        <v>178</v>
      </c>
      <c r="FQ1" s="4" t="s">
        <v>179</v>
      </c>
      <c r="FR1" s="4" t="s">
        <v>180</v>
      </c>
      <c r="FS1" s="4" t="s">
        <v>181</v>
      </c>
      <c r="FT1" s="4" t="s">
        <v>182</v>
      </c>
      <c r="FU1" s="4" t="s">
        <v>183</v>
      </c>
      <c r="FV1" s="4" t="s">
        <v>184</v>
      </c>
      <c r="FW1" s="4" t="s">
        <v>185</v>
      </c>
      <c r="FX1" s="4" t="s">
        <v>186</v>
      </c>
      <c r="FY1" s="4" t="s">
        <v>187</v>
      </c>
      <c r="FZ1" s="4" t="s">
        <v>188</v>
      </c>
      <c r="GA1" s="4" t="s">
        <v>189</v>
      </c>
      <c r="GB1" s="5" t="s">
        <v>190</v>
      </c>
      <c r="GC1" s="3" t="s">
        <v>191</v>
      </c>
      <c r="GD1" s="4" t="s">
        <v>192</v>
      </c>
      <c r="GE1" s="4" t="s">
        <v>193</v>
      </c>
      <c r="GF1" s="4" t="s">
        <v>194</v>
      </c>
      <c r="GG1" s="4" t="s">
        <v>195</v>
      </c>
      <c r="GH1" s="4" t="s">
        <v>196</v>
      </c>
      <c r="GI1" s="4" t="s">
        <v>197</v>
      </c>
      <c r="GJ1" s="4" t="s">
        <v>198</v>
      </c>
      <c r="GK1" s="4" t="s">
        <v>199</v>
      </c>
      <c r="GL1" s="4" t="s">
        <v>200</v>
      </c>
      <c r="GM1" s="4" t="s">
        <v>201</v>
      </c>
      <c r="GN1" s="4" t="s">
        <v>202</v>
      </c>
      <c r="GO1" s="5" t="s">
        <v>203</v>
      </c>
      <c r="GP1" s="3" t="s">
        <v>204</v>
      </c>
      <c r="GQ1" s="4" t="s">
        <v>205</v>
      </c>
      <c r="GR1" s="4" t="s">
        <v>206</v>
      </c>
      <c r="GS1" s="4" t="s">
        <v>207</v>
      </c>
      <c r="GT1" s="4" t="s">
        <v>208</v>
      </c>
      <c r="GU1" s="4" t="s">
        <v>209</v>
      </c>
      <c r="GV1" s="4" t="s">
        <v>210</v>
      </c>
      <c r="GW1" s="4" t="s">
        <v>211</v>
      </c>
      <c r="GX1" s="4" t="s">
        <v>212</v>
      </c>
      <c r="GY1" s="4" t="s">
        <v>213</v>
      </c>
      <c r="GZ1" s="4" t="s">
        <v>214</v>
      </c>
      <c r="HA1" s="4" t="s">
        <v>215</v>
      </c>
      <c r="HB1" s="5" t="s">
        <v>216</v>
      </c>
      <c r="HC1" s="3" t="s">
        <v>217</v>
      </c>
      <c r="HD1" s="4" t="s">
        <v>218</v>
      </c>
      <c r="HE1" s="4" t="s">
        <v>219</v>
      </c>
      <c r="HF1" s="4" t="s">
        <v>220</v>
      </c>
      <c r="HG1" s="4" t="s">
        <v>221</v>
      </c>
      <c r="HH1" s="4" t="s">
        <v>222</v>
      </c>
      <c r="HI1" s="4" t="s">
        <v>223</v>
      </c>
      <c r="HJ1" s="4" t="s">
        <v>224</v>
      </c>
      <c r="HK1" s="4" t="s">
        <v>225</v>
      </c>
      <c r="HL1" s="4" t="s">
        <v>226</v>
      </c>
      <c r="HM1" s="4" t="s">
        <v>227</v>
      </c>
      <c r="HN1" s="4" t="s">
        <v>228</v>
      </c>
      <c r="HO1" s="5" t="s">
        <v>229</v>
      </c>
      <c r="HP1" s="3" t="s">
        <v>230</v>
      </c>
      <c r="HQ1" s="4" t="s">
        <v>231</v>
      </c>
      <c r="HR1" s="4" t="s">
        <v>232</v>
      </c>
      <c r="HS1" s="4" t="s">
        <v>233</v>
      </c>
      <c r="HT1" s="4" t="s">
        <v>234</v>
      </c>
      <c r="HU1" s="4" t="s">
        <v>235</v>
      </c>
      <c r="HV1" s="4" t="s">
        <v>236</v>
      </c>
      <c r="HW1" s="4" t="s">
        <v>237</v>
      </c>
      <c r="HX1" s="4" t="s">
        <v>238</v>
      </c>
      <c r="HY1" s="4" t="s">
        <v>239</v>
      </c>
      <c r="HZ1" s="4" t="s">
        <v>240</v>
      </c>
      <c r="IA1" s="4" t="s">
        <v>241</v>
      </c>
      <c r="IB1" s="5" t="s">
        <v>242</v>
      </c>
      <c r="IC1" s="3" t="s">
        <v>243</v>
      </c>
      <c r="ID1" s="4" t="s">
        <v>244</v>
      </c>
      <c r="IE1" s="4" t="s">
        <v>245</v>
      </c>
      <c r="IF1" s="4" t="s">
        <v>246</v>
      </c>
      <c r="IG1" s="4" t="s">
        <v>247</v>
      </c>
      <c r="IH1" s="4" t="s">
        <v>248</v>
      </c>
      <c r="II1" s="4" t="s">
        <v>249</v>
      </c>
      <c r="IJ1" s="4" t="s">
        <v>250</v>
      </c>
      <c r="IK1" s="4" t="s">
        <v>251</v>
      </c>
      <c r="IL1" s="4" t="s">
        <v>252</v>
      </c>
      <c r="IM1" s="4" t="s">
        <v>253</v>
      </c>
      <c r="IN1" s="4" t="s">
        <v>254</v>
      </c>
      <c r="IO1" s="5" t="s">
        <v>255</v>
      </c>
      <c r="IP1" s="3" t="s">
        <v>256</v>
      </c>
      <c r="IQ1" s="4" t="s">
        <v>257</v>
      </c>
      <c r="IR1" s="4" t="s">
        <v>258</v>
      </c>
      <c r="IS1" s="4" t="s">
        <v>259</v>
      </c>
      <c r="IT1" s="4" t="s">
        <v>260</v>
      </c>
      <c r="IU1" s="4" t="s">
        <v>261</v>
      </c>
      <c r="IV1" s="4" t="s">
        <v>262</v>
      </c>
      <c r="IW1" s="4" t="s">
        <v>263</v>
      </c>
      <c r="IX1" s="4" t="s">
        <v>264</v>
      </c>
      <c r="IY1" s="4" t="s">
        <v>265</v>
      </c>
      <c r="IZ1" s="4" t="s">
        <v>266</v>
      </c>
      <c r="JA1" s="4" t="s">
        <v>267</v>
      </c>
      <c r="JB1" s="5" t="s">
        <v>268</v>
      </c>
      <c r="JC1" s="3" t="s">
        <v>269</v>
      </c>
      <c r="JD1" s="4" t="s">
        <v>270</v>
      </c>
      <c r="JE1" s="4" t="s">
        <v>271</v>
      </c>
      <c r="JF1" s="4" t="s">
        <v>272</v>
      </c>
      <c r="JG1" s="4" t="s">
        <v>273</v>
      </c>
      <c r="JH1" s="4" t="s">
        <v>274</v>
      </c>
      <c r="JI1" s="4" t="s">
        <v>275</v>
      </c>
      <c r="JJ1" s="4" t="s">
        <v>276</v>
      </c>
      <c r="JK1" s="4" t="s">
        <v>277</v>
      </c>
      <c r="JL1" s="4" t="s">
        <v>278</v>
      </c>
      <c r="JM1" s="4" t="s">
        <v>279</v>
      </c>
      <c r="JN1" s="4" t="s">
        <v>280</v>
      </c>
      <c r="JO1" s="5" t="s">
        <v>281</v>
      </c>
      <c r="JP1" s="3" t="s">
        <v>282</v>
      </c>
      <c r="JQ1" s="4" t="s">
        <v>283</v>
      </c>
      <c r="JR1" s="4" t="s">
        <v>284</v>
      </c>
      <c r="JS1" s="4" t="s">
        <v>285</v>
      </c>
      <c r="JT1" s="4" t="s">
        <v>286</v>
      </c>
      <c r="JU1" s="4" t="s">
        <v>287</v>
      </c>
      <c r="JV1" s="4" t="s">
        <v>288</v>
      </c>
      <c r="JW1" s="4" t="s">
        <v>289</v>
      </c>
      <c r="JX1" s="4" t="s">
        <v>290</v>
      </c>
      <c r="JY1" s="4" t="s">
        <v>291</v>
      </c>
      <c r="JZ1" s="4" t="s">
        <v>292</v>
      </c>
      <c r="KA1" s="4" t="s">
        <v>293</v>
      </c>
      <c r="KB1" s="5" t="s">
        <v>294</v>
      </c>
      <c r="KC1" s="3" t="s">
        <v>295</v>
      </c>
      <c r="KD1" s="4" t="s">
        <v>296</v>
      </c>
      <c r="KE1" s="4" t="s">
        <v>297</v>
      </c>
      <c r="KF1" s="4" t="s">
        <v>298</v>
      </c>
      <c r="KG1" s="4" t="s">
        <v>299</v>
      </c>
      <c r="KH1" s="4" t="s">
        <v>300</v>
      </c>
      <c r="KI1" s="4" t="s">
        <v>301</v>
      </c>
      <c r="KJ1" s="4" t="s">
        <v>302</v>
      </c>
      <c r="KK1" s="4" t="s">
        <v>303</v>
      </c>
      <c r="KL1" s="4" t="s">
        <v>304</v>
      </c>
      <c r="KM1" s="4" t="s">
        <v>305</v>
      </c>
      <c r="KN1" s="4" t="s">
        <v>306</v>
      </c>
      <c r="KO1" s="5" t="s">
        <v>307</v>
      </c>
      <c r="KP1" s="3" t="s">
        <v>308</v>
      </c>
      <c r="KQ1" s="4" t="s">
        <v>309</v>
      </c>
      <c r="KR1" s="4" t="s">
        <v>310</v>
      </c>
      <c r="KS1" s="4" t="s">
        <v>311</v>
      </c>
      <c r="KT1" s="4" t="s">
        <v>312</v>
      </c>
      <c r="KU1" s="4" t="s">
        <v>313</v>
      </c>
      <c r="KV1" s="4" t="s">
        <v>314</v>
      </c>
      <c r="KW1" s="4" t="s">
        <v>315</v>
      </c>
      <c r="KX1" s="4" t="s">
        <v>316</v>
      </c>
      <c r="KY1" s="4" t="s">
        <v>317</v>
      </c>
      <c r="KZ1" s="4" t="s">
        <v>318</v>
      </c>
      <c r="LA1" s="4" t="s">
        <v>319</v>
      </c>
      <c r="LB1" s="5" t="s">
        <v>320</v>
      </c>
      <c r="LC1" s="3" t="s">
        <v>321</v>
      </c>
      <c r="LD1" s="4" t="s">
        <v>322</v>
      </c>
      <c r="LE1" s="4" t="s">
        <v>323</v>
      </c>
      <c r="LF1" s="4" t="s">
        <v>324</v>
      </c>
      <c r="LG1" s="4" t="s">
        <v>325</v>
      </c>
      <c r="LH1" s="4" t="s">
        <v>326</v>
      </c>
      <c r="LI1" s="4" t="s">
        <v>327</v>
      </c>
      <c r="LJ1" s="4" t="s">
        <v>328</v>
      </c>
      <c r="LK1" s="4" t="s">
        <v>329</v>
      </c>
      <c r="LL1" s="4" t="s">
        <v>330</v>
      </c>
      <c r="LM1" s="4" t="s">
        <v>331</v>
      </c>
      <c r="LN1" s="4" t="s">
        <v>332</v>
      </c>
      <c r="LO1" s="5" t="s">
        <v>333</v>
      </c>
      <c r="LP1" s="3" t="s">
        <v>334</v>
      </c>
      <c r="LQ1" s="4" t="s">
        <v>335</v>
      </c>
      <c r="LR1" s="4" t="s">
        <v>336</v>
      </c>
      <c r="LS1" s="4" t="s">
        <v>337</v>
      </c>
      <c r="LT1" s="4" t="s">
        <v>338</v>
      </c>
      <c r="LU1" s="4" t="s">
        <v>339</v>
      </c>
      <c r="LV1" s="4" t="s">
        <v>340</v>
      </c>
      <c r="LW1" s="4" t="s">
        <v>341</v>
      </c>
      <c r="LX1" s="4" t="s">
        <v>342</v>
      </c>
      <c r="LY1" s="4" t="s">
        <v>343</v>
      </c>
      <c r="LZ1" s="4" t="s">
        <v>344</v>
      </c>
      <c r="MA1" s="4" t="s">
        <v>345</v>
      </c>
      <c r="MB1" s="5" t="s">
        <v>346</v>
      </c>
      <c r="MC1" s="3" t="s">
        <v>347</v>
      </c>
      <c r="MD1" s="4" t="s">
        <v>348</v>
      </c>
      <c r="ME1" s="4" t="s">
        <v>349</v>
      </c>
      <c r="MF1" s="4" t="s">
        <v>350</v>
      </c>
      <c r="MG1" s="4" t="s">
        <v>351</v>
      </c>
      <c r="MH1" s="4" t="s">
        <v>352</v>
      </c>
      <c r="MI1" s="4" t="s">
        <v>353</v>
      </c>
      <c r="MJ1" s="4" t="s">
        <v>354</v>
      </c>
      <c r="MK1" s="4" t="s">
        <v>355</v>
      </c>
      <c r="ML1" s="4" t="s">
        <v>356</v>
      </c>
      <c r="MM1" s="4" t="s">
        <v>357</v>
      </c>
      <c r="MN1" s="4" t="s">
        <v>358</v>
      </c>
      <c r="MO1" s="5" t="s">
        <v>359</v>
      </c>
      <c r="MP1" s="3" t="s">
        <v>360</v>
      </c>
      <c r="MQ1" s="4" t="s">
        <v>361</v>
      </c>
      <c r="MR1" s="4" t="s">
        <v>362</v>
      </c>
      <c r="MS1" s="4" t="s">
        <v>363</v>
      </c>
      <c r="MT1" s="4" t="s">
        <v>364</v>
      </c>
      <c r="MU1" s="4" t="s">
        <v>365</v>
      </c>
      <c r="MV1" s="4" t="s">
        <v>366</v>
      </c>
      <c r="MW1" s="4" t="s">
        <v>367</v>
      </c>
      <c r="MX1" s="4" t="s">
        <v>368</v>
      </c>
      <c r="MY1" s="4" t="s">
        <v>369</v>
      </c>
      <c r="MZ1" s="4" t="s">
        <v>370</v>
      </c>
      <c r="NA1" s="4" t="s">
        <v>371</v>
      </c>
      <c r="NB1" s="5" t="s">
        <v>372</v>
      </c>
    </row>
    <row r="2" spans="1:366" ht="17" thickBot="1" x14ac:dyDescent="0.25">
      <c r="A2" s="1">
        <v>2021</v>
      </c>
      <c r="B2" s="7">
        <v>65</v>
      </c>
      <c r="C2" s="10">
        <v>3.9E-2</v>
      </c>
      <c r="D2" s="10">
        <v>73.98</v>
      </c>
      <c r="E2" s="10">
        <v>73.98</v>
      </c>
      <c r="F2" s="10">
        <v>82.38</v>
      </c>
      <c r="G2" s="10">
        <v>84.06</v>
      </c>
      <c r="H2" s="10">
        <v>46.6</v>
      </c>
      <c r="I2" s="10">
        <v>4.79</v>
      </c>
      <c r="J2" s="10">
        <v>1.35</v>
      </c>
      <c r="K2" s="10">
        <v>1.03</v>
      </c>
      <c r="L2" s="10">
        <v>11549</v>
      </c>
      <c r="M2" s="10">
        <v>18008</v>
      </c>
      <c r="N2" s="10">
        <v>3760</v>
      </c>
      <c r="O2" s="10">
        <v>70</v>
      </c>
      <c r="P2" s="10"/>
      <c r="Q2" s="10">
        <v>6.6000000000000003E-2</v>
      </c>
      <c r="R2" s="10">
        <f>AVERAGE(R3:R4)</f>
        <v>55.424999999999997</v>
      </c>
      <c r="S2" s="10">
        <f>AVERAGE(S3:S4)</f>
        <v>55.424999999999997</v>
      </c>
      <c r="T2" s="10">
        <f>AVERAGE(T3:T4)</f>
        <v>53.31</v>
      </c>
      <c r="U2" s="10">
        <f>AVERAGE(U3:U4)</f>
        <v>54.480000000000004</v>
      </c>
      <c r="V2" s="10">
        <f>AVERAGE(V3:V4)</f>
        <v>57.655000000000001</v>
      </c>
      <c r="W2" s="10">
        <v>3.8</v>
      </c>
      <c r="X2" s="10">
        <v>1.74</v>
      </c>
      <c r="Y2" s="10">
        <v>0.66</v>
      </c>
      <c r="Z2" s="10">
        <v>1948.1</v>
      </c>
      <c r="AA2" s="10">
        <v>3515.3</v>
      </c>
      <c r="AB2" s="10">
        <v>925.2</v>
      </c>
      <c r="AC2" s="10">
        <v>55</v>
      </c>
      <c r="AD2" s="10">
        <v>-1.2E-2</v>
      </c>
      <c r="AE2" s="10">
        <v>70.95</v>
      </c>
      <c r="AF2" s="10">
        <v>83.56</v>
      </c>
      <c r="AG2" s="10">
        <v>88.18</v>
      </c>
      <c r="AH2" s="10">
        <v>93.17</v>
      </c>
      <c r="AI2" s="10">
        <v>64.22</v>
      </c>
      <c r="AJ2" s="10">
        <v>9.81</v>
      </c>
      <c r="AK2" s="10">
        <v>4.3600000000000003</v>
      </c>
      <c r="AL2" s="10">
        <v>1.43</v>
      </c>
      <c r="AM2" s="10">
        <v>7116</v>
      </c>
      <c r="AN2" s="10">
        <v>79865</v>
      </c>
      <c r="AO2" s="10">
        <v>8140</v>
      </c>
      <c r="AP2" s="10">
        <v>55</v>
      </c>
      <c r="AQ2" s="10">
        <v>7.9000000000000001E-2</v>
      </c>
      <c r="AR2" s="10">
        <v>49</v>
      </c>
      <c r="AS2" s="10">
        <v>49</v>
      </c>
      <c r="AT2" s="10">
        <v>47.92</v>
      </c>
      <c r="AU2" s="10">
        <v>56.24</v>
      </c>
      <c r="AV2" s="10">
        <v>43.21</v>
      </c>
      <c r="AW2" s="10">
        <v>8.39</v>
      </c>
      <c r="AX2" s="10">
        <v>0.72</v>
      </c>
      <c r="AY2" s="12">
        <v>1.3454252317613866</v>
      </c>
      <c r="AZ2" s="10">
        <v>1482.5</v>
      </c>
      <c r="BA2" s="10">
        <v>9922.5</v>
      </c>
      <c r="BB2" s="10">
        <v>1182.5999999999999</v>
      </c>
      <c r="BC2" s="10">
        <v>85</v>
      </c>
      <c r="BD2" s="10">
        <v>8.1000000000000003E-2</v>
      </c>
      <c r="BE2" s="10">
        <v>63.78</v>
      </c>
      <c r="BF2" s="10">
        <v>63.78</v>
      </c>
      <c r="BG2" s="10">
        <v>46.22</v>
      </c>
      <c r="BH2" s="10">
        <v>76.09</v>
      </c>
      <c r="BI2" s="10">
        <v>62.23</v>
      </c>
      <c r="BJ2" s="10">
        <v>2.15</v>
      </c>
      <c r="BK2" s="10">
        <v>0.65</v>
      </c>
      <c r="BL2" s="10">
        <v>1.24</v>
      </c>
      <c r="BM2" s="10">
        <v>2172.6999999999998</v>
      </c>
      <c r="BN2" s="10">
        <v>5093.1000000000004</v>
      </c>
      <c r="BO2" s="10">
        <v>2371.8000000000002</v>
      </c>
      <c r="BP2" s="10">
        <v>50</v>
      </c>
      <c r="BQ2" s="10">
        <v>3.7999999999999999E-2</v>
      </c>
      <c r="BR2" s="10">
        <v>77.3</v>
      </c>
      <c r="BS2" s="10">
        <v>77.3</v>
      </c>
      <c r="BT2" s="10">
        <v>83.24</v>
      </c>
      <c r="BU2" s="10">
        <v>93.8</v>
      </c>
      <c r="BV2" s="10">
        <v>48.53</v>
      </c>
      <c r="BW2" s="10">
        <v>6.09</v>
      </c>
      <c r="BX2" s="10">
        <v>2.58</v>
      </c>
      <c r="BY2" s="10">
        <v>1.66</v>
      </c>
      <c r="BZ2" s="10">
        <v>16473</v>
      </c>
      <c r="CA2" s="10">
        <v>44970</v>
      </c>
      <c r="CB2" s="10">
        <v>7383</v>
      </c>
      <c r="CC2" s="10">
        <v>70</v>
      </c>
      <c r="CD2" s="10">
        <v>0.17799999999999999</v>
      </c>
      <c r="CE2" s="10">
        <f>AVERAGE(CE3:CE4)</f>
        <v>50.290000000000006</v>
      </c>
      <c r="CF2" s="10">
        <f>AVERAGE(CF3:CF4)</f>
        <v>56.715000000000003</v>
      </c>
      <c r="CG2" s="10">
        <f>AVERAGE(CG3:CG4)</f>
        <v>35.924999999999997</v>
      </c>
      <c r="CH2" s="10">
        <f>AVERAGE(CH3:CH4)</f>
        <v>63.28</v>
      </c>
      <c r="CI2" s="10">
        <f>AVERAGE(CI3:CI4)</f>
        <v>57.78</v>
      </c>
      <c r="CJ2" s="10">
        <v>2.36</v>
      </c>
      <c r="CK2" s="10">
        <v>1.02</v>
      </c>
      <c r="CL2" s="10">
        <v>2.21</v>
      </c>
      <c r="CM2" s="10">
        <v>1237.7</v>
      </c>
      <c r="CN2" s="10">
        <v>3231.2</v>
      </c>
      <c r="CO2" s="10">
        <v>1366.4</v>
      </c>
      <c r="CP2" s="10">
        <v>55</v>
      </c>
      <c r="CQ2" s="10">
        <v>0.03</v>
      </c>
      <c r="CR2" s="10">
        <v>55.44</v>
      </c>
      <c r="CS2" s="10">
        <v>92.31</v>
      </c>
      <c r="CT2" s="10">
        <v>95.54</v>
      </c>
      <c r="CU2" s="10">
        <v>95.26</v>
      </c>
      <c r="CV2" s="10">
        <v>82.97</v>
      </c>
      <c r="CW2" s="10">
        <v>6.98</v>
      </c>
      <c r="CX2" s="10">
        <v>2.42</v>
      </c>
      <c r="CY2" s="10">
        <v>0.82</v>
      </c>
      <c r="CZ2" s="10">
        <v>84104</v>
      </c>
      <c r="DA2" s="10">
        <v>206940</v>
      </c>
      <c r="DB2" s="10">
        <v>29653</v>
      </c>
      <c r="DC2" s="10">
        <v>65</v>
      </c>
      <c r="DD2" s="10">
        <v>8.5999999999999993E-2</v>
      </c>
      <c r="DE2" s="10">
        <v>43.81</v>
      </c>
      <c r="DF2" s="10">
        <v>83.46</v>
      </c>
      <c r="DG2" s="10">
        <v>72.73</v>
      </c>
      <c r="DH2" s="10">
        <v>91.61</v>
      </c>
      <c r="DI2" s="10">
        <v>84.66</v>
      </c>
      <c r="DJ2" s="10">
        <v>3.1</v>
      </c>
      <c r="DK2" s="10">
        <v>0.75</v>
      </c>
      <c r="DL2" s="10">
        <v>1.19</v>
      </c>
      <c r="DM2" s="10">
        <v>76575</v>
      </c>
      <c r="DN2" s="10">
        <v>137765</v>
      </c>
      <c r="DO2" s="10">
        <v>44437</v>
      </c>
      <c r="DP2" s="10">
        <v>80</v>
      </c>
      <c r="DQ2" s="10">
        <v>0.159</v>
      </c>
      <c r="DR2" s="10">
        <v>63.72</v>
      </c>
      <c r="DS2" s="10">
        <v>63.72</v>
      </c>
      <c r="DT2" s="10">
        <v>56.26</v>
      </c>
      <c r="DU2" s="10">
        <v>67.47</v>
      </c>
      <c r="DV2" s="10">
        <v>67.77</v>
      </c>
      <c r="DW2" s="10">
        <v>3.11</v>
      </c>
      <c r="DX2" s="10">
        <v>1.19</v>
      </c>
      <c r="DY2" s="10">
        <v>1.8</v>
      </c>
      <c r="DZ2" s="10">
        <v>4270.8999999999996</v>
      </c>
      <c r="EA2" s="10">
        <v>6863.5</v>
      </c>
      <c r="EB2" s="10">
        <v>2205.9</v>
      </c>
      <c r="EC2" s="10">
        <v>70</v>
      </c>
      <c r="ED2" s="10">
        <v>0.159</v>
      </c>
      <c r="EE2" s="10">
        <v>87.98</v>
      </c>
      <c r="EF2" s="10">
        <v>87.98</v>
      </c>
      <c r="EG2" s="10">
        <v>98.11</v>
      </c>
      <c r="EH2" s="10">
        <v>85.41</v>
      </c>
      <c r="EI2" s="10">
        <v>73.44</v>
      </c>
      <c r="EJ2" s="10">
        <v>4.38</v>
      </c>
      <c r="EK2" s="10">
        <v>1.35</v>
      </c>
      <c r="EL2" s="10">
        <v>1</v>
      </c>
      <c r="EM2" s="10">
        <v>10555</v>
      </c>
      <c r="EN2" s="10">
        <v>14032</v>
      </c>
      <c r="EO2" s="10">
        <v>3200</v>
      </c>
      <c r="EP2" s="10">
        <v>75</v>
      </c>
      <c r="EQ2" s="10">
        <v>0.112</v>
      </c>
      <c r="ER2" s="10">
        <v>50.91</v>
      </c>
      <c r="ES2" s="10">
        <v>50.91</v>
      </c>
      <c r="ET2" s="10">
        <v>20.28</v>
      </c>
      <c r="EU2" s="10">
        <v>59.68</v>
      </c>
      <c r="EV2" s="10">
        <v>76.19</v>
      </c>
      <c r="EW2" s="10">
        <v>2.09</v>
      </c>
      <c r="EX2" s="10">
        <v>0.64</v>
      </c>
      <c r="EY2" s="10">
        <v>1.1100000000000001</v>
      </c>
      <c r="EZ2" s="10">
        <v>1604.3</v>
      </c>
      <c r="FA2" s="10">
        <v>2772.7</v>
      </c>
      <c r="FB2" s="10">
        <v>1328.2</v>
      </c>
      <c r="FC2" s="10">
        <v>775</v>
      </c>
      <c r="FD2" s="10">
        <v>2.9000000000000001E-2</v>
      </c>
      <c r="FE2" s="10">
        <v>56.92</v>
      </c>
      <c r="FF2" s="10">
        <v>56.92</v>
      </c>
      <c r="FG2" s="10">
        <v>59.36</v>
      </c>
      <c r="FH2" s="10">
        <v>48.67</v>
      </c>
      <c r="FI2" s="10">
        <v>71.62</v>
      </c>
      <c r="FJ2" s="10">
        <v>2.09</v>
      </c>
      <c r="FK2" s="10">
        <v>0.93</v>
      </c>
      <c r="FL2" s="12">
        <v>0.5</v>
      </c>
      <c r="FM2" s="10">
        <v>785.1</v>
      </c>
      <c r="FN2" s="10">
        <v>9361.7999999999993</v>
      </c>
      <c r="FO2" s="10">
        <v>4483.5</v>
      </c>
      <c r="FP2" s="10">
        <v>70</v>
      </c>
      <c r="FQ2" s="10">
        <v>5.5E-2</v>
      </c>
      <c r="FR2" s="10">
        <f>AVERAGE(FR3:FR4)</f>
        <v>63.674999999999997</v>
      </c>
      <c r="FS2" s="10">
        <f>AVERAGE(FS3:FS4)</f>
        <v>70.734999999999999</v>
      </c>
      <c r="FT2" s="10">
        <f>AVERAGE(FT3:FT4)</f>
        <v>65.484999999999999</v>
      </c>
      <c r="FU2" s="10">
        <f>AVERAGE(FU3:FU4)</f>
        <v>70.525000000000006</v>
      </c>
      <c r="FV2" s="10">
        <f>AVERAGE(FV3:FV4)</f>
        <v>78.584999999999994</v>
      </c>
      <c r="FW2" s="10">
        <v>5.37</v>
      </c>
      <c r="FX2" s="10">
        <v>3.37</v>
      </c>
      <c r="FY2" s="10">
        <v>1.5</v>
      </c>
      <c r="FZ2" s="10">
        <v>2098.5</v>
      </c>
      <c r="GA2" s="10">
        <v>10152</v>
      </c>
      <c r="GB2" s="10">
        <v>1891</v>
      </c>
      <c r="GC2" s="10">
        <v>50</v>
      </c>
      <c r="GD2" s="10">
        <v>2.7E-2</v>
      </c>
      <c r="GE2" s="10">
        <v>56.43</v>
      </c>
      <c r="GF2" s="10">
        <v>88.95</v>
      </c>
      <c r="GG2" s="10">
        <v>97.68</v>
      </c>
      <c r="GH2" s="10">
        <v>92.75</v>
      </c>
      <c r="GI2" s="10">
        <v>77.41</v>
      </c>
      <c r="GJ2" s="10">
        <v>4.41</v>
      </c>
      <c r="GK2" s="10">
        <v>0.88</v>
      </c>
      <c r="GL2" s="10">
        <v>0.65</v>
      </c>
      <c r="GM2" s="10">
        <v>14135</v>
      </c>
      <c r="GN2" s="10">
        <v>28379</v>
      </c>
      <c r="GO2" s="10">
        <v>6428</v>
      </c>
      <c r="GP2" s="10">
        <v>80</v>
      </c>
      <c r="GQ2" s="10">
        <v>0.159</v>
      </c>
      <c r="GR2" s="10">
        <v>84.15</v>
      </c>
      <c r="GS2" s="10">
        <v>84.15</v>
      </c>
      <c r="GT2" s="10">
        <v>87.7</v>
      </c>
      <c r="GU2" s="10">
        <v>89.26</v>
      </c>
      <c r="GV2" s="10">
        <v>72.45</v>
      </c>
      <c r="GW2" s="10">
        <v>1.71</v>
      </c>
      <c r="GX2" s="10">
        <v>0.37</v>
      </c>
      <c r="GY2" s="10">
        <v>1.34</v>
      </c>
      <c r="GZ2" s="10">
        <v>2046.1</v>
      </c>
      <c r="HA2" s="10">
        <v>4268</v>
      </c>
      <c r="HB2" s="10">
        <v>2499</v>
      </c>
      <c r="HC2" s="10">
        <v>45</v>
      </c>
      <c r="HD2" s="10">
        <v>4.0000000000000001E-3</v>
      </c>
      <c r="HE2" s="10">
        <v>67.430000000000007</v>
      </c>
      <c r="HF2" s="10">
        <v>67.430000000000007</v>
      </c>
      <c r="HG2" s="10">
        <v>79.47</v>
      </c>
      <c r="HH2" s="10">
        <v>78.91</v>
      </c>
      <c r="HI2" s="10">
        <v>44.35</v>
      </c>
      <c r="HJ2" s="10">
        <v>2</v>
      </c>
      <c r="HK2" s="10">
        <v>0.81</v>
      </c>
      <c r="HL2" s="17">
        <v>0.29296949024066704</v>
      </c>
      <c r="HM2" s="10">
        <v>2802.9</v>
      </c>
      <c r="HN2" s="10">
        <v>24369</v>
      </c>
      <c r="HO2" s="10">
        <v>12316</v>
      </c>
      <c r="HP2" s="10">
        <v>65</v>
      </c>
      <c r="HQ2" s="10">
        <v>3.2000000000000001E-2</v>
      </c>
      <c r="HR2" s="10">
        <v>56.43</v>
      </c>
      <c r="HS2" s="10">
        <v>88.95</v>
      </c>
      <c r="HT2" s="10">
        <v>97.68</v>
      </c>
      <c r="HU2" s="10">
        <v>92.75</v>
      </c>
      <c r="HV2" s="10">
        <v>77.41</v>
      </c>
      <c r="HW2" s="10">
        <v>2.83</v>
      </c>
      <c r="HX2" s="10">
        <v>1.1000000000000001</v>
      </c>
      <c r="HY2" s="10">
        <v>0.88</v>
      </c>
      <c r="HZ2" s="10">
        <v>14135</v>
      </c>
      <c r="IA2" s="10">
        <v>28379</v>
      </c>
      <c r="IB2" s="10">
        <v>6428</v>
      </c>
      <c r="IC2" s="10">
        <v>60</v>
      </c>
      <c r="ID2" s="10">
        <v>8.0000000000000002E-3</v>
      </c>
      <c r="IE2" s="10">
        <v>79.099999999999994</v>
      </c>
      <c r="IF2" s="10">
        <v>79.099999999999994</v>
      </c>
      <c r="IG2" s="10">
        <v>81.52</v>
      </c>
      <c r="IH2" s="10">
        <v>85.49</v>
      </c>
      <c r="II2" s="10">
        <v>67.900000000000006</v>
      </c>
      <c r="IJ2" s="10">
        <v>23.53</v>
      </c>
      <c r="IK2" s="10">
        <v>7.34</v>
      </c>
      <c r="IL2" s="12">
        <v>1.670626995349651E-2</v>
      </c>
      <c r="IM2" s="10">
        <v>31235</v>
      </c>
      <c r="IN2" s="10">
        <v>284728</v>
      </c>
      <c r="IO2" s="10">
        <v>12102</v>
      </c>
      <c r="IP2" s="10">
        <v>65</v>
      </c>
      <c r="IQ2" s="10">
        <v>4.2999999999999997E-2</v>
      </c>
      <c r="IR2" s="10">
        <v>75.72</v>
      </c>
      <c r="IS2" s="10">
        <v>75.72</v>
      </c>
      <c r="IT2" s="10">
        <v>54.24</v>
      </c>
      <c r="IU2" s="10">
        <v>80.66</v>
      </c>
      <c r="IV2" s="10">
        <v>95.01</v>
      </c>
      <c r="IW2" s="10">
        <v>4.12</v>
      </c>
      <c r="IX2" s="10">
        <v>1.28</v>
      </c>
      <c r="IY2" s="10">
        <v>0.77</v>
      </c>
      <c r="IZ2" s="10">
        <v>12736</v>
      </c>
      <c r="JA2" s="10">
        <v>12016</v>
      </c>
      <c r="JB2" s="10">
        <v>2915</v>
      </c>
      <c r="JC2" s="10">
        <v>85</v>
      </c>
      <c r="JD2" s="10">
        <v>2.7E-2</v>
      </c>
      <c r="JE2" s="10">
        <f>AVERAGE(JE3:JE4)</f>
        <v>70.715000000000003</v>
      </c>
      <c r="JF2" s="10">
        <f>AVERAGE(JF3:JF4)</f>
        <v>70.715000000000003</v>
      </c>
      <c r="JG2" s="10">
        <f>AVERAGE(JG3:JG4)</f>
        <v>70.254999999999995</v>
      </c>
      <c r="JH2" s="10">
        <f>AVERAGE(JH3:JH4)</f>
        <v>82.11</v>
      </c>
      <c r="JI2" s="10">
        <f>AVERAGE(JI3:JI4)</f>
        <v>54.019999999999996</v>
      </c>
      <c r="JJ2" s="10">
        <v>4.41</v>
      </c>
      <c r="JK2" s="10">
        <v>0.88</v>
      </c>
      <c r="JL2" s="10">
        <v>0.65</v>
      </c>
      <c r="JM2" s="10">
        <v>14135</v>
      </c>
      <c r="JN2" s="10">
        <v>28379</v>
      </c>
      <c r="JO2" s="10">
        <v>6428</v>
      </c>
      <c r="JP2" s="10">
        <v>40</v>
      </c>
      <c r="JQ2" s="10">
        <v>-0.21</v>
      </c>
      <c r="JR2" s="10">
        <v>46.54</v>
      </c>
      <c r="JS2" s="10">
        <v>86.62</v>
      </c>
      <c r="JT2" s="10">
        <v>84.88</v>
      </c>
      <c r="JU2" s="10">
        <v>93.82</v>
      </c>
      <c r="JV2" s="10">
        <v>78.400000000000006</v>
      </c>
      <c r="JW2" s="10">
        <v>35.4</v>
      </c>
      <c r="JX2" s="10">
        <v>12.07</v>
      </c>
      <c r="JY2" s="10">
        <v>0.96</v>
      </c>
      <c r="JZ2" s="10">
        <v>6876</v>
      </c>
      <c r="KA2" s="10">
        <v>11542</v>
      </c>
      <c r="KB2" s="10">
        <v>326</v>
      </c>
      <c r="KC2" s="10">
        <v>75</v>
      </c>
      <c r="KD2" s="10">
        <v>6.0999999999999999E-2</v>
      </c>
      <c r="KE2" s="10">
        <v>92.72</v>
      </c>
      <c r="KF2" s="10">
        <v>92.72</v>
      </c>
      <c r="KG2" s="10">
        <v>96.67</v>
      </c>
      <c r="KH2" s="10">
        <v>90.54</v>
      </c>
      <c r="KI2" s="10">
        <v>91.2</v>
      </c>
      <c r="KJ2" s="10">
        <v>3.77</v>
      </c>
      <c r="KK2" s="10">
        <v>2.13</v>
      </c>
      <c r="KL2" s="10">
        <v>0.62</v>
      </c>
      <c r="KM2" s="10">
        <v>3297</v>
      </c>
      <c r="KN2" s="10">
        <v>27161</v>
      </c>
      <c r="KO2" s="10">
        <v>7203</v>
      </c>
      <c r="KP2" s="12">
        <v>60</v>
      </c>
      <c r="KQ2" s="10">
        <v>0.106</v>
      </c>
      <c r="KR2" s="10">
        <v>52.68</v>
      </c>
      <c r="KS2" s="10">
        <v>90.24</v>
      </c>
      <c r="KT2" s="10">
        <v>93.78</v>
      </c>
      <c r="KU2" s="10">
        <v>95.42</v>
      </c>
      <c r="KV2" s="10">
        <v>76.45</v>
      </c>
      <c r="KW2" s="10">
        <v>3.07</v>
      </c>
      <c r="KX2" s="10">
        <v>0.6</v>
      </c>
      <c r="KY2" s="10">
        <v>0.98</v>
      </c>
      <c r="KZ2" s="10">
        <v>149419</v>
      </c>
      <c r="LA2" s="10">
        <v>171766</v>
      </c>
      <c r="LB2" s="10">
        <v>55907</v>
      </c>
      <c r="LC2" s="10">
        <v>60</v>
      </c>
      <c r="LD2" s="10">
        <v>0.128</v>
      </c>
      <c r="LE2" s="10">
        <v>91.69</v>
      </c>
      <c r="LF2" s="10">
        <v>91.69</v>
      </c>
      <c r="LG2" s="10">
        <v>94.36</v>
      </c>
      <c r="LH2" s="10">
        <v>90.57</v>
      </c>
      <c r="LI2" s="10">
        <v>90.34</v>
      </c>
      <c r="LJ2" s="10">
        <v>1.72</v>
      </c>
      <c r="LK2" s="10">
        <v>0.28999999999999998</v>
      </c>
      <c r="LL2" s="10">
        <v>1.98</v>
      </c>
      <c r="LM2" s="10">
        <v>10795</v>
      </c>
      <c r="LN2" s="10">
        <v>14438</v>
      </c>
      <c r="LO2" s="10">
        <v>8372</v>
      </c>
      <c r="LP2" s="10">
        <v>40</v>
      </c>
      <c r="LQ2" s="10">
        <v>-6.3E-2</v>
      </c>
      <c r="LR2" s="10">
        <v>44.76</v>
      </c>
      <c r="LS2" s="10">
        <v>84.88</v>
      </c>
      <c r="LT2" s="10">
        <v>76.08</v>
      </c>
      <c r="LU2" s="10">
        <v>89.13</v>
      </c>
      <c r="LV2" s="10">
        <v>83.1</v>
      </c>
      <c r="LW2" s="10">
        <v>3.97</v>
      </c>
      <c r="LX2" s="10">
        <v>1.87</v>
      </c>
      <c r="LY2" s="10">
        <v>0.84</v>
      </c>
      <c r="LZ2" s="10">
        <v>15316</v>
      </c>
      <c r="MA2" s="10">
        <v>69187</v>
      </c>
      <c r="MB2" s="10">
        <v>17414</v>
      </c>
      <c r="MC2" s="10">
        <v>75</v>
      </c>
      <c r="MD2" s="10">
        <v>8.7999999999999995E-2</v>
      </c>
      <c r="ME2" s="10">
        <v>38.76</v>
      </c>
      <c r="MF2" s="10">
        <v>66.23</v>
      </c>
      <c r="MG2" s="10">
        <v>75.81</v>
      </c>
      <c r="MH2" s="10">
        <v>79.599999999999994</v>
      </c>
      <c r="MI2" s="10">
        <v>36.049999999999997</v>
      </c>
      <c r="MJ2" s="10">
        <v>1.21</v>
      </c>
      <c r="MK2" s="10">
        <v>0.04</v>
      </c>
      <c r="ML2" s="10">
        <v>1.48</v>
      </c>
      <c r="MM2" s="10">
        <v>5516.3</v>
      </c>
      <c r="MN2" s="10">
        <v>12711</v>
      </c>
      <c r="MO2" s="10">
        <v>10521</v>
      </c>
      <c r="MP2" s="10">
        <v>75</v>
      </c>
      <c r="MQ2" s="10">
        <v>5.1999999999999998E-2</v>
      </c>
      <c r="MR2" s="10">
        <v>82.34</v>
      </c>
      <c r="MS2" s="10">
        <v>82.34</v>
      </c>
      <c r="MT2" s="10">
        <v>73.72</v>
      </c>
      <c r="MU2" s="10">
        <v>91.38</v>
      </c>
      <c r="MV2" s="10">
        <v>85.24</v>
      </c>
      <c r="MW2" s="10">
        <v>4.78</v>
      </c>
      <c r="MX2" s="10">
        <v>2.65</v>
      </c>
      <c r="MY2" s="10">
        <v>0.73</v>
      </c>
      <c r="MZ2" s="10">
        <v>2534.5</v>
      </c>
      <c r="NA2" s="10">
        <v>22359</v>
      </c>
      <c r="NB2" s="14">
        <v>4682</v>
      </c>
    </row>
    <row r="3" spans="1:366" ht="17" thickBot="1" x14ac:dyDescent="0.25">
      <c r="A3" s="1">
        <v>2020</v>
      </c>
      <c r="B3" s="8">
        <v>50</v>
      </c>
      <c r="C3" s="2">
        <v>4.1000000000000002E-2</v>
      </c>
      <c r="D3" s="2">
        <v>81.33</v>
      </c>
      <c r="E3" s="2">
        <v>81.33</v>
      </c>
      <c r="F3" s="2">
        <v>83.55</v>
      </c>
      <c r="G3" s="2">
        <v>83.85</v>
      </c>
      <c r="H3" s="2">
        <v>74.28</v>
      </c>
      <c r="I3" s="2">
        <v>3.46</v>
      </c>
      <c r="J3" s="2">
        <v>1.27</v>
      </c>
      <c r="K3" s="2">
        <v>1.27</v>
      </c>
      <c r="L3" s="2">
        <v>6862</v>
      </c>
      <c r="M3" s="2">
        <v>12226</v>
      </c>
      <c r="N3" s="2">
        <v>3537</v>
      </c>
      <c r="O3" s="2">
        <v>60</v>
      </c>
      <c r="P3" s="2"/>
      <c r="Q3" s="2">
        <v>4.3999999999999997E-2</v>
      </c>
      <c r="R3" s="2">
        <v>58.96</v>
      </c>
      <c r="S3" s="2">
        <v>58.96</v>
      </c>
      <c r="T3" s="2">
        <v>53.34</v>
      </c>
      <c r="U3" s="2">
        <v>54.61</v>
      </c>
      <c r="V3" s="2">
        <v>67.31</v>
      </c>
      <c r="W3" s="2">
        <v>4.03</v>
      </c>
      <c r="X3" s="2">
        <v>1.95</v>
      </c>
      <c r="Y3" s="2">
        <v>1.17</v>
      </c>
      <c r="Z3" s="2">
        <v>1555.5</v>
      </c>
      <c r="AA3" s="2">
        <v>3228.5</v>
      </c>
      <c r="AB3" s="2">
        <v>800.9</v>
      </c>
      <c r="AC3" s="2">
        <v>35</v>
      </c>
      <c r="AD3" s="2">
        <v>-1.9E-2</v>
      </c>
      <c r="AE3" s="2">
        <v>48.38</v>
      </c>
      <c r="AF3" s="2">
        <v>89.62</v>
      </c>
      <c r="AG3" s="2">
        <v>88.19</v>
      </c>
      <c r="AH3" s="2">
        <v>92.18</v>
      </c>
      <c r="AI3" s="2">
        <v>87.21</v>
      </c>
      <c r="AJ3" s="2">
        <v>13.99</v>
      </c>
      <c r="AK3" s="2">
        <v>8.14</v>
      </c>
      <c r="AL3" s="2">
        <v>0.9</v>
      </c>
      <c r="AM3" s="2">
        <v>9051</v>
      </c>
      <c r="AN3" s="2">
        <v>86560</v>
      </c>
      <c r="AO3" s="2">
        <v>6190</v>
      </c>
      <c r="AP3" s="2">
        <v>40</v>
      </c>
      <c r="AQ3" s="2">
        <v>5.2999999999999999E-2</v>
      </c>
      <c r="AR3" s="2">
        <v>42.16</v>
      </c>
      <c r="AS3" s="2">
        <v>42.16</v>
      </c>
      <c r="AT3" s="2">
        <v>44.35</v>
      </c>
      <c r="AU3" s="2">
        <v>52.11</v>
      </c>
      <c r="AV3" s="2">
        <v>33.11</v>
      </c>
      <c r="AW3" s="2">
        <v>9.7899999999999991</v>
      </c>
      <c r="AX3" s="2">
        <v>0.98</v>
      </c>
      <c r="AY3" s="6">
        <v>2.7379067722075638</v>
      </c>
      <c r="AZ3" s="2">
        <v>1052.5</v>
      </c>
      <c r="BA3" s="2">
        <v>8473.5</v>
      </c>
      <c r="BB3" s="2">
        <v>865.9</v>
      </c>
      <c r="BC3" s="2">
        <v>70</v>
      </c>
      <c r="BD3" s="2">
        <v>4.4999999999999998E-2</v>
      </c>
      <c r="BE3" s="2">
        <v>65.22</v>
      </c>
      <c r="BF3" s="2">
        <v>66.81</v>
      </c>
      <c r="BG3" s="2">
        <v>46.57</v>
      </c>
      <c r="BH3" s="2">
        <v>77.180000000000007</v>
      </c>
      <c r="BI3" s="2">
        <v>72.010000000000005</v>
      </c>
      <c r="BJ3" s="2">
        <v>2.2799999999999998</v>
      </c>
      <c r="BK3" s="2">
        <v>0.77</v>
      </c>
      <c r="BL3" s="2">
        <v>1.19</v>
      </c>
      <c r="BM3" s="2">
        <v>1772</v>
      </c>
      <c r="BN3" s="2">
        <v>4555.5</v>
      </c>
      <c r="BO3" s="2">
        <v>1996.6</v>
      </c>
      <c r="BP3" s="2">
        <v>40</v>
      </c>
      <c r="BQ3" s="2">
        <v>-4.0000000000000001E-3</v>
      </c>
      <c r="BR3" s="2">
        <v>70.88</v>
      </c>
      <c r="BS3" s="2">
        <v>78.34</v>
      </c>
      <c r="BT3" s="2">
        <v>93</v>
      </c>
      <c r="BU3" s="2">
        <v>93.95</v>
      </c>
      <c r="BV3" s="2">
        <v>40.28</v>
      </c>
      <c r="BW3" s="2">
        <v>7.6</v>
      </c>
      <c r="BX3" s="2">
        <v>4</v>
      </c>
      <c r="BY3" s="2">
        <v>1.29</v>
      </c>
      <c r="BZ3" s="2">
        <v>22798</v>
      </c>
      <c r="CA3" s="2">
        <v>41395</v>
      </c>
      <c r="CB3" s="2">
        <v>5446</v>
      </c>
      <c r="CC3" s="2">
        <v>80</v>
      </c>
      <c r="CD3" s="2">
        <v>0.27800000000000002</v>
      </c>
      <c r="CE3" s="2">
        <v>48.09</v>
      </c>
      <c r="CF3" s="2">
        <v>60.94</v>
      </c>
      <c r="CG3" s="2">
        <v>37.99</v>
      </c>
      <c r="CH3" s="2">
        <v>69.58</v>
      </c>
      <c r="CI3" s="2">
        <v>60.29</v>
      </c>
      <c r="CJ3" s="2">
        <v>1.31</v>
      </c>
      <c r="CK3" s="2">
        <v>0.04</v>
      </c>
      <c r="CL3" s="2">
        <v>3.26</v>
      </c>
      <c r="CM3" s="2">
        <v>881.3</v>
      </c>
      <c r="CN3" s="2">
        <v>1246.4000000000001</v>
      </c>
      <c r="CO3" s="2">
        <v>954.7</v>
      </c>
      <c r="CP3" s="2">
        <v>50</v>
      </c>
      <c r="CQ3" s="2">
        <v>3.3000000000000002E-2</v>
      </c>
      <c r="CR3" s="2">
        <v>54.93</v>
      </c>
      <c r="CS3" s="2">
        <v>92.11</v>
      </c>
      <c r="CT3" s="2">
        <v>94.94</v>
      </c>
      <c r="CU3" s="2">
        <v>96.25</v>
      </c>
      <c r="CV3" s="2">
        <v>81.93</v>
      </c>
      <c r="CW3" s="2">
        <v>5.77</v>
      </c>
      <c r="CX3" s="2">
        <v>2.08</v>
      </c>
      <c r="CY3" s="2">
        <v>0.75</v>
      </c>
      <c r="CZ3" s="2">
        <v>62623</v>
      </c>
      <c r="DA3" s="2">
        <v>163453</v>
      </c>
      <c r="DB3" s="2">
        <v>28325</v>
      </c>
      <c r="DC3" s="2">
        <v>45</v>
      </c>
      <c r="DD3" s="2">
        <v>-5.0999999999999997E-2</v>
      </c>
      <c r="DE3" s="2">
        <v>50.12</v>
      </c>
      <c r="DF3" s="2">
        <v>83.57</v>
      </c>
      <c r="DG3" s="2">
        <v>72.75</v>
      </c>
      <c r="DH3" s="2">
        <v>90.91</v>
      </c>
      <c r="DI3" s="2">
        <v>86.37</v>
      </c>
      <c r="DJ3" s="2">
        <v>2.93</v>
      </c>
      <c r="DK3" s="2">
        <v>0.85</v>
      </c>
      <c r="DL3" s="2">
        <v>1.22</v>
      </c>
      <c r="DM3" s="2">
        <v>43987</v>
      </c>
      <c r="DN3" s="2">
        <v>109648</v>
      </c>
      <c r="DO3" s="2">
        <v>37415</v>
      </c>
      <c r="DP3" s="2">
        <v>75</v>
      </c>
      <c r="DQ3" s="2">
        <v>0.114</v>
      </c>
      <c r="DR3" s="2">
        <v>63.79</v>
      </c>
      <c r="DS3" s="2">
        <v>63.79</v>
      </c>
      <c r="DT3" s="2">
        <v>54.04</v>
      </c>
      <c r="DU3" s="2">
        <v>63.64</v>
      </c>
      <c r="DV3" s="2">
        <v>77.69</v>
      </c>
      <c r="DW3" s="2">
        <v>3.51</v>
      </c>
      <c r="DX3" s="2">
        <v>1.53</v>
      </c>
      <c r="DY3" s="2">
        <v>1.91</v>
      </c>
      <c r="DZ3" s="2">
        <v>3459.8</v>
      </c>
      <c r="EA3" s="2">
        <v>6262</v>
      </c>
      <c r="EB3" s="2">
        <v>1785.2</v>
      </c>
      <c r="EC3" s="2">
        <v>50</v>
      </c>
      <c r="ED3" s="2">
        <v>0.114</v>
      </c>
      <c r="EE3" s="2">
        <v>89.05</v>
      </c>
      <c r="EF3" s="2">
        <v>89.05</v>
      </c>
      <c r="EG3" s="2">
        <v>95.87</v>
      </c>
      <c r="EH3" s="2">
        <v>85.57</v>
      </c>
      <c r="EI3" s="2">
        <v>81.75</v>
      </c>
      <c r="EJ3" s="2">
        <v>3.73</v>
      </c>
      <c r="EK3" s="2">
        <v>1.48</v>
      </c>
      <c r="EL3" s="2">
        <v>1.08</v>
      </c>
      <c r="EM3" s="2">
        <v>7079</v>
      </c>
      <c r="EN3" s="2">
        <v>11035</v>
      </c>
      <c r="EO3" s="2">
        <v>2961</v>
      </c>
      <c r="EP3" s="2">
        <v>70</v>
      </c>
      <c r="EQ3" s="2">
        <v>9.7000000000000003E-2</v>
      </c>
      <c r="ER3" s="2">
        <v>45.44</v>
      </c>
      <c r="ES3" s="2">
        <v>45.44</v>
      </c>
      <c r="ET3" s="2">
        <v>19.8</v>
      </c>
      <c r="EU3" s="2">
        <v>61.67</v>
      </c>
      <c r="EV3" s="2">
        <v>54.92</v>
      </c>
      <c r="EW3" s="2">
        <v>1.89</v>
      </c>
      <c r="EX3" s="2">
        <v>0.54</v>
      </c>
      <c r="EY3" s="2">
        <v>1.45</v>
      </c>
      <c r="EZ3" s="2">
        <v>1294.4000000000001</v>
      </c>
      <c r="FA3" s="2">
        <v>2149.3000000000002</v>
      </c>
      <c r="FB3" s="2">
        <v>1139.5999999999999</v>
      </c>
      <c r="FC3" s="2">
        <v>60</v>
      </c>
      <c r="FD3" s="2">
        <v>3.7999999999999999E-2</v>
      </c>
      <c r="FE3" s="2">
        <v>53.42</v>
      </c>
      <c r="FF3" s="2">
        <v>53.42</v>
      </c>
      <c r="FG3" s="2">
        <v>42.83</v>
      </c>
      <c r="FH3" s="2">
        <v>64.98</v>
      </c>
      <c r="FI3" s="2">
        <v>38.340000000000003</v>
      </c>
      <c r="FJ3" s="2">
        <v>1.98</v>
      </c>
      <c r="FK3" s="2">
        <v>0.84</v>
      </c>
      <c r="FL3" s="6">
        <v>0.75</v>
      </c>
      <c r="FM3" s="2">
        <v>663.4</v>
      </c>
      <c r="FN3" s="2">
        <v>9085.4</v>
      </c>
      <c r="FO3" s="2">
        <v>4580.5</v>
      </c>
      <c r="FP3" s="2">
        <v>55</v>
      </c>
      <c r="FQ3" s="2">
        <v>6.4000000000000001E-2</v>
      </c>
      <c r="FR3" s="2">
        <v>64.12</v>
      </c>
      <c r="FS3" s="2">
        <v>78.239999999999995</v>
      </c>
      <c r="FT3" s="2">
        <v>80.75</v>
      </c>
      <c r="FU3" s="2">
        <v>67.28</v>
      </c>
      <c r="FV3" s="2">
        <v>91.46</v>
      </c>
      <c r="FW3" s="2">
        <v>5.25</v>
      </c>
      <c r="FX3" s="2">
        <v>3.11</v>
      </c>
      <c r="FY3" s="2">
        <v>0.92</v>
      </c>
      <c r="FZ3" s="2">
        <v>2058.4</v>
      </c>
      <c r="GA3" s="2">
        <v>9129</v>
      </c>
      <c r="GB3" s="2">
        <v>1741</v>
      </c>
      <c r="GC3" s="2">
        <v>30</v>
      </c>
      <c r="GD3" s="2">
        <v>8.9999999999999993E-3</v>
      </c>
      <c r="GE3" s="2">
        <v>67.930000000000007</v>
      </c>
      <c r="GF3" s="2">
        <v>76.489999999999995</v>
      </c>
      <c r="GG3" s="2">
        <v>96.22</v>
      </c>
      <c r="GH3" s="2">
        <v>81.040000000000006</v>
      </c>
      <c r="GI3" s="2">
        <v>55.87</v>
      </c>
      <c r="GJ3" s="2">
        <v>5.14</v>
      </c>
      <c r="GK3" s="2">
        <v>1.08</v>
      </c>
      <c r="GL3" s="2">
        <v>0.57999999999999996</v>
      </c>
      <c r="GM3" s="2">
        <v>13410</v>
      </c>
      <c r="GN3" s="2">
        <v>27073</v>
      </c>
      <c r="GO3" s="2">
        <v>5267</v>
      </c>
      <c r="GP3" s="2">
        <v>70</v>
      </c>
      <c r="GQ3" s="2">
        <v>0.13</v>
      </c>
      <c r="GR3" s="2">
        <v>79.959999999999994</v>
      </c>
      <c r="GS3" s="2">
        <v>79.959999999999994</v>
      </c>
      <c r="GT3" s="2">
        <v>83.87</v>
      </c>
      <c r="GU3" s="2">
        <v>88.78</v>
      </c>
      <c r="GV3" s="2">
        <v>61.16</v>
      </c>
      <c r="GW3" s="2">
        <v>1.69</v>
      </c>
      <c r="GX3" s="2">
        <v>0.44</v>
      </c>
      <c r="GY3" s="2">
        <v>2.09</v>
      </c>
      <c r="GZ3" s="2">
        <v>1440.4</v>
      </c>
      <c r="HA3" s="2">
        <v>2756.6</v>
      </c>
      <c r="HB3" s="2">
        <v>1627</v>
      </c>
      <c r="HC3" s="2">
        <v>55</v>
      </c>
      <c r="HD3" s="2">
        <v>3.5999999999999997E-2</v>
      </c>
      <c r="HE3" s="2">
        <v>54.76</v>
      </c>
      <c r="HF3" s="2">
        <v>54.76</v>
      </c>
      <c r="HG3" s="2">
        <v>73.36</v>
      </c>
      <c r="HH3" s="2">
        <v>57.99</v>
      </c>
      <c r="HI3" s="2">
        <v>37.6</v>
      </c>
      <c r="HJ3" s="2">
        <v>4.0599999999999996</v>
      </c>
      <c r="HK3" s="2">
        <v>2.5</v>
      </c>
      <c r="HL3" s="18">
        <v>6.1964146531566643E-2</v>
      </c>
      <c r="HM3" s="2">
        <v>1565.5</v>
      </c>
      <c r="HN3" s="2">
        <v>6286</v>
      </c>
      <c r="HO3" s="2">
        <v>1548</v>
      </c>
      <c r="HP3" s="2">
        <v>45</v>
      </c>
      <c r="HQ3" s="2">
        <v>4.0000000000000001E-3</v>
      </c>
      <c r="HR3" s="2">
        <v>67.930000000000007</v>
      </c>
      <c r="HS3" s="2">
        <v>76.489999999999995</v>
      </c>
      <c r="HT3" s="2">
        <v>96.22</v>
      </c>
      <c r="HU3" s="2">
        <v>81.040000000000006</v>
      </c>
      <c r="HV3" s="2">
        <v>55.87</v>
      </c>
      <c r="HW3" s="2">
        <v>3.09</v>
      </c>
      <c r="HX3" s="2">
        <v>1.32</v>
      </c>
      <c r="HY3" s="2">
        <v>1.27</v>
      </c>
      <c r="HZ3" s="2">
        <v>13410</v>
      </c>
      <c r="IA3" s="2">
        <v>27073</v>
      </c>
      <c r="IB3" s="2">
        <v>5267</v>
      </c>
      <c r="IC3" s="2">
        <v>40</v>
      </c>
      <c r="ID3" s="2">
        <v>6.0000000000000001E-3</v>
      </c>
      <c r="IE3" s="2">
        <v>72.209999999999994</v>
      </c>
      <c r="IF3" s="2">
        <v>72.209999999999994</v>
      </c>
      <c r="IG3" s="2">
        <v>65.31</v>
      </c>
      <c r="IH3" s="2">
        <v>83.93</v>
      </c>
      <c r="II3" s="2">
        <v>65.239999999999995</v>
      </c>
      <c r="IJ3" s="2">
        <v>23.68</v>
      </c>
      <c r="IK3" s="2">
        <v>7</v>
      </c>
      <c r="IL3" s="6">
        <v>1.8024145553477301E-2</v>
      </c>
      <c r="IM3" s="2">
        <v>29458</v>
      </c>
      <c r="IN3" s="2">
        <v>272357</v>
      </c>
      <c r="IO3" s="2">
        <v>11502</v>
      </c>
      <c r="IP3" s="2">
        <v>55</v>
      </c>
      <c r="IQ3" s="2">
        <v>2.5000000000000001E-2</v>
      </c>
      <c r="IR3" s="2">
        <v>40.950000000000003</v>
      </c>
      <c r="IS3" s="2">
        <v>74.58</v>
      </c>
      <c r="IT3" s="2">
        <v>55.08</v>
      </c>
      <c r="IU3" s="2">
        <v>80.290000000000006</v>
      </c>
      <c r="IV3" s="2">
        <v>90.49</v>
      </c>
      <c r="IW3" s="2">
        <v>4.4000000000000004</v>
      </c>
      <c r="IX3" s="2">
        <v>1.4</v>
      </c>
      <c r="IY3" s="2">
        <v>0.85</v>
      </c>
      <c r="IZ3" s="2">
        <v>10016</v>
      </c>
      <c r="JA3" s="2">
        <v>9930</v>
      </c>
      <c r="JB3" s="2">
        <v>2259</v>
      </c>
      <c r="JC3" s="2">
        <v>75</v>
      </c>
      <c r="JD3" s="2">
        <v>8.9999999999999993E-3</v>
      </c>
      <c r="JE3" s="2">
        <v>74.69</v>
      </c>
      <c r="JF3" s="2">
        <v>74.69</v>
      </c>
      <c r="JG3" s="2">
        <v>69.349999999999994</v>
      </c>
      <c r="JH3" s="2">
        <v>87.21</v>
      </c>
      <c r="JI3" s="2">
        <v>59.89</v>
      </c>
      <c r="JJ3" s="2">
        <v>5.14</v>
      </c>
      <c r="JK3" s="2">
        <v>1.08</v>
      </c>
      <c r="JL3" s="2">
        <v>0.57999999999999996</v>
      </c>
      <c r="JM3" s="2">
        <v>13410</v>
      </c>
      <c r="JN3" s="2">
        <v>27073</v>
      </c>
      <c r="JO3" s="2">
        <v>5267</v>
      </c>
      <c r="JP3" s="2">
        <v>30</v>
      </c>
      <c r="JQ3" s="2">
        <v>-0.08</v>
      </c>
      <c r="JR3" s="2">
        <v>51.01</v>
      </c>
      <c r="JS3" s="2">
        <v>88.87</v>
      </c>
      <c r="JT3" s="2">
        <v>84.44</v>
      </c>
      <c r="JU3" s="2">
        <v>93.9</v>
      </c>
      <c r="JV3" s="2">
        <v>86.87</v>
      </c>
      <c r="JW3" s="2">
        <v>3.85</v>
      </c>
      <c r="JX3" s="2">
        <v>1.18</v>
      </c>
      <c r="JY3" s="2">
        <v>1.25</v>
      </c>
      <c r="JZ3" s="2">
        <v>7399</v>
      </c>
      <c r="KA3" s="2">
        <v>11262</v>
      </c>
      <c r="KB3" s="2">
        <v>2923</v>
      </c>
      <c r="KC3" s="2">
        <v>60</v>
      </c>
      <c r="KD3" s="2">
        <v>5.8999999999999997E-2</v>
      </c>
      <c r="KE3" s="2">
        <v>91.74</v>
      </c>
      <c r="KF3" s="2">
        <v>91.74</v>
      </c>
      <c r="KG3" s="2">
        <v>89.13</v>
      </c>
      <c r="KH3" s="2">
        <v>91.98</v>
      </c>
      <c r="KI3" s="2">
        <v>94.47</v>
      </c>
      <c r="KJ3" s="2">
        <v>3.97</v>
      </c>
      <c r="KK3" s="2">
        <v>2.46</v>
      </c>
      <c r="KL3" s="2">
        <v>0.63</v>
      </c>
      <c r="KM3" s="2">
        <v>2770</v>
      </c>
      <c r="KN3" s="2">
        <v>25675</v>
      </c>
      <c r="KO3" s="2">
        <v>6469</v>
      </c>
      <c r="KP3" s="6">
        <v>55</v>
      </c>
      <c r="KQ3" s="2">
        <v>1.4E-2</v>
      </c>
      <c r="KR3" s="2">
        <v>48.52</v>
      </c>
      <c r="KS3" s="2">
        <v>89.76</v>
      </c>
      <c r="KT3" s="2">
        <v>98.15</v>
      </c>
      <c r="KU3" s="2">
        <v>93.09</v>
      </c>
      <c r="KV3" s="2">
        <v>72.319999999999993</v>
      </c>
      <c r="KW3" s="2">
        <v>3.87</v>
      </c>
      <c r="KX3" s="2">
        <v>0.82</v>
      </c>
      <c r="KY3" s="2">
        <v>0.82</v>
      </c>
      <c r="KZ3" s="2">
        <v>86676</v>
      </c>
      <c r="LA3" s="2">
        <v>99730</v>
      </c>
      <c r="LB3" s="2">
        <v>25737</v>
      </c>
      <c r="LC3" s="2">
        <v>75</v>
      </c>
      <c r="LD3" s="2">
        <v>5.7000000000000002E-2</v>
      </c>
      <c r="LE3" s="2">
        <v>93.68</v>
      </c>
      <c r="LF3" s="2">
        <v>93.68</v>
      </c>
      <c r="LG3" s="2">
        <v>93.94</v>
      </c>
      <c r="LH3" s="2">
        <v>94.27</v>
      </c>
      <c r="LI3" s="2">
        <v>92.4</v>
      </c>
      <c r="LJ3" s="2">
        <v>1.86</v>
      </c>
      <c r="LK3" s="2">
        <v>0.34</v>
      </c>
      <c r="LL3" s="2">
        <v>1.55</v>
      </c>
      <c r="LM3" s="2">
        <v>8966</v>
      </c>
      <c r="LN3" s="2">
        <v>12533</v>
      </c>
      <c r="LO3" s="2">
        <v>6755</v>
      </c>
      <c r="LP3" s="2">
        <v>35</v>
      </c>
      <c r="LQ3" s="2">
        <v>1.9E-2</v>
      </c>
      <c r="LR3" s="2">
        <v>50.39</v>
      </c>
      <c r="LS3" s="2">
        <v>87.39</v>
      </c>
      <c r="LT3" s="2">
        <v>79.97</v>
      </c>
      <c r="LU3" s="2">
        <v>89.58</v>
      </c>
      <c r="LV3" s="2">
        <v>88.69</v>
      </c>
      <c r="LW3" s="2">
        <v>2.79</v>
      </c>
      <c r="LX3" s="2">
        <v>1.1499999999999999</v>
      </c>
      <c r="LY3" s="2">
        <v>0.94</v>
      </c>
      <c r="LZ3" s="2">
        <v>15805</v>
      </c>
      <c r="MA3" s="2">
        <v>73234</v>
      </c>
      <c r="MB3" s="2">
        <v>26215</v>
      </c>
      <c r="MC3" s="2">
        <v>75</v>
      </c>
      <c r="MD3" s="2">
        <v>-4.2999999999999997E-2</v>
      </c>
      <c r="ME3" s="2">
        <v>63.38</v>
      </c>
      <c r="MF3" s="2">
        <v>63.38</v>
      </c>
      <c r="MG3" s="2">
        <v>77.28</v>
      </c>
      <c r="MH3" s="2">
        <v>79</v>
      </c>
      <c r="MI3" s="2">
        <v>24.94</v>
      </c>
      <c r="MJ3" s="2">
        <v>1.22</v>
      </c>
      <c r="MK3" s="2">
        <v>0.08</v>
      </c>
      <c r="ML3" s="2">
        <v>2.27</v>
      </c>
      <c r="MM3" s="2">
        <v>4515.7</v>
      </c>
      <c r="MN3" s="2">
        <v>11231</v>
      </c>
      <c r="MO3" s="2">
        <v>9222</v>
      </c>
      <c r="MP3" s="2">
        <v>65</v>
      </c>
      <c r="MQ3" s="2">
        <v>5.6000000000000001E-2</v>
      </c>
      <c r="MR3" s="2">
        <v>81.11</v>
      </c>
      <c r="MS3" s="2">
        <v>81.11</v>
      </c>
      <c r="MT3" s="2">
        <v>71.48</v>
      </c>
      <c r="MU3" s="2">
        <v>89.3</v>
      </c>
      <c r="MV3" s="2">
        <v>86.86</v>
      </c>
      <c r="MW3" s="2">
        <v>4.72</v>
      </c>
      <c r="MX3" s="2">
        <v>2.8</v>
      </c>
      <c r="MY3" s="2">
        <v>0.93</v>
      </c>
      <c r="MZ3" s="2">
        <v>2461.9</v>
      </c>
      <c r="NA3" s="2">
        <v>20630</v>
      </c>
      <c r="NB3" s="15">
        <v>4370</v>
      </c>
    </row>
    <row r="4" spans="1:366" ht="17" thickBot="1" x14ac:dyDescent="0.25">
      <c r="A4" s="1">
        <v>2019</v>
      </c>
      <c r="B4" s="8">
        <v>75</v>
      </c>
      <c r="C4" s="2">
        <v>5.5E-2</v>
      </c>
      <c r="D4" s="2">
        <v>81.05</v>
      </c>
      <c r="E4" s="2">
        <v>81.05</v>
      </c>
      <c r="F4" s="2">
        <v>93.38</v>
      </c>
      <c r="G4" s="2">
        <v>83.67</v>
      </c>
      <c r="H4" s="2">
        <v>56.66</v>
      </c>
      <c r="I4" s="2">
        <v>3.26</v>
      </c>
      <c r="J4" s="2">
        <v>1.1000000000000001</v>
      </c>
      <c r="K4" s="2">
        <v>1.1100000000000001</v>
      </c>
      <c r="L4" s="2">
        <v>7324</v>
      </c>
      <c r="M4" s="2">
        <v>10725</v>
      </c>
      <c r="N4" s="2">
        <v>3289</v>
      </c>
      <c r="O4" s="2">
        <v>70</v>
      </c>
      <c r="P4" s="2"/>
      <c r="Q4" s="2">
        <v>5.8999999999999997E-2</v>
      </c>
      <c r="R4" s="2">
        <v>51.89</v>
      </c>
      <c r="S4" s="2">
        <v>51.89</v>
      </c>
      <c r="T4" s="2">
        <v>53.28</v>
      </c>
      <c r="U4" s="2">
        <v>54.35</v>
      </c>
      <c r="V4" s="2">
        <v>48</v>
      </c>
      <c r="W4" s="2">
        <v>4.0999999999999996</v>
      </c>
      <c r="X4" s="2">
        <v>1.93</v>
      </c>
      <c r="Y4" s="2">
        <v>0.57999999999999996</v>
      </c>
      <c r="Z4" s="2">
        <v>1732.1</v>
      </c>
      <c r="AA4" s="2">
        <v>2851.3</v>
      </c>
      <c r="AB4" s="2">
        <v>695</v>
      </c>
      <c r="AC4" s="2">
        <v>55</v>
      </c>
      <c r="AD4" s="2">
        <v>6.0000000000000001E-3</v>
      </c>
      <c r="AE4" s="2">
        <v>47.44</v>
      </c>
      <c r="AF4" s="2">
        <v>86.54</v>
      </c>
      <c r="AG4" s="2">
        <v>88.98</v>
      </c>
      <c r="AH4" s="2">
        <v>84.33</v>
      </c>
      <c r="AI4" s="2">
        <v>87.36</v>
      </c>
      <c r="AJ4" s="2">
        <v>11.02</v>
      </c>
      <c r="AK4" s="2">
        <v>6.13</v>
      </c>
      <c r="AL4" s="2">
        <v>0.95</v>
      </c>
      <c r="AM4" s="2">
        <v>12615</v>
      </c>
      <c r="AN4" s="2">
        <v>81618</v>
      </c>
      <c r="AO4" s="2">
        <v>7408</v>
      </c>
      <c r="AP4" s="2">
        <v>55</v>
      </c>
      <c r="AQ4" s="2">
        <v>5.8999999999999997E-2</v>
      </c>
      <c r="AR4" s="2">
        <v>32.409999999999997</v>
      </c>
      <c r="AS4" s="2">
        <v>32.409999999999997</v>
      </c>
      <c r="AT4" s="2">
        <v>13.63</v>
      </c>
      <c r="AU4" s="2">
        <v>46.86</v>
      </c>
      <c r="AV4" s="2">
        <v>25.83</v>
      </c>
      <c r="AW4" s="2">
        <v>11.04</v>
      </c>
      <c r="AX4" s="2">
        <v>1.1399999999999999</v>
      </c>
      <c r="AY4" s="6">
        <v>3.3597765363128489</v>
      </c>
      <c r="AZ4" s="2">
        <v>1071</v>
      </c>
      <c r="BA4" s="2">
        <v>8253.7000000000007</v>
      </c>
      <c r="BB4" s="2">
        <v>747.7</v>
      </c>
      <c r="BC4" s="2">
        <v>80</v>
      </c>
      <c r="BD4" s="2">
        <v>7.4999999999999997E-2</v>
      </c>
      <c r="BE4" s="2">
        <v>56.04</v>
      </c>
      <c r="BF4" s="2">
        <v>56.04</v>
      </c>
      <c r="BG4" s="2">
        <v>47.14</v>
      </c>
      <c r="BH4" s="2">
        <v>67.11</v>
      </c>
      <c r="BI4" s="2">
        <v>46.34</v>
      </c>
      <c r="BJ4" s="2">
        <v>2.0299999999999998</v>
      </c>
      <c r="BK4" s="2">
        <v>0.55000000000000004</v>
      </c>
      <c r="BL4" s="2">
        <v>0.95</v>
      </c>
      <c r="BM4" s="2">
        <v>1842.5</v>
      </c>
      <c r="BN4" s="2">
        <v>4840.7</v>
      </c>
      <c r="BO4" s="2">
        <v>2389.6999999999998</v>
      </c>
      <c r="BP4" s="2">
        <v>45</v>
      </c>
      <c r="BQ4" s="2">
        <v>2.5000000000000001E-2</v>
      </c>
      <c r="BR4" s="2">
        <v>76.34</v>
      </c>
      <c r="BS4" s="2">
        <v>76.34</v>
      </c>
      <c r="BT4" s="2">
        <v>92.49</v>
      </c>
      <c r="BU4" s="2">
        <v>93.21</v>
      </c>
      <c r="BV4" s="2">
        <v>34.85</v>
      </c>
      <c r="BW4" s="2">
        <v>6.29</v>
      </c>
      <c r="BX4" s="2">
        <v>3.25</v>
      </c>
      <c r="BY4" s="2">
        <v>1.28</v>
      </c>
      <c r="BZ4" s="2">
        <v>25041</v>
      </c>
      <c r="CA4" s="2">
        <v>43873</v>
      </c>
      <c r="CB4" s="2">
        <v>6975</v>
      </c>
      <c r="CC4" s="2">
        <v>95</v>
      </c>
      <c r="CD4" s="2">
        <v>0.22</v>
      </c>
      <c r="CE4" s="2">
        <v>52.49</v>
      </c>
      <c r="CF4" s="2">
        <v>52.49</v>
      </c>
      <c r="CG4" s="2">
        <v>33.86</v>
      </c>
      <c r="CH4" s="2">
        <v>56.98</v>
      </c>
      <c r="CI4" s="2">
        <v>55.27</v>
      </c>
      <c r="CJ4" s="2">
        <v>1.25</v>
      </c>
      <c r="CK4" s="2">
        <v>0.03</v>
      </c>
      <c r="CL4" s="2">
        <v>2.94</v>
      </c>
      <c r="CM4" s="2">
        <v>706.3</v>
      </c>
      <c r="CN4" s="2">
        <v>1063.5999999999999</v>
      </c>
      <c r="CO4" s="2">
        <v>848.6</v>
      </c>
      <c r="CP4" s="2">
        <v>75</v>
      </c>
      <c r="CQ4" s="2">
        <v>2.5999999999999999E-2</v>
      </c>
      <c r="CR4" s="2">
        <v>50.85</v>
      </c>
      <c r="CS4" s="2">
        <v>88.66</v>
      </c>
      <c r="CT4" s="2">
        <v>91.04</v>
      </c>
      <c r="CU4" s="2">
        <v>93.59</v>
      </c>
      <c r="CV4" s="2">
        <v>78.19</v>
      </c>
      <c r="CW4" s="2">
        <v>5.64</v>
      </c>
      <c r="CX4" s="2">
        <v>2.02</v>
      </c>
      <c r="CY4" s="2">
        <v>0.84</v>
      </c>
      <c r="CZ4" s="2">
        <v>77366</v>
      </c>
      <c r="DA4" s="2">
        <v>171426</v>
      </c>
      <c r="DB4" s="2">
        <v>30377</v>
      </c>
      <c r="DC4" s="2">
        <v>80</v>
      </c>
      <c r="DD4" s="2">
        <v>4.8000000000000001E-2</v>
      </c>
      <c r="DE4" s="2">
        <v>46.72</v>
      </c>
      <c r="DF4" s="2">
        <v>82.12</v>
      </c>
      <c r="DG4" s="2">
        <v>71.06</v>
      </c>
      <c r="DH4" s="2">
        <v>92.34</v>
      </c>
      <c r="DI4" s="2">
        <v>80.13</v>
      </c>
      <c r="DJ4" s="2">
        <v>2.58</v>
      </c>
      <c r="DK4" s="2">
        <v>0.63</v>
      </c>
      <c r="DL4" s="2">
        <v>1.02</v>
      </c>
      <c r="DM4" s="2">
        <v>69881</v>
      </c>
      <c r="DN4" s="2">
        <v>123440</v>
      </c>
      <c r="DO4" s="2">
        <v>47839</v>
      </c>
      <c r="DP4" s="2">
        <v>80</v>
      </c>
      <c r="DQ4" s="2">
        <v>0.17</v>
      </c>
      <c r="DR4" s="2">
        <v>65.48</v>
      </c>
      <c r="DS4" s="2">
        <v>65.48</v>
      </c>
      <c r="DT4" s="2">
        <v>53.24</v>
      </c>
      <c r="DU4" s="2">
        <v>65.38</v>
      </c>
      <c r="DV4" s="2">
        <v>82.8</v>
      </c>
      <c r="DW4" s="2">
        <v>3.68</v>
      </c>
      <c r="DX4" s="2">
        <v>1.41</v>
      </c>
      <c r="DY4" s="2">
        <v>1.5</v>
      </c>
      <c r="DZ4" s="2">
        <v>3766.6</v>
      </c>
      <c r="EA4" s="2">
        <v>5446.4</v>
      </c>
      <c r="EB4" s="2">
        <v>1481.3</v>
      </c>
      <c r="EC4" s="2">
        <v>80</v>
      </c>
      <c r="ED4" s="2">
        <v>0.17</v>
      </c>
      <c r="EE4" s="2">
        <v>82.81</v>
      </c>
      <c r="EF4" s="2">
        <v>82.81</v>
      </c>
      <c r="EG4" s="2">
        <v>91.02</v>
      </c>
      <c r="EH4" s="2">
        <v>73.680000000000007</v>
      </c>
      <c r="EI4" s="2">
        <v>81.11</v>
      </c>
      <c r="EJ4" s="2">
        <v>3.69</v>
      </c>
      <c r="EK4" s="2">
        <v>1.37</v>
      </c>
      <c r="EL4" s="2">
        <v>1.01</v>
      </c>
      <c r="EM4" s="2">
        <v>6913</v>
      </c>
      <c r="EN4" s="2">
        <v>10363</v>
      </c>
      <c r="EO4" s="2">
        <v>2809</v>
      </c>
      <c r="EP4" s="2">
        <v>75</v>
      </c>
      <c r="EQ4" s="2">
        <v>0.13300000000000001</v>
      </c>
      <c r="ER4" s="2">
        <v>49.32</v>
      </c>
      <c r="ES4" s="2">
        <v>49.32</v>
      </c>
      <c r="ET4" s="2">
        <v>16.11</v>
      </c>
      <c r="EU4" s="2">
        <v>60.12</v>
      </c>
      <c r="EV4" s="2">
        <v>75.03</v>
      </c>
      <c r="EW4" s="2">
        <v>1.93</v>
      </c>
      <c r="EX4" s="2">
        <v>0.57999999999999996</v>
      </c>
      <c r="EY4" s="2">
        <v>1.1399999999999999</v>
      </c>
      <c r="EZ4" s="2">
        <v>1368.6</v>
      </c>
      <c r="FA4" s="2">
        <v>2028.7</v>
      </c>
      <c r="FB4" s="2">
        <v>1049.3</v>
      </c>
      <c r="FC4" s="2">
        <v>85</v>
      </c>
      <c r="FD4" s="2">
        <v>8.5999999999999993E-2</v>
      </c>
      <c r="FE4" s="2">
        <v>60.59</v>
      </c>
      <c r="FF4" s="2">
        <v>60.59</v>
      </c>
      <c r="FG4" s="2">
        <v>65.010000000000005</v>
      </c>
      <c r="FH4" s="2">
        <v>81.16</v>
      </c>
      <c r="FI4" s="2">
        <v>15.95</v>
      </c>
      <c r="FJ4" s="2">
        <v>1.66</v>
      </c>
      <c r="FK4" s="2">
        <v>0.51</v>
      </c>
      <c r="FL4" s="6">
        <v>0.67</v>
      </c>
      <c r="FM4" s="2">
        <v>395.4</v>
      </c>
      <c r="FN4" s="2">
        <v>2592.4</v>
      </c>
      <c r="FO4" s="2">
        <v>1561.2</v>
      </c>
      <c r="FP4" s="2">
        <v>75</v>
      </c>
      <c r="FQ4" s="2">
        <v>7.2999999999999995E-2</v>
      </c>
      <c r="FR4" s="2">
        <v>63.23</v>
      </c>
      <c r="FS4" s="2">
        <v>63.23</v>
      </c>
      <c r="FT4" s="2">
        <v>50.22</v>
      </c>
      <c r="FU4" s="2">
        <v>73.77</v>
      </c>
      <c r="FV4" s="2">
        <v>65.709999999999994</v>
      </c>
      <c r="FW4" s="2">
        <v>5.28</v>
      </c>
      <c r="FX4" s="2">
        <v>3.05</v>
      </c>
      <c r="FY4" s="2">
        <v>0.71</v>
      </c>
      <c r="FZ4" s="2">
        <v>1820</v>
      </c>
      <c r="GA4" s="2">
        <v>8232</v>
      </c>
      <c r="GB4" s="2">
        <v>1560</v>
      </c>
      <c r="GC4" s="2">
        <v>60</v>
      </c>
      <c r="GD4" s="2">
        <v>3.3000000000000002E-2</v>
      </c>
      <c r="GE4" s="2">
        <v>76.739999999999995</v>
      </c>
      <c r="GF4" s="2">
        <v>76.739999999999995</v>
      </c>
      <c r="GG4" s="2">
        <v>95.35</v>
      </c>
      <c r="GH4" s="2">
        <v>74.36</v>
      </c>
      <c r="GI4" s="2">
        <v>66.319999999999993</v>
      </c>
      <c r="GJ4" s="2">
        <v>5.05</v>
      </c>
      <c r="GK4" s="2">
        <v>0.94</v>
      </c>
      <c r="GL4" s="2">
        <v>0.56000000000000005</v>
      </c>
      <c r="GM4" s="2">
        <v>13784</v>
      </c>
      <c r="GN4" s="2">
        <v>26893</v>
      </c>
      <c r="GO4" s="2">
        <v>5323</v>
      </c>
      <c r="GP4" s="2">
        <v>75</v>
      </c>
      <c r="GQ4" s="2">
        <v>0.22500000000000001</v>
      </c>
      <c r="GR4" s="2">
        <v>77.66</v>
      </c>
      <c r="GS4" s="2">
        <v>77.66</v>
      </c>
      <c r="GT4" s="2">
        <v>80.930000000000007</v>
      </c>
      <c r="GU4" s="2">
        <v>81.34</v>
      </c>
      <c r="GV4" s="2">
        <v>68.78</v>
      </c>
      <c r="GW4" s="2">
        <v>1.96</v>
      </c>
      <c r="GX4" s="2">
        <v>0.56999999999999995</v>
      </c>
      <c r="GY4" s="2">
        <v>1.7</v>
      </c>
      <c r="GZ4" s="2">
        <v>1627.7</v>
      </c>
      <c r="HA4" s="2">
        <v>2565.4</v>
      </c>
      <c r="HB4" s="2">
        <v>1306.3</v>
      </c>
      <c r="HC4" s="2">
        <v>55</v>
      </c>
      <c r="HD4" s="2">
        <v>8.0000000000000002E-3</v>
      </c>
      <c r="HE4" s="2">
        <v>48.94</v>
      </c>
      <c r="HF4" s="2">
        <v>48.94</v>
      </c>
      <c r="HG4" s="2">
        <v>74.48</v>
      </c>
      <c r="HH4" s="2">
        <v>56.36</v>
      </c>
      <c r="HI4" s="2">
        <v>21.57</v>
      </c>
      <c r="HJ4" s="2">
        <v>4.01</v>
      </c>
      <c r="HK4" s="2">
        <v>2.38</v>
      </c>
      <c r="HL4" s="18">
        <v>5.0705467372134036E-2</v>
      </c>
      <c r="HM4" s="2">
        <v>1461.5</v>
      </c>
      <c r="HN4" s="2">
        <v>5288</v>
      </c>
      <c r="HO4" s="2">
        <v>1317</v>
      </c>
      <c r="HP4" s="2">
        <v>50</v>
      </c>
      <c r="HQ4" s="2">
        <v>4.5999999999999999E-2</v>
      </c>
      <c r="HR4" s="2">
        <v>76.739999999999995</v>
      </c>
      <c r="HS4" s="2">
        <v>76.739999999999995</v>
      </c>
      <c r="HT4" s="2">
        <v>95.35</v>
      </c>
      <c r="HU4" s="2">
        <v>74.36</v>
      </c>
      <c r="HV4" s="2">
        <v>66.319999999999993</v>
      </c>
      <c r="HW4" s="2">
        <v>2.95</v>
      </c>
      <c r="HX4" s="2">
        <v>1.1499999999999999</v>
      </c>
      <c r="HY4" s="2">
        <v>0.78</v>
      </c>
      <c r="HZ4" s="2">
        <v>13784</v>
      </c>
      <c r="IA4" s="2">
        <v>26893</v>
      </c>
      <c r="IB4" s="2">
        <v>5323</v>
      </c>
      <c r="IC4" s="2">
        <v>65</v>
      </c>
      <c r="ID4" s="2">
        <v>8.0000000000000002E-3</v>
      </c>
      <c r="IE4" s="2">
        <v>68.040000000000006</v>
      </c>
      <c r="IF4" s="2">
        <v>68.040000000000006</v>
      </c>
      <c r="IG4" s="2">
        <v>62.11</v>
      </c>
      <c r="IH4" s="2">
        <v>83.43</v>
      </c>
      <c r="II4" s="2">
        <v>55.17</v>
      </c>
      <c r="IJ4" s="2">
        <v>24.45</v>
      </c>
      <c r="IK4" s="2">
        <v>6.78</v>
      </c>
      <c r="IL4" s="6">
        <v>1.9413456961317962E-2</v>
      </c>
      <c r="IM4" s="2">
        <v>32486</v>
      </c>
      <c r="IN4" s="2">
        <v>238251</v>
      </c>
      <c r="IO4" s="2">
        <v>9698</v>
      </c>
      <c r="IP4" s="2">
        <v>55</v>
      </c>
      <c r="IQ4" s="2">
        <v>4.2999999999999997E-2</v>
      </c>
      <c r="IR4" s="2">
        <v>68.5</v>
      </c>
      <c r="IS4" s="2">
        <v>68.5</v>
      </c>
      <c r="IT4" s="2">
        <v>55.28</v>
      </c>
      <c r="IU4" s="2">
        <v>75.86</v>
      </c>
      <c r="IV4" s="2">
        <v>74.72</v>
      </c>
      <c r="IW4" s="2">
        <v>4.34</v>
      </c>
      <c r="IX4" s="2">
        <v>1.34</v>
      </c>
      <c r="IY4" s="2">
        <v>0.85</v>
      </c>
      <c r="IZ4" s="2">
        <v>11519</v>
      </c>
      <c r="JA4" s="2">
        <v>10486</v>
      </c>
      <c r="JB4" s="2">
        <v>2415</v>
      </c>
      <c r="JC4" s="2">
        <v>85</v>
      </c>
      <c r="JD4" s="2">
        <v>3.3000000000000002E-2</v>
      </c>
      <c r="JE4" s="2">
        <v>66.739999999999995</v>
      </c>
      <c r="JF4" s="2">
        <v>66.739999999999995</v>
      </c>
      <c r="JG4" s="2">
        <v>71.16</v>
      </c>
      <c r="JH4" s="2">
        <v>77.010000000000005</v>
      </c>
      <c r="JI4" s="2">
        <v>48.15</v>
      </c>
      <c r="JJ4" s="2">
        <v>5.05</v>
      </c>
      <c r="JK4" s="2">
        <v>0.94</v>
      </c>
      <c r="JL4" s="2">
        <v>0.56000000000000005</v>
      </c>
      <c r="JM4" s="2">
        <v>13784</v>
      </c>
      <c r="JN4" s="2">
        <v>26893</v>
      </c>
      <c r="JO4" s="2">
        <v>5323</v>
      </c>
      <c r="JP4" s="2">
        <v>55</v>
      </c>
      <c r="JQ4" s="2">
        <v>1.7999999999999999E-2</v>
      </c>
      <c r="JR4" s="2">
        <v>47.73</v>
      </c>
      <c r="JS4" s="2">
        <v>89.89</v>
      </c>
      <c r="JT4" s="2">
        <v>88.36</v>
      </c>
      <c r="JU4" s="2">
        <v>94.65</v>
      </c>
      <c r="JV4" s="2">
        <v>84.93</v>
      </c>
      <c r="JW4" s="2">
        <v>3.23</v>
      </c>
      <c r="JX4" s="2">
        <v>0.92</v>
      </c>
      <c r="JY4" s="2">
        <v>1.29</v>
      </c>
      <c r="JZ4" s="2">
        <v>9111</v>
      </c>
      <c r="KA4" s="2">
        <v>13009</v>
      </c>
      <c r="KB4" s="2">
        <v>4032</v>
      </c>
      <c r="KC4" s="2">
        <v>80</v>
      </c>
      <c r="KD4" s="2">
        <v>6.3E-2</v>
      </c>
      <c r="KE4" s="2">
        <v>85.53</v>
      </c>
      <c r="KF4" s="2">
        <v>85.53</v>
      </c>
      <c r="KG4" s="2">
        <v>86.8</v>
      </c>
      <c r="KH4" s="2">
        <v>91.12</v>
      </c>
      <c r="KI4" s="2">
        <v>76.09</v>
      </c>
      <c r="KJ4" s="2">
        <v>3.85</v>
      </c>
      <c r="KK4" s="2">
        <v>2.36</v>
      </c>
      <c r="KL4" s="2">
        <v>0.7</v>
      </c>
      <c r="KM4" s="2">
        <v>2665</v>
      </c>
      <c r="KN4" s="2">
        <v>24043</v>
      </c>
      <c r="KO4" s="2">
        <v>6255</v>
      </c>
      <c r="KP4" s="6">
        <v>55</v>
      </c>
      <c r="KQ4" s="2">
        <v>4.1000000000000002E-2</v>
      </c>
      <c r="KR4" s="2">
        <v>48.42</v>
      </c>
      <c r="KS4" s="2">
        <v>90.43</v>
      </c>
      <c r="KT4" s="2">
        <v>99.05</v>
      </c>
      <c r="KU4" s="2">
        <v>95.29</v>
      </c>
      <c r="KV4" s="2">
        <v>70.069999999999993</v>
      </c>
      <c r="KW4" s="2">
        <v>3.44</v>
      </c>
      <c r="KX4" s="2">
        <v>0.45</v>
      </c>
      <c r="KY4" s="2">
        <v>0.57999999999999996</v>
      </c>
      <c r="KZ4" s="2">
        <v>108187</v>
      </c>
      <c r="LA4" s="2">
        <v>98044</v>
      </c>
      <c r="LB4" s="2">
        <v>28537</v>
      </c>
      <c r="LC4" s="2">
        <v>55</v>
      </c>
      <c r="LD4" s="2">
        <v>4.2000000000000003E-2</v>
      </c>
      <c r="LE4" s="2">
        <v>93.43</v>
      </c>
      <c r="LF4" s="2">
        <v>93.43</v>
      </c>
      <c r="LG4" s="2">
        <v>93.44</v>
      </c>
      <c r="LH4" s="2">
        <v>95.14</v>
      </c>
      <c r="LI4" s="2">
        <v>90.59</v>
      </c>
      <c r="LJ4" s="2">
        <v>1.79</v>
      </c>
      <c r="LK4" s="2">
        <v>0.33</v>
      </c>
      <c r="LL4" s="2">
        <v>1.47</v>
      </c>
      <c r="LM4" s="2">
        <v>8539</v>
      </c>
      <c r="LN4" s="2">
        <v>11317</v>
      </c>
      <c r="LO4" s="2">
        <v>6321</v>
      </c>
      <c r="LP4" s="2">
        <v>50</v>
      </c>
      <c r="LQ4" s="2">
        <v>2.5999999999999999E-2</v>
      </c>
      <c r="LR4" s="2">
        <v>83.86</v>
      </c>
      <c r="LS4" s="2">
        <v>83.86</v>
      </c>
      <c r="LT4" s="2">
        <v>79.760000000000005</v>
      </c>
      <c r="LU4" s="2">
        <v>86.54</v>
      </c>
      <c r="LV4" s="2">
        <v>81.61</v>
      </c>
      <c r="LW4" s="2">
        <v>3.46</v>
      </c>
      <c r="LX4" s="2">
        <v>1.59</v>
      </c>
      <c r="LY4" s="2">
        <v>0.83</v>
      </c>
      <c r="LZ4" s="2">
        <v>17974</v>
      </c>
      <c r="MA4" s="2">
        <v>70104</v>
      </c>
      <c r="MB4" s="2">
        <v>20280</v>
      </c>
      <c r="MC4" s="2">
        <v>60</v>
      </c>
      <c r="MD4" s="2">
        <v>6.4000000000000001E-2</v>
      </c>
      <c r="ME4" s="2">
        <v>60.23</v>
      </c>
      <c r="MF4" s="2">
        <v>60.23</v>
      </c>
      <c r="MG4" s="2">
        <v>71.34</v>
      </c>
      <c r="MH4" s="2">
        <v>77.05</v>
      </c>
      <c r="MI4" s="2">
        <v>23.33</v>
      </c>
      <c r="MJ4" s="2">
        <v>1.24</v>
      </c>
      <c r="MK4" s="2">
        <v>0.09</v>
      </c>
      <c r="ML4" s="2">
        <v>1.91</v>
      </c>
      <c r="MM4" s="2">
        <v>6517.6</v>
      </c>
      <c r="MN4" s="2">
        <v>13241</v>
      </c>
      <c r="MO4" s="2">
        <v>10695</v>
      </c>
      <c r="MP4" s="2">
        <v>80</v>
      </c>
      <c r="MQ4" s="2">
        <v>6.0999999999999999E-2</v>
      </c>
      <c r="MR4" s="2">
        <v>75.58</v>
      </c>
      <c r="MS4" s="2">
        <v>75.58</v>
      </c>
      <c r="MT4" s="2">
        <v>70.91</v>
      </c>
      <c r="MU4" s="2">
        <v>81</v>
      </c>
      <c r="MV4" s="2">
        <v>76.48</v>
      </c>
      <c r="MW4" s="2">
        <v>4.3</v>
      </c>
      <c r="MX4" s="2">
        <v>2.2999999999999998</v>
      </c>
      <c r="MY4" s="2">
        <v>0.97</v>
      </c>
      <c r="MZ4" s="2">
        <v>2287.9</v>
      </c>
      <c r="NA4" s="2">
        <v>18004</v>
      </c>
      <c r="NB4" s="15">
        <v>4190</v>
      </c>
    </row>
    <row r="5" spans="1:366" ht="17" thickBot="1" x14ac:dyDescent="0.25">
      <c r="A5" s="1">
        <v>2018</v>
      </c>
      <c r="B5" s="8">
        <v>70</v>
      </c>
      <c r="C5" s="2">
        <v>4.8000000000000001E-2</v>
      </c>
      <c r="D5" s="2">
        <v>66.459999999999994</v>
      </c>
      <c r="E5" s="2">
        <v>66.459999999999994</v>
      </c>
      <c r="F5" s="2">
        <v>90.83</v>
      </c>
      <c r="G5" s="2">
        <v>64.77</v>
      </c>
      <c r="H5" s="2">
        <v>27.21</v>
      </c>
      <c r="I5" s="2">
        <v>3.3</v>
      </c>
      <c r="J5" s="2">
        <v>1.17</v>
      </c>
      <c r="K5" s="2">
        <v>1.02</v>
      </c>
      <c r="L5" s="2">
        <v>6494</v>
      </c>
      <c r="M5" s="2">
        <v>10333</v>
      </c>
      <c r="N5" s="2">
        <v>3135</v>
      </c>
      <c r="O5" s="2">
        <v>65</v>
      </c>
      <c r="P5" s="2"/>
      <c r="Q5" s="2">
        <v>7.3999999999999996E-2</v>
      </c>
      <c r="R5" s="2">
        <v>36.43</v>
      </c>
      <c r="S5" s="2">
        <v>36.43</v>
      </c>
      <c r="T5" s="2">
        <v>30.09</v>
      </c>
      <c r="U5" s="2">
        <v>26.86</v>
      </c>
      <c r="V5" s="2">
        <v>52</v>
      </c>
      <c r="W5" s="2">
        <v>3.79</v>
      </c>
      <c r="X5" s="2">
        <v>1.53</v>
      </c>
      <c r="Y5" s="2">
        <v>0.71</v>
      </c>
      <c r="Z5" s="2">
        <v>1362.2</v>
      </c>
      <c r="AA5" s="2">
        <v>2218.4</v>
      </c>
      <c r="AB5" s="2">
        <v>594.9</v>
      </c>
      <c r="AC5" s="2">
        <v>45</v>
      </c>
      <c r="AD5" s="2">
        <v>2.1999999999999999E-2</v>
      </c>
      <c r="AE5" s="2">
        <v>57.42</v>
      </c>
      <c r="AF5" s="2">
        <v>79.12</v>
      </c>
      <c r="AG5" s="2">
        <v>81.63</v>
      </c>
      <c r="AH5" s="2">
        <v>77.97</v>
      </c>
      <c r="AI5" s="2">
        <v>78.260000000000005</v>
      </c>
      <c r="AJ5" s="2">
        <v>10.14</v>
      </c>
      <c r="AK5" s="2">
        <v>5.57</v>
      </c>
      <c r="AL5" s="2">
        <v>1.1499999999999999</v>
      </c>
      <c r="AM5" s="2">
        <v>7427</v>
      </c>
      <c r="AN5" s="2">
        <v>79674</v>
      </c>
      <c r="AO5" s="2">
        <v>8442</v>
      </c>
      <c r="AP5" s="2">
        <v>35</v>
      </c>
      <c r="AQ5" s="2">
        <v>2.1000000000000001E-2</v>
      </c>
      <c r="AR5" s="2">
        <v>19.34</v>
      </c>
      <c r="AS5" s="2">
        <v>19.34</v>
      </c>
      <c r="AT5" s="2">
        <v>4.6399999999999997</v>
      </c>
      <c r="AU5" s="2">
        <v>23.26</v>
      </c>
      <c r="AV5" s="2">
        <v>20.45</v>
      </c>
      <c r="AW5" s="2">
        <v>11.8</v>
      </c>
      <c r="AX5" s="2">
        <v>0.62</v>
      </c>
      <c r="AY5" s="6">
        <v>3.2228843861740164</v>
      </c>
      <c r="AZ5" s="2">
        <v>721.2</v>
      </c>
      <c r="BA5" s="2">
        <v>7085.9</v>
      </c>
      <c r="BB5" s="2">
        <v>600.6</v>
      </c>
      <c r="BC5" s="2">
        <v>75</v>
      </c>
      <c r="BD5" s="2">
        <v>7.8E-2</v>
      </c>
      <c r="BE5" s="2">
        <v>48.2</v>
      </c>
      <c r="BF5" s="2">
        <v>48.2</v>
      </c>
      <c r="BG5" s="2">
        <v>42.78</v>
      </c>
      <c r="BH5" s="2">
        <v>62.89</v>
      </c>
      <c r="BI5" s="2">
        <v>27.7</v>
      </c>
      <c r="BJ5" s="2">
        <v>2.12</v>
      </c>
      <c r="BK5" s="2">
        <v>0.6</v>
      </c>
      <c r="BL5" s="2">
        <v>1.49</v>
      </c>
      <c r="BM5" s="2">
        <v>1711.7</v>
      </c>
      <c r="BN5" s="2">
        <v>4582.5</v>
      </c>
      <c r="BO5" s="2">
        <v>2162.8000000000002</v>
      </c>
      <c r="BP5" s="2">
        <v>40</v>
      </c>
      <c r="BQ5" s="2">
        <v>3.7999999999999999E-2</v>
      </c>
      <c r="BR5" s="2">
        <v>75.59</v>
      </c>
      <c r="BS5" s="2">
        <v>75.59</v>
      </c>
      <c r="BT5" s="2">
        <v>91.53</v>
      </c>
      <c r="BU5" s="2">
        <v>92.16</v>
      </c>
      <c r="BV5" s="2">
        <v>34.75</v>
      </c>
      <c r="BW5" s="2">
        <v>6.54</v>
      </c>
      <c r="BX5" s="2">
        <v>3.3</v>
      </c>
      <c r="BY5" s="2">
        <v>1.25</v>
      </c>
      <c r="BZ5" s="2">
        <v>25211</v>
      </c>
      <c r="CA5" s="2">
        <v>42419</v>
      </c>
      <c r="CB5" s="2">
        <v>6490</v>
      </c>
      <c r="CC5" s="2">
        <v>85</v>
      </c>
      <c r="CD5" s="2">
        <v>0.221</v>
      </c>
      <c r="CE5" s="2">
        <v>56.5</v>
      </c>
      <c r="CF5" s="2">
        <v>56.5</v>
      </c>
      <c r="CG5" s="2">
        <v>35.35</v>
      </c>
      <c r="CH5" s="2">
        <v>60.11</v>
      </c>
      <c r="CI5" s="2">
        <v>61.6</v>
      </c>
      <c r="CJ5" s="2">
        <v>1.29</v>
      </c>
      <c r="CK5" s="2">
        <v>0.03</v>
      </c>
      <c r="CL5" s="2">
        <v>1.84</v>
      </c>
      <c r="CM5" s="2">
        <v>669.2</v>
      </c>
      <c r="CN5" s="2">
        <v>905.9</v>
      </c>
      <c r="CO5" s="2">
        <v>704.7</v>
      </c>
      <c r="CP5" s="2">
        <v>70</v>
      </c>
      <c r="CQ5" s="2">
        <v>5.0999999999999997E-2</v>
      </c>
      <c r="CR5" s="2">
        <v>79.58</v>
      </c>
      <c r="CS5" s="2">
        <v>90.74</v>
      </c>
      <c r="CT5" s="2">
        <v>93.69</v>
      </c>
      <c r="CU5" s="2">
        <v>93.07</v>
      </c>
      <c r="CV5" s="2">
        <v>82.71</v>
      </c>
      <c r="CW5" s="2">
        <v>5.22</v>
      </c>
      <c r="CX5" s="2">
        <v>1.76</v>
      </c>
      <c r="CY5" s="2">
        <v>0.82</v>
      </c>
      <c r="CZ5" s="2">
        <v>73134</v>
      </c>
      <c r="DA5" s="2">
        <v>165424</v>
      </c>
      <c r="DB5" s="2">
        <v>31720</v>
      </c>
      <c r="DC5" s="2">
        <v>75</v>
      </c>
      <c r="DD5" s="2">
        <v>8.6999999999999994E-2</v>
      </c>
      <c r="DE5" s="2">
        <v>45.78</v>
      </c>
      <c r="DF5" s="2">
        <v>83.79</v>
      </c>
      <c r="DG5" s="2">
        <v>72.28</v>
      </c>
      <c r="DH5" s="2">
        <v>93.19</v>
      </c>
      <c r="DI5" s="2">
        <v>83.91</v>
      </c>
      <c r="DJ5" s="2">
        <v>2.3199999999999998</v>
      </c>
      <c r="DK5" s="2">
        <v>0.51</v>
      </c>
      <c r="DL5" s="2">
        <v>1.23</v>
      </c>
      <c r="DM5" s="2">
        <v>75822</v>
      </c>
      <c r="DN5" s="2">
        <v>118373</v>
      </c>
      <c r="DO5" s="2">
        <v>51016</v>
      </c>
      <c r="DP5" s="2">
        <v>70</v>
      </c>
      <c r="DQ5" s="2">
        <v>0.17899999999999999</v>
      </c>
      <c r="DR5" s="2">
        <v>53.79</v>
      </c>
      <c r="DS5" s="2">
        <v>53.79</v>
      </c>
      <c r="DT5" s="2">
        <v>51.67</v>
      </c>
      <c r="DU5" s="2">
        <v>46.67</v>
      </c>
      <c r="DV5" s="2">
        <v>68.88</v>
      </c>
      <c r="DW5" s="2">
        <v>3.6</v>
      </c>
      <c r="DX5" s="2">
        <v>1.43</v>
      </c>
      <c r="DY5" s="2">
        <v>1.73</v>
      </c>
      <c r="DZ5" s="2">
        <v>3420.3</v>
      </c>
      <c r="EA5" s="2">
        <v>4851.7</v>
      </c>
      <c r="EB5" s="2">
        <v>1348.7</v>
      </c>
      <c r="EC5" s="2">
        <v>65</v>
      </c>
      <c r="ED5" s="2">
        <v>0.17899999999999999</v>
      </c>
      <c r="EE5" s="2">
        <v>77.25</v>
      </c>
      <c r="EF5" s="2">
        <v>77.25</v>
      </c>
      <c r="EG5" s="2">
        <v>79.91</v>
      </c>
      <c r="EH5" s="2">
        <v>70.59</v>
      </c>
      <c r="EI5" s="2">
        <v>82.01</v>
      </c>
      <c r="EJ5" s="2">
        <v>3.42</v>
      </c>
      <c r="EK5" s="2">
        <v>1.24</v>
      </c>
      <c r="EL5" s="2">
        <v>0.98</v>
      </c>
      <c r="EM5" s="2">
        <v>6134</v>
      </c>
      <c r="EN5" s="2">
        <v>9112</v>
      </c>
      <c r="EO5" s="2">
        <v>2661</v>
      </c>
      <c r="EP5" s="2">
        <v>75</v>
      </c>
      <c r="EQ5" s="2">
        <v>0.152</v>
      </c>
      <c r="ER5" s="2">
        <v>34.74</v>
      </c>
      <c r="ES5" s="2">
        <v>34.74</v>
      </c>
      <c r="ET5" s="2">
        <v>15.02</v>
      </c>
      <c r="EU5" s="2">
        <v>47.72</v>
      </c>
      <c r="EV5" s="2">
        <v>41.4</v>
      </c>
      <c r="EW5" s="2">
        <v>1.91</v>
      </c>
      <c r="EX5" s="2">
        <v>0.47</v>
      </c>
      <c r="EY5" s="2">
        <v>0.95</v>
      </c>
      <c r="EZ5" s="2">
        <v>1279.2</v>
      </c>
      <c r="FA5" s="2">
        <v>1651.4</v>
      </c>
      <c r="FB5" s="2">
        <v>863.9</v>
      </c>
      <c r="FC5" s="2">
        <v>90</v>
      </c>
      <c r="FD5" s="2">
        <v>0.105</v>
      </c>
      <c r="FE5" s="2">
        <v>62.52</v>
      </c>
      <c r="FF5" s="2">
        <v>62.52</v>
      </c>
      <c r="FG5" s="2">
        <v>59.51</v>
      </c>
      <c r="FH5" s="2">
        <v>82.91</v>
      </c>
      <c r="FI5" s="2">
        <v>23.95</v>
      </c>
      <c r="FJ5" s="2">
        <v>1.25</v>
      </c>
      <c r="FK5" s="2">
        <v>0.11</v>
      </c>
      <c r="FL5" s="6">
        <v>1.38</v>
      </c>
      <c r="FM5" s="2">
        <v>378.5</v>
      </c>
      <c r="FN5" s="2">
        <v>1932.6</v>
      </c>
      <c r="FO5" s="2">
        <v>1548.3</v>
      </c>
      <c r="FP5" s="2">
        <v>65</v>
      </c>
      <c r="FQ5" s="2">
        <v>6.8000000000000005E-2</v>
      </c>
      <c r="FR5" s="2">
        <v>54.67</v>
      </c>
      <c r="FS5" s="2">
        <v>54.67</v>
      </c>
      <c r="FT5" s="2">
        <v>41</v>
      </c>
      <c r="FU5" s="2">
        <v>67.14</v>
      </c>
      <c r="FV5" s="2">
        <v>55.15</v>
      </c>
      <c r="FW5" s="2">
        <v>5.08</v>
      </c>
      <c r="FX5" s="2">
        <v>3.03</v>
      </c>
      <c r="FY5" s="2">
        <v>0.8</v>
      </c>
      <c r="FZ5" s="2">
        <v>1583.8</v>
      </c>
      <c r="GA5" s="2">
        <v>6759</v>
      </c>
      <c r="GB5" s="2">
        <v>1329</v>
      </c>
      <c r="GC5" s="2">
        <v>45</v>
      </c>
      <c r="GD5" s="2">
        <v>1.9E-2</v>
      </c>
      <c r="GE5" s="2">
        <v>70.06</v>
      </c>
      <c r="GF5" s="2">
        <v>70.06</v>
      </c>
      <c r="GG5" s="2">
        <v>87.21</v>
      </c>
      <c r="GH5" s="2">
        <v>68.709999999999994</v>
      </c>
      <c r="GI5" s="2">
        <v>59.31</v>
      </c>
      <c r="GJ5" s="2">
        <v>5.67</v>
      </c>
      <c r="GK5" s="2">
        <v>1.03</v>
      </c>
      <c r="GL5" s="2">
        <v>0.55000000000000004</v>
      </c>
      <c r="GM5" s="2">
        <v>12240</v>
      </c>
      <c r="GN5" s="2">
        <v>25519</v>
      </c>
      <c r="GO5" s="2">
        <v>4499</v>
      </c>
      <c r="GP5" s="2">
        <v>80</v>
      </c>
      <c r="GQ5" s="2">
        <v>0.27400000000000002</v>
      </c>
      <c r="GR5" s="2">
        <v>71.180000000000007</v>
      </c>
      <c r="GS5" s="2">
        <v>71.180000000000007</v>
      </c>
      <c r="GT5" s="2">
        <v>81.84</v>
      </c>
      <c r="GU5" s="2">
        <v>82.32</v>
      </c>
      <c r="GV5" s="2">
        <v>43.82</v>
      </c>
      <c r="GW5" s="2">
        <v>1.52</v>
      </c>
      <c r="GX5" s="2">
        <v>0.09</v>
      </c>
      <c r="GY5" s="2">
        <v>1.94</v>
      </c>
      <c r="GZ5" s="2">
        <v>1420.1</v>
      </c>
      <c r="HA5" s="2">
        <v>1625.6</v>
      </c>
      <c r="HB5" s="2">
        <v>1068.8</v>
      </c>
      <c r="HC5" s="2">
        <v>70</v>
      </c>
      <c r="HD5" s="2">
        <v>1.4E-2</v>
      </c>
      <c r="HE5" s="2">
        <v>40.9</v>
      </c>
      <c r="HF5" s="2">
        <v>40.9</v>
      </c>
      <c r="HG5" s="2">
        <v>44.81</v>
      </c>
      <c r="HH5" s="2">
        <v>57.64</v>
      </c>
      <c r="HI5" s="2">
        <v>16.78</v>
      </c>
      <c r="HJ5" s="2">
        <v>11.17</v>
      </c>
      <c r="HK5" s="2">
        <v>8</v>
      </c>
      <c r="HL5" s="18">
        <v>3.5745422842197033E-2</v>
      </c>
      <c r="HM5" s="2">
        <v>887.8</v>
      </c>
      <c r="HN5" s="2">
        <v>5187</v>
      </c>
      <c r="HO5" s="2">
        <v>464</v>
      </c>
      <c r="HP5" s="2">
        <v>55</v>
      </c>
      <c r="HQ5" s="2">
        <v>3.9E-2</v>
      </c>
      <c r="HR5" s="2">
        <v>70.06</v>
      </c>
      <c r="HS5" s="2">
        <v>70.06</v>
      </c>
      <c r="HT5" s="2">
        <v>87.21</v>
      </c>
      <c r="HU5" s="2">
        <v>68.709999999999994</v>
      </c>
      <c r="HV5" s="2">
        <v>59.31</v>
      </c>
      <c r="HW5" s="2">
        <v>2.92</v>
      </c>
      <c r="HX5" s="2">
        <v>1.06</v>
      </c>
      <c r="HY5" s="2">
        <v>0.84</v>
      </c>
      <c r="HZ5" s="2">
        <v>12240</v>
      </c>
      <c r="IA5" s="2">
        <v>25519</v>
      </c>
      <c r="IB5" s="2">
        <v>4499</v>
      </c>
      <c r="IC5" s="2">
        <v>55</v>
      </c>
      <c r="ID5" s="2">
        <v>7.0000000000000001E-3</v>
      </c>
      <c r="IE5" s="2">
        <v>55.95</v>
      </c>
      <c r="IF5" s="2">
        <v>55.95</v>
      </c>
      <c r="IG5" s="2">
        <v>63.82</v>
      </c>
      <c r="IH5" s="2">
        <v>64.89</v>
      </c>
      <c r="II5" s="2">
        <v>34.89</v>
      </c>
      <c r="IJ5" s="2">
        <v>25.77</v>
      </c>
      <c r="IK5" s="2">
        <v>7.33</v>
      </c>
      <c r="IL5" s="6">
        <v>2.402681660899654E-2</v>
      </c>
      <c r="IM5" s="2">
        <v>27850</v>
      </c>
      <c r="IN5" s="2">
        <v>208883</v>
      </c>
      <c r="IO5" s="2">
        <v>8105</v>
      </c>
      <c r="IP5" s="2">
        <v>45</v>
      </c>
      <c r="IQ5" s="2">
        <v>1.2E-2</v>
      </c>
      <c r="IR5" s="2">
        <v>58.87</v>
      </c>
      <c r="IS5" s="2">
        <v>67.75</v>
      </c>
      <c r="IT5" s="2">
        <v>49.2</v>
      </c>
      <c r="IU5" s="2">
        <v>73.67</v>
      </c>
      <c r="IV5" s="2">
        <v>82.24</v>
      </c>
      <c r="IW5" s="2">
        <v>4.67</v>
      </c>
      <c r="IX5" s="2">
        <v>1.49</v>
      </c>
      <c r="IY5" s="2">
        <v>0.86</v>
      </c>
      <c r="IZ5" s="2">
        <v>10105</v>
      </c>
      <c r="JA5" s="2">
        <v>10159</v>
      </c>
      <c r="JB5" s="2">
        <v>2186</v>
      </c>
      <c r="JC5" s="2">
        <v>75</v>
      </c>
      <c r="JD5" s="2">
        <v>1.9E-2</v>
      </c>
      <c r="JE5" s="2">
        <v>74.239999999999995</v>
      </c>
      <c r="JF5" s="2">
        <v>76.38</v>
      </c>
      <c r="JG5" s="2">
        <v>59.25</v>
      </c>
      <c r="JH5" s="2">
        <v>79.39</v>
      </c>
      <c r="JI5" s="2">
        <v>84.46</v>
      </c>
      <c r="JJ5" s="2">
        <v>5.67</v>
      </c>
      <c r="JK5" s="2">
        <v>1.03</v>
      </c>
      <c r="JL5" s="2">
        <v>0.55000000000000004</v>
      </c>
      <c r="JM5" s="2">
        <v>12240</v>
      </c>
      <c r="JN5" s="2">
        <v>25519</v>
      </c>
      <c r="JO5" s="2">
        <v>4499</v>
      </c>
      <c r="JP5" s="2">
        <v>45</v>
      </c>
      <c r="JQ5" s="2">
        <v>-1.7999999999999999E-2</v>
      </c>
      <c r="JR5" s="2">
        <v>85.9</v>
      </c>
      <c r="JS5" s="2">
        <v>85.9</v>
      </c>
      <c r="JT5" s="2">
        <v>86.25</v>
      </c>
      <c r="JU5" s="2">
        <v>90.28</v>
      </c>
      <c r="JV5" s="2">
        <v>79.28</v>
      </c>
      <c r="JW5" s="2">
        <v>2.95</v>
      </c>
      <c r="JX5" s="2">
        <v>0.74</v>
      </c>
      <c r="JY5" s="2">
        <v>1.33</v>
      </c>
      <c r="JZ5" s="2">
        <v>8537</v>
      </c>
      <c r="KA5" s="2">
        <v>11677</v>
      </c>
      <c r="KB5" s="2">
        <v>3962</v>
      </c>
      <c r="KC5" s="2">
        <v>75</v>
      </c>
      <c r="KD5" s="2">
        <v>5.8999999999999997E-2</v>
      </c>
      <c r="KE5" s="2">
        <v>90.71</v>
      </c>
      <c r="KF5" s="2">
        <v>90.71</v>
      </c>
      <c r="KG5" s="2">
        <v>88.34</v>
      </c>
      <c r="KH5" s="2">
        <v>92.33</v>
      </c>
      <c r="KI5" s="2">
        <v>91.17</v>
      </c>
      <c r="KJ5" s="2">
        <v>3.77</v>
      </c>
      <c r="KK5" s="2">
        <v>2.2400000000000002</v>
      </c>
      <c r="KL5" s="2">
        <v>0.59</v>
      </c>
      <c r="KM5" s="2">
        <v>2586</v>
      </c>
      <c r="KN5" s="2">
        <v>22582</v>
      </c>
      <c r="KO5" s="2">
        <v>5985</v>
      </c>
      <c r="KP5" s="6">
        <v>55</v>
      </c>
      <c r="KQ5" s="2">
        <v>4.2999999999999997E-2</v>
      </c>
      <c r="KR5" s="2">
        <v>57.1</v>
      </c>
      <c r="KS5" s="2">
        <v>91.22</v>
      </c>
      <c r="KT5" s="2">
        <v>98.69</v>
      </c>
      <c r="KU5" s="2">
        <v>96.05</v>
      </c>
      <c r="KV5" s="2">
        <v>72.510000000000005</v>
      </c>
      <c r="KW5" s="2">
        <v>3.92</v>
      </c>
      <c r="KX5" s="2">
        <v>0.59</v>
      </c>
      <c r="KY5" s="2">
        <v>0.59</v>
      </c>
      <c r="KZ5" s="2">
        <v>110412</v>
      </c>
      <c r="LA5" s="2">
        <v>96873</v>
      </c>
      <c r="LB5" s="2">
        <v>24702</v>
      </c>
      <c r="LC5" s="2">
        <f>AVERAGE(LC3:LC4)</f>
        <v>65</v>
      </c>
      <c r="LD5" s="2">
        <v>0.155</v>
      </c>
      <c r="LE5" s="2">
        <v>89.6</v>
      </c>
      <c r="LF5" s="2">
        <v>89.6</v>
      </c>
      <c r="LG5" s="2">
        <v>92.3</v>
      </c>
      <c r="LH5" s="2">
        <v>93.58</v>
      </c>
      <c r="LI5" s="2">
        <v>79.8</v>
      </c>
      <c r="LJ5" s="2">
        <v>1.67</v>
      </c>
      <c r="LK5" s="2">
        <v>0.27</v>
      </c>
      <c r="LL5" s="2">
        <v>2.02</v>
      </c>
      <c r="LM5" s="2">
        <v>8194</v>
      </c>
      <c r="LN5" s="2">
        <v>10280</v>
      </c>
      <c r="LO5" s="2">
        <v>6157</v>
      </c>
      <c r="LP5" s="2">
        <v>40</v>
      </c>
      <c r="LQ5" s="2">
        <v>-1.2E-2</v>
      </c>
      <c r="LR5" s="2">
        <v>59.26</v>
      </c>
      <c r="LS5" s="2">
        <v>85.62</v>
      </c>
      <c r="LT5" s="2">
        <v>75.12</v>
      </c>
      <c r="LU5" s="2">
        <v>89.61</v>
      </c>
      <c r="LV5" s="2">
        <v>85.65</v>
      </c>
      <c r="LW5" s="2">
        <v>3.36</v>
      </c>
      <c r="LX5" s="2">
        <v>1.5</v>
      </c>
      <c r="LY5" s="2">
        <v>0.65</v>
      </c>
      <c r="LZ5" s="2">
        <v>18940</v>
      </c>
      <c r="MA5" s="2">
        <v>65619</v>
      </c>
      <c r="MB5" s="2">
        <v>19528</v>
      </c>
      <c r="MC5" s="2">
        <v>85</v>
      </c>
      <c r="MD5" s="2">
        <v>7.6999999999999999E-2</v>
      </c>
      <c r="ME5" s="2">
        <v>65.040000000000006</v>
      </c>
      <c r="MF5" s="2">
        <v>65.040000000000006</v>
      </c>
      <c r="MG5" s="2">
        <v>70.64</v>
      </c>
      <c r="MH5" s="2">
        <v>79.5</v>
      </c>
      <c r="MI5" s="2">
        <v>37.94</v>
      </c>
      <c r="MJ5" s="2">
        <v>1.21</v>
      </c>
      <c r="MK5" s="2">
        <v>0.05</v>
      </c>
      <c r="ML5" s="2">
        <v>1.71</v>
      </c>
      <c r="MM5" s="2">
        <v>6493.3</v>
      </c>
      <c r="MN5" s="2">
        <v>12426</v>
      </c>
      <c r="MO5" s="2">
        <v>10274</v>
      </c>
      <c r="MP5" s="2">
        <v>75</v>
      </c>
      <c r="MQ5" s="2">
        <v>5.8999999999999997E-2</v>
      </c>
      <c r="MR5" s="2">
        <v>73.03</v>
      </c>
      <c r="MS5" s="2">
        <v>73.03</v>
      </c>
      <c r="MT5" s="2">
        <v>65</v>
      </c>
      <c r="MU5" s="2">
        <v>79.180000000000007</v>
      </c>
      <c r="MV5" s="2">
        <v>78.709999999999994</v>
      </c>
      <c r="MW5" s="2">
        <v>4.2699999999999996</v>
      </c>
      <c r="MX5" s="2">
        <v>2.36</v>
      </c>
      <c r="MY5" s="2">
        <v>0.72</v>
      </c>
      <c r="MZ5" s="2">
        <v>2272.5</v>
      </c>
      <c r="NA5" s="2">
        <v>17131</v>
      </c>
      <c r="NB5" s="15">
        <v>4019</v>
      </c>
    </row>
    <row r="6" spans="1:366" ht="17" thickBot="1" x14ac:dyDescent="0.25">
      <c r="A6" s="1">
        <v>2017</v>
      </c>
      <c r="B6" s="8">
        <v>75</v>
      </c>
      <c r="C6" s="2">
        <v>5.7000000000000002E-2</v>
      </c>
      <c r="D6" s="2">
        <v>49.31</v>
      </c>
      <c r="E6" s="2">
        <v>72.14</v>
      </c>
      <c r="F6" s="2">
        <v>93.2</v>
      </c>
      <c r="G6" s="2">
        <v>62.15</v>
      </c>
      <c r="H6" s="2">
        <v>49.33</v>
      </c>
      <c r="I6" s="2">
        <v>3.46</v>
      </c>
      <c r="J6" s="2">
        <v>1.37</v>
      </c>
      <c r="K6" s="2">
        <v>1.1499999999999999</v>
      </c>
      <c r="L6" s="2">
        <v>5796</v>
      </c>
      <c r="M6" s="2">
        <v>9949</v>
      </c>
      <c r="N6" s="2">
        <v>2878</v>
      </c>
      <c r="O6" s="2">
        <v>80</v>
      </c>
      <c r="P6" s="2"/>
      <c r="Q6" s="2">
        <v>9.0999999999999998E-2</v>
      </c>
      <c r="R6" s="2">
        <v>34.229999999999997</v>
      </c>
      <c r="S6" s="2">
        <v>34.229999999999997</v>
      </c>
      <c r="T6" s="2">
        <v>23.6</v>
      </c>
      <c r="U6" s="2">
        <v>27.01</v>
      </c>
      <c r="V6" s="2">
        <v>48.7</v>
      </c>
      <c r="W6" s="2">
        <v>2.4900000000000002</v>
      </c>
      <c r="X6" s="2">
        <v>0.71</v>
      </c>
      <c r="Y6" s="2">
        <v>0.53</v>
      </c>
      <c r="Z6" s="2">
        <v>1266</v>
      </c>
      <c r="AA6" s="2">
        <v>1465.4</v>
      </c>
      <c r="AB6" s="2">
        <v>588.70000000000005</v>
      </c>
      <c r="AC6" s="2">
        <v>70</v>
      </c>
      <c r="AD6" s="2">
        <v>5.2999999999999999E-2</v>
      </c>
      <c r="AE6" s="2">
        <v>76.7</v>
      </c>
      <c r="AF6" s="2">
        <v>76.7</v>
      </c>
      <c r="AG6" s="2">
        <v>80.84</v>
      </c>
      <c r="AH6" s="2">
        <v>74.260000000000005</v>
      </c>
      <c r="AI6" s="2">
        <v>76.11</v>
      </c>
      <c r="AJ6" s="2">
        <v>4.57</v>
      </c>
      <c r="AK6" s="2">
        <v>1.97</v>
      </c>
      <c r="AL6" s="2">
        <v>1.54</v>
      </c>
      <c r="AM6" s="2">
        <v>6365</v>
      </c>
      <c r="AN6" s="2">
        <v>40057</v>
      </c>
      <c r="AO6" s="2">
        <v>8772</v>
      </c>
      <c r="AP6" s="2">
        <v>45</v>
      </c>
      <c r="AQ6" s="2">
        <v>3.1E-2</v>
      </c>
      <c r="AR6" s="2">
        <v>17.05</v>
      </c>
      <c r="AS6" s="2">
        <v>17.05</v>
      </c>
      <c r="AT6" s="2">
        <v>20.47</v>
      </c>
      <c r="AU6" s="2">
        <v>16.3</v>
      </c>
      <c r="AV6" s="2">
        <v>21.93</v>
      </c>
      <c r="AW6" s="2">
        <v>13.68</v>
      </c>
      <c r="AX6" s="2">
        <v>0.62</v>
      </c>
      <c r="AY6" s="6">
        <v>9.9085106382978729</v>
      </c>
      <c r="AZ6" s="2">
        <v>789.5</v>
      </c>
      <c r="BA6" s="2">
        <v>8106.6</v>
      </c>
      <c r="BB6" s="2">
        <v>592.6</v>
      </c>
      <c r="BC6" s="2">
        <v>85</v>
      </c>
      <c r="BD6" s="2">
        <v>7.2999999999999995E-2</v>
      </c>
      <c r="BE6" s="2">
        <v>46.48</v>
      </c>
      <c r="BF6" s="2">
        <v>46.48</v>
      </c>
      <c r="BG6" s="2">
        <v>34.07</v>
      </c>
      <c r="BH6" s="2">
        <v>57.23</v>
      </c>
      <c r="BI6" s="2">
        <v>41.61</v>
      </c>
      <c r="BJ6" s="2">
        <v>2.27</v>
      </c>
      <c r="BK6" s="2">
        <v>0.67</v>
      </c>
      <c r="BL6" s="2">
        <v>1.93</v>
      </c>
      <c r="BM6" s="2">
        <v>1816</v>
      </c>
      <c r="BN6" s="2">
        <v>4419.1000000000004</v>
      </c>
      <c r="BO6" s="2">
        <v>1942.6</v>
      </c>
      <c r="BP6" s="2">
        <v>60</v>
      </c>
      <c r="BQ6" s="2">
        <v>1.4999999999999999E-2</v>
      </c>
      <c r="BR6" s="2">
        <v>72.25</v>
      </c>
      <c r="BS6" s="2">
        <v>72.25</v>
      </c>
      <c r="BT6" s="2">
        <v>91.48</v>
      </c>
      <c r="BU6" s="2">
        <v>92.88</v>
      </c>
      <c r="BV6" s="2">
        <v>22.13</v>
      </c>
      <c r="BW6" s="2">
        <v>7.61</v>
      </c>
      <c r="BX6" s="2">
        <v>3.9</v>
      </c>
      <c r="BY6" s="2">
        <v>1.83</v>
      </c>
      <c r="BZ6" s="2">
        <v>24782</v>
      </c>
      <c r="CA6" s="2">
        <v>42322</v>
      </c>
      <c r="CB6" s="2">
        <v>5694</v>
      </c>
      <c r="CC6" s="2">
        <v>100</v>
      </c>
      <c r="CD6" s="2">
        <v>0.19700000000000001</v>
      </c>
      <c r="CE6" s="2">
        <v>55.98</v>
      </c>
      <c r="CF6" s="2">
        <v>55.98</v>
      </c>
      <c r="CG6" s="2">
        <v>32.659999999999997</v>
      </c>
      <c r="CH6" s="2">
        <v>59.71</v>
      </c>
      <c r="CI6" s="2">
        <v>61.94</v>
      </c>
      <c r="CJ6" s="2">
        <v>1.28</v>
      </c>
      <c r="CK6" s="2">
        <v>0.03</v>
      </c>
      <c r="CL6" s="2">
        <v>2.4</v>
      </c>
      <c r="CM6" s="2">
        <v>637.5</v>
      </c>
      <c r="CN6" s="2">
        <v>945.7</v>
      </c>
      <c r="CO6" s="2">
        <v>741.4</v>
      </c>
      <c r="CP6" s="2">
        <v>75</v>
      </c>
      <c r="CQ6" s="2">
        <v>4.5999999999999999E-2</v>
      </c>
      <c r="CR6" s="2">
        <v>68.78</v>
      </c>
      <c r="CS6" s="2">
        <v>90.5</v>
      </c>
      <c r="CT6" s="2">
        <v>94.48</v>
      </c>
      <c r="CU6" s="2">
        <v>92.83</v>
      </c>
      <c r="CV6" s="2">
        <v>80.7</v>
      </c>
      <c r="CW6" s="2">
        <v>4.47</v>
      </c>
      <c r="CX6" s="2">
        <v>1.48</v>
      </c>
      <c r="CY6" s="2">
        <v>0.82</v>
      </c>
      <c r="CZ6" s="2">
        <v>72664</v>
      </c>
      <c r="DA6" s="2">
        <v>155641</v>
      </c>
      <c r="DB6" s="2">
        <v>34795</v>
      </c>
      <c r="DC6" s="2">
        <v>75</v>
      </c>
      <c r="DD6" s="2">
        <v>5.7000000000000002E-2</v>
      </c>
      <c r="DE6" s="2">
        <v>52.89</v>
      </c>
      <c r="DF6" s="2">
        <v>83.06</v>
      </c>
      <c r="DG6" s="2">
        <v>73.599999999999994</v>
      </c>
      <c r="DH6" s="2">
        <v>91.72</v>
      </c>
      <c r="DI6" s="2">
        <v>81.5</v>
      </c>
      <c r="DJ6" s="2">
        <v>2.39</v>
      </c>
      <c r="DK6" s="2">
        <v>0.51</v>
      </c>
      <c r="DL6" s="2">
        <v>1.29</v>
      </c>
      <c r="DM6" s="2">
        <v>66919</v>
      </c>
      <c r="DN6" s="2">
        <v>114928</v>
      </c>
      <c r="DO6" s="2">
        <v>48030</v>
      </c>
      <c r="DP6" s="2">
        <f>AVERAGE(DP4:DP5)</f>
        <v>75</v>
      </c>
      <c r="DQ6" s="2">
        <v>0.187</v>
      </c>
      <c r="DR6" s="2">
        <v>61.79</v>
      </c>
      <c r="DS6" s="2">
        <v>61.79</v>
      </c>
      <c r="DT6" s="2">
        <v>64.25</v>
      </c>
      <c r="DU6" s="2">
        <v>50.11</v>
      </c>
      <c r="DV6" s="2">
        <v>78.28</v>
      </c>
      <c r="DW6" s="2">
        <v>5.32</v>
      </c>
      <c r="DX6" s="2">
        <v>2.3199999999999998</v>
      </c>
      <c r="DY6" s="2">
        <v>1.39</v>
      </c>
      <c r="DZ6" s="2">
        <v>3416.9</v>
      </c>
      <c r="EA6" s="2">
        <v>4141.1000000000004</v>
      </c>
      <c r="EB6" s="2">
        <v>778.7</v>
      </c>
      <c r="EC6" s="2">
        <v>75</v>
      </c>
      <c r="ED6" s="2">
        <v>0.187</v>
      </c>
      <c r="EE6" s="2">
        <v>76.48</v>
      </c>
      <c r="EF6" s="2">
        <v>76.48</v>
      </c>
      <c r="EG6" s="2">
        <v>82.59</v>
      </c>
      <c r="EH6" s="2">
        <v>66.69</v>
      </c>
      <c r="EI6" s="2">
        <v>79.5</v>
      </c>
      <c r="EJ6" s="2">
        <v>3.45</v>
      </c>
      <c r="EK6" s="2">
        <v>1.25</v>
      </c>
      <c r="EL6" s="2">
        <v>1.04</v>
      </c>
      <c r="EM6" s="2">
        <v>5612</v>
      </c>
      <c r="EN6" s="2">
        <v>8788</v>
      </c>
      <c r="EO6" s="2">
        <v>2545</v>
      </c>
      <c r="EP6" s="2">
        <v>80</v>
      </c>
      <c r="EQ6" s="2">
        <v>0.13100000000000001</v>
      </c>
      <c r="ER6" s="2">
        <v>29.85</v>
      </c>
      <c r="ES6" s="2">
        <v>29.85</v>
      </c>
      <c r="ET6" s="2">
        <v>3.57</v>
      </c>
      <c r="EU6" s="2">
        <v>30.77</v>
      </c>
      <c r="EV6" s="2">
        <v>60.16</v>
      </c>
      <c r="EW6" s="2">
        <v>1.99</v>
      </c>
      <c r="EX6" s="2">
        <v>0.55000000000000004</v>
      </c>
      <c r="EY6" s="2">
        <v>1.03</v>
      </c>
      <c r="EZ6" s="2">
        <v>1086.5</v>
      </c>
      <c r="FA6" s="2">
        <v>1517.7</v>
      </c>
      <c r="FB6" s="2">
        <v>759.2</v>
      </c>
      <c r="FC6" s="2">
        <v>95</v>
      </c>
      <c r="FD6" s="2">
        <v>9.8000000000000004E-2</v>
      </c>
      <c r="FE6" s="2">
        <v>57.83</v>
      </c>
      <c r="FF6" s="2">
        <v>57.83</v>
      </c>
      <c r="FG6" s="2">
        <v>60.14</v>
      </c>
      <c r="FH6" s="2">
        <v>77.569999999999993</v>
      </c>
      <c r="FI6" s="2">
        <v>16.47</v>
      </c>
      <c r="FJ6" s="2">
        <v>1.19</v>
      </c>
      <c r="FK6" s="2">
        <v>7.0000000000000007E-2</v>
      </c>
      <c r="FL6" s="6">
        <v>1.01</v>
      </c>
      <c r="FM6" s="2">
        <v>356.6</v>
      </c>
      <c r="FN6" s="2">
        <v>1810.9</v>
      </c>
      <c r="FO6" s="2">
        <v>1522.7</v>
      </c>
      <c r="FP6" s="2">
        <v>70</v>
      </c>
      <c r="FQ6" s="2">
        <v>7.0999999999999994E-2</v>
      </c>
      <c r="FR6" s="2">
        <v>42.12</v>
      </c>
      <c r="FS6" s="2">
        <v>42.12</v>
      </c>
      <c r="FT6" s="2">
        <v>32.21</v>
      </c>
      <c r="FU6" s="2">
        <v>58.51</v>
      </c>
      <c r="FV6" s="2">
        <v>31.19</v>
      </c>
      <c r="FW6" s="2">
        <v>4.93</v>
      </c>
      <c r="FX6" s="2">
        <v>3.14</v>
      </c>
      <c r="FY6" s="2">
        <v>1.06</v>
      </c>
      <c r="FZ6" s="2">
        <v>1570.9</v>
      </c>
      <c r="GA6" s="2">
        <v>5844</v>
      </c>
      <c r="GB6" s="2">
        <v>1186</v>
      </c>
      <c r="GC6" s="2">
        <v>40</v>
      </c>
      <c r="GD6" s="2">
        <v>1.6E-2</v>
      </c>
      <c r="GE6" s="2">
        <v>43.96</v>
      </c>
      <c r="GF6" s="2">
        <v>75.42</v>
      </c>
      <c r="GG6" s="2">
        <v>86.3</v>
      </c>
      <c r="GH6" s="2">
        <v>74.72</v>
      </c>
      <c r="GI6" s="2">
        <v>68.38</v>
      </c>
      <c r="GJ6" s="2">
        <v>5.88</v>
      </c>
      <c r="GK6" s="2">
        <v>1.1200000000000001</v>
      </c>
      <c r="GL6" s="2">
        <v>0.56999999999999995</v>
      </c>
      <c r="GM6" s="2">
        <v>11527</v>
      </c>
      <c r="GN6" s="2">
        <v>25029</v>
      </c>
      <c r="GO6" s="2">
        <v>4468</v>
      </c>
      <c r="GP6" s="2">
        <v>95</v>
      </c>
      <c r="GQ6" s="2">
        <v>0.26500000000000001</v>
      </c>
      <c r="GR6" s="2">
        <v>57.56</v>
      </c>
      <c r="GS6" s="2">
        <v>57.56</v>
      </c>
      <c r="GT6" s="2">
        <v>63.27</v>
      </c>
      <c r="GU6" s="2">
        <v>69.86</v>
      </c>
      <c r="GV6" s="2">
        <v>31.2</v>
      </c>
      <c r="GW6" s="2">
        <v>1.49</v>
      </c>
      <c r="GX6" s="2">
        <v>0.1</v>
      </c>
      <c r="GY6" s="2">
        <v>1.94</v>
      </c>
      <c r="GZ6" s="2">
        <v>1193.7</v>
      </c>
      <c r="HA6" s="2">
        <v>1380</v>
      </c>
      <c r="HB6" s="2">
        <v>923.4</v>
      </c>
      <c r="HC6" s="2">
        <f>AVERAGE(HC4:HC5)</f>
        <v>62.5</v>
      </c>
      <c r="HD6" s="2">
        <v>0.02</v>
      </c>
      <c r="HE6" s="2">
        <f t="shared" ref="HE6:HI8" si="0">AVERAGE(HE4:HE5)</f>
        <v>44.92</v>
      </c>
      <c r="HF6" s="2">
        <f t="shared" si="0"/>
        <v>44.92</v>
      </c>
      <c r="HG6" s="2">
        <f t="shared" si="0"/>
        <v>59.645000000000003</v>
      </c>
      <c r="HH6" s="2">
        <f t="shared" si="0"/>
        <v>57</v>
      </c>
      <c r="HI6" s="2">
        <f t="shared" si="0"/>
        <v>19.175000000000001</v>
      </c>
      <c r="HJ6" s="2">
        <v>2.17</v>
      </c>
      <c r="HK6" s="2">
        <v>0.86</v>
      </c>
      <c r="HL6" s="18">
        <v>5.1419800460475826E-2</v>
      </c>
      <c r="HM6" s="2">
        <v>1403.5</v>
      </c>
      <c r="HN6" s="2">
        <v>6561</v>
      </c>
      <c r="HO6" s="2">
        <v>3020</v>
      </c>
      <c r="HP6" s="2">
        <v>65</v>
      </c>
      <c r="HQ6" s="2">
        <v>2.4E-2</v>
      </c>
      <c r="HR6" s="2">
        <v>43.96</v>
      </c>
      <c r="HS6" s="2">
        <v>75.42</v>
      </c>
      <c r="HT6" s="2">
        <v>86.3</v>
      </c>
      <c r="HU6" s="2">
        <v>74.72</v>
      </c>
      <c r="HV6" s="2">
        <v>68.38</v>
      </c>
      <c r="HW6" s="2">
        <v>3.09</v>
      </c>
      <c r="HX6" s="2">
        <v>1.0900000000000001</v>
      </c>
      <c r="HY6" s="2">
        <v>0.78</v>
      </c>
      <c r="HZ6" s="2">
        <v>11527</v>
      </c>
      <c r="IA6" s="2">
        <v>25029</v>
      </c>
      <c r="IB6" s="2">
        <v>4468</v>
      </c>
      <c r="IC6" s="2">
        <v>65</v>
      </c>
      <c r="ID6" s="2">
        <v>5.0000000000000001E-3</v>
      </c>
      <c r="IE6" s="2">
        <v>48.36</v>
      </c>
      <c r="IF6" s="2">
        <v>48.36</v>
      </c>
      <c r="IG6" s="2">
        <v>61.97</v>
      </c>
      <c r="IH6" s="2">
        <v>46.35</v>
      </c>
      <c r="II6" s="2">
        <v>34.65</v>
      </c>
      <c r="IJ6" s="2">
        <v>26.84</v>
      </c>
      <c r="IK6" s="2">
        <v>7.53</v>
      </c>
      <c r="IL6" s="6">
        <v>2.0483091787439612E-2</v>
      </c>
      <c r="IM6" s="2">
        <v>32856</v>
      </c>
      <c r="IN6" s="2">
        <v>202670</v>
      </c>
      <c r="IO6" s="2">
        <v>7550</v>
      </c>
      <c r="IP6" s="2">
        <v>75</v>
      </c>
      <c r="IQ6" s="2">
        <v>0.05</v>
      </c>
      <c r="IR6" s="2">
        <v>59.6</v>
      </c>
      <c r="IS6" s="2">
        <v>59.6</v>
      </c>
      <c r="IT6" s="2">
        <v>46.6</v>
      </c>
      <c r="IU6" s="2">
        <v>74.14</v>
      </c>
      <c r="IV6" s="2">
        <v>56.14</v>
      </c>
      <c r="IW6" s="2">
        <v>4.6399999999999997</v>
      </c>
      <c r="IX6" s="2">
        <v>1.27</v>
      </c>
      <c r="IY6" s="2">
        <v>0.95</v>
      </c>
      <c r="IZ6" s="2">
        <v>7901</v>
      </c>
      <c r="JA6" s="2">
        <v>6743</v>
      </c>
      <c r="JB6" s="2">
        <v>1487</v>
      </c>
      <c r="JC6" s="2">
        <v>95</v>
      </c>
      <c r="JD6" s="2">
        <v>1.6E-2</v>
      </c>
      <c r="JE6" s="2">
        <v>64.400000000000006</v>
      </c>
      <c r="JF6" s="2">
        <v>64.400000000000006</v>
      </c>
      <c r="JG6" s="2">
        <v>53.99</v>
      </c>
      <c r="JH6" s="2">
        <v>62.26</v>
      </c>
      <c r="JI6" s="2">
        <v>75.239999999999995</v>
      </c>
      <c r="JJ6" s="2">
        <v>5.88</v>
      </c>
      <c r="JK6" s="2">
        <v>1.1200000000000001</v>
      </c>
      <c r="JL6" s="2">
        <v>0.56999999999999995</v>
      </c>
      <c r="JM6" s="2">
        <v>11527</v>
      </c>
      <c r="JN6" s="2">
        <v>25029</v>
      </c>
      <c r="JO6" s="2">
        <v>4468</v>
      </c>
      <c r="JP6" s="2">
        <v>45</v>
      </c>
      <c r="JQ6" s="2">
        <v>-8.0000000000000002E-3</v>
      </c>
      <c r="JR6" s="2">
        <v>63.76</v>
      </c>
      <c r="JS6" s="2">
        <v>85.85</v>
      </c>
      <c r="JT6" s="2">
        <v>83.48</v>
      </c>
      <c r="JU6" s="2">
        <v>90.31</v>
      </c>
      <c r="JV6" s="2">
        <v>82.28</v>
      </c>
      <c r="JW6" s="2">
        <v>2.76</v>
      </c>
      <c r="JX6" s="2">
        <v>0.68</v>
      </c>
      <c r="JY6" s="2">
        <v>1.08</v>
      </c>
      <c r="JZ6" s="2">
        <v>9017</v>
      </c>
      <c r="KA6" s="2">
        <v>12590</v>
      </c>
      <c r="KB6" s="2">
        <v>4558</v>
      </c>
      <c r="KC6" s="2">
        <v>80</v>
      </c>
      <c r="KD6" s="2">
        <v>5.8000000000000003E-2</v>
      </c>
      <c r="KE6" s="2">
        <v>84.57</v>
      </c>
      <c r="KF6" s="2">
        <v>84.57</v>
      </c>
      <c r="KG6" s="2">
        <v>82.88</v>
      </c>
      <c r="KH6" s="2">
        <v>84.86</v>
      </c>
      <c r="KI6" s="2">
        <v>86.12</v>
      </c>
      <c r="KJ6" s="2">
        <v>3.53</v>
      </c>
      <c r="KK6" s="2">
        <v>2.04</v>
      </c>
      <c r="KL6" s="2">
        <v>0.59</v>
      </c>
      <c r="KM6" s="2">
        <v>2533</v>
      </c>
      <c r="KN6" s="2">
        <v>21816</v>
      </c>
      <c r="KO6" s="2">
        <v>6188</v>
      </c>
      <c r="KP6" s="6">
        <v>45</v>
      </c>
      <c r="KQ6" s="2">
        <v>5.8999999999999997E-2</v>
      </c>
      <c r="KR6" s="2">
        <v>65.92</v>
      </c>
      <c r="KS6" s="2">
        <v>94.04</v>
      </c>
      <c r="KT6" s="2">
        <v>98.45</v>
      </c>
      <c r="KU6" s="2">
        <v>96.51</v>
      </c>
      <c r="KV6" s="2">
        <v>83.65</v>
      </c>
      <c r="KW6" s="2">
        <v>4.63</v>
      </c>
      <c r="KX6" s="2">
        <v>0.86</v>
      </c>
      <c r="KY6" s="2">
        <v>0.49</v>
      </c>
      <c r="KZ6" s="2">
        <v>110934</v>
      </c>
      <c r="LA6" s="2">
        <v>96299</v>
      </c>
      <c r="LB6" s="2">
        <v>20819</v>
      </c>
      <c r="LC6" s="2">
        <f>AVERAGE(LC4:LC5)</f>
        <v>60</v>
      </c>
      <c r="LD6" s="2">
        <v>3.4000000000000002E-2</v>
      </c>
      <c r="LE6" s="2">
        <v>91.5</v>
      </c>
      <c r="LF6" s="2">
        <v>91.5</v>
      </c>
      <c r="LG6" s="2">
        <v>91.88</v>
      </c>
      <c r="LH6" s="2">
        <v>96.11</v>
      </c>
      <c r="LI6" s="2">
        <v>83.43</v>
      </c>
      <c r="LJ6" s="2">
        <v>1.89</v>
      </c>
      <c r="LK6" s="2">
        <v>0.28999999999999998</v>
      </c>
      <c r="LL6" s="2">
        <v>1.85</v>
      </c>
      <c r="LM6" s="2">
        <v>7402</v>
      </c>
      <c r="LN6" s="2">
        <v>9063</v>
      </c>
      <c r="LO6" s="2">
        <v>4801</v>
      </c>
      <c r="LP6" s="2">
        <v>50</v>
      </c>
      <c r="LQ6" s="2">
        <v>2.5999999999999999E-2</v>
      </c>
      <c r="LR6" s="2">
        <v>81.099999999999994</v>
      </c>
      <c r="LS6" s="2">
        <v>88.51</v>
      </c>
      <c r="LT6" s="2">
        <v>75.209999999999994</v>
      </c>
      <c r="LU6" s="2">
        <v>89.17</v>
      </c>
      <c r="LV6" s="2">
        <v>97.38</v>
      </c>
      <c r="LW6" s="2">
        <v>3.19</v>
      </c>
      <c r="LX6" s="2">
        <v>1.43</v>
      </c>
      <c r="LY6" s="2">
        <v>0.81</v>
      </c>
      <c r="LZ6" s="2">
        <v>19828</v>
      </c>
      <c r="MA6" s="2">
        <v>68783</v>
      </c>
      <c r="MB6" s="2">
        <v>21557</v>
      </c>
      <c r="MC6" s="2">
        <f>AVERAGE(MC4:MC5)</f>
        <v>72.5</v>
      </c>
      <c r="MD6" s="2">
        <v>0.03</v>
      </c>
      <c r="ME6" s="2">
        <v>59.79</v>
      </c>
      <c r="MF6" s="2">
        <v>59.79</v>
      </c>
      <c r="MG6" s="2">
        <v>66.739999999999995</v>
      </c>
      <c r="MH6" s="2">
        <v>74.88</v>
      </c>
      <c r="MI6" s="2">
        <v>30.21</v>
      </c>
      <c r="MJ6" s="2">
        <v>1.25</v>
      </c>
      <c r="MK6" s="2">
        <v>0.08</v>
      </c>
      <c r="ML6" s="2">
        <v>1.45</v>
      </c>
      <c r="MM6" s="2">
        <v>4689.6000000000004</v>
      </c>
      <c r="MN6" s="2">
        <v>12002</v>
      </c>
      <c r="MO6" s="2">
        <v>9572</v>
      </c>
      <c r="MP6" s="2">
        <v>80</v>
      </c>
      <c r="MQ6" s="2">
        <v>0.06</v>
      </c>
      <c r="MR6" s="2">
        <v>68.84</v>
      </c>
      <c r="MS6" s="2">
        <v>68.84</v>
      </c>
      <c r="MT6" s="2">
        <v>65.400000000000006</v>
      </c>
      <c r="MU6" s="2">
        <v>80.69</v>
      </c>
      <c r="MV6" s="2">
        <v>59.28</v>
      </c>
      <c r="MW6" s="2">
        <v>4.45</v>
      </c>
      <c r="MX6" s="2">
        <v>2.54</v>
      </c>
      <c r="MY6" s="2">
        <v>0.89</v>
      </c>
      <c r="MZ6" s="2">
        <v>2184</v>
      </c>
      <c r="NA6" s="2">
        <v>16917</v>
      </c>
      <c r="NB6" s="15">
        <v>3803</v>
      </c>
    </row>
    <row r="7" spans="1:366" ht="17" thickBot="1" x14ac:dyDescent="0.25">
      <c r="A7" s="1">
        <v>2016</v>
      </c>
      <c r="B7" s="8">
        <v>60</v>
      </c>
      <c r="C7" s="2">
        <v>3.3000000000000002E-2</v>
      </c>
      <c r="D7" s="2">
        <v>64.510000000000005</v>
      </c>
      <c r="E7" s="2">
        <v>64.510000000000005</v>
      </c>
      <c r="F7" s="2">
        <v>88.67</v>
      </c>
      <c r="G7" s="2">
        <v>59.41</v>
      </c>
      <c r="H7" s="2">
        <v>30.06</v>
      </c>
      <c r="I7" s="2">
        <v>3.81</v>
      </c>
      <c r="J7" s="2">
        <v>1.39</v>
      </c>
      <c r="K7" s="2">
        <v>1.1499999999999999</v>
      </c>
      <c r="L7" s="2">
        <v>5093</v>
      </c>
      <c r="M7" s="2">
        <v>10379</v>
      </c>
      <c r="N7" s="2">
        <v>2717</v>
      </c>
      <c r="O7" s="2">
        <v>70</v>
      </c>
      <c r="P7" s="2"/>
      <c r="Q7" s="2">
        <v>0.08</v>
      </c>
      <c r="R7" s="2">
        <f t="shared" ref="R7:V8" si="1">AVERAGE(R5:R6)</f>
        <v>35.33</v>
      </c>
      <c r="S7" s="2">
        <f t="shared" si="1"/>
        <v>35.33</v>
      </c>
      <c r="T7" s="2">
        <f t="shared" si="1"/>
        <v>26.844999999999999</v>
      </c>
      <c r="U7" s="2">
        <f t="shared" si="1"/>
        <v>26.935000000000002</v>
      </c>
      <c r="V7" s="2">
        <f t="shared" si="1"/>
        <v>50.35</v>
      </c>
      <c r="W7" s="2">
        <v>2.52</v>
      </c>
      <c r="X7" s="2">
        <v>0.74</v>
      </c>
      <c r="Y7" s="2">
        <v>1.25</v>
      </c>
      <c r="Z7" s="2">
        <v>1133.0999999999999</v>
      </c>
      <c r="AA7" s="2">
        <v>1406</v>
      </c>
      <c r="AB7" s="2">
        <v>557.4</v>
      </c>
      <c r="AC7" s="2">
        <v>60</v>
      </c>
      <c r="AD7" s="2">
        <v>4.9000000000000002E-2</v>
      </c>
      <c r="AE7" s="2">
        <v>78.430000000000007</v>
      </c>
      <c r="AF7" s="2">
        <v>78.430000000000007</v>
      </c>
      <c r="AG7" s="2">
        <v>81.25</v>
      </c>
      <c r="AH7" s="2">
        <v>75.52</v>
      </c>
      <c r="AI7" s="2">
        <v>79.92</v>
      </c>
      <c r="AJ7" s="2">
        <v>5.34</v>
      </c>
      <c r="AK7" s="2">
        <v>2.37</v>
      </c>
      <c r="AL7" s="2">
        <v>0.93</v>
      </c>
      <c r="AM7" s="2">
        <v>6180</v>
      </c>
      <c r="AN7" s="2">
        <v>38781</v>
      </c>
      <c r="AO7" s="2">
        <v>7224</v>
      </c>
      <c r="AP7" s="2">
        <v>35</v>
      </c>
      <c r="AQ7" s="2">
        <v>2.5000000000000001E-2</v>
      </c>
      <c r="AR7" s="2">
        <v>12.05</v>
      </c>
      <c r="AS7" s="2">
        <v>12.05</v>
      </c>
      <c r="AT7" s="2">
        <v>19.64</v>
      </c>
      <c r="AU7" s="2">
        <v>14.29</v>
      </c>
      <c r="AV7" s="2">
        <v>13.24</v>
      </c>
      <c r="AW7" s="2">
        <v>12.32</v>
      </c>
      <c r="AX7" s="2">
        <v>0.39</v>
      </c>
      <c r="AY7" s="6">
        <v>8.0494845360824741</v>
      </c>
      <c r="AZ7" s="2">
        <v>693.4</v>
      </c>
      <c r="BA7" s="2">
        <v>7727.3</v>
      </c>
      <c r="BB7" s="2">
        <v>627.1</v>
      </c>
      <c r="BC7" s="2">
        <v>75</v>
      </c>
      <c r="BD7" s="2">
        <v>5.3999999999999999E-2</v>
      </c>
      <c r="BE7" s="2">
        <v>36.409999999999997</v>
      </c>
      <c r="BF7" s="2">
        <v>36.409999999999997</v>
      </c>
      <c r="BG7" s="2">
        <v>22.98</v>
      </c>
      <c r="BH7" s="2">
        <v>39</v>
      </c>
      <c r="BI7" s="2">
        <v>47.75</v>
      </c>
      <c r="BJ7" s="2">
        <v>2.39</v>
      </c>
      <c r="BK7" s="2">
        <v>0.74</v>
      </c>
      <c r="BL7" s="2">
        <v>1.21</v>
      </c>
      <c r="BM7" s="2">
        <v>1726.5</v>
      </c>
      <c r="BN7" s="2">
        <v>4534.3</v>
      </c>
      <c r="BO7" s="2">
        <v>1900</v>
      </c>
      <c r="BP7" s="2">
        <v>45</v>
      </c>
      <c r="BQ7" s="2">
        <v>-1E-3</v>
      </c>
      <c r="BR7" s="2">
        <v>61.7</v>
      </c>
      <c r="BS7" s="2">
        <v>73.400000000000006</v>
      </c>
      <c r="BT7" s="2">
        <v>90.69</v>
      </c>
      <c r="BU7" s="2">
        <v>94.31</v>
      </c>
      <c r="BV7" s="2">
        <v>25.24</v>
      </c>
      <c r="BW7" s="2">
        <v>7.22</v>
      </c>
      <c r="BX7" s="2">
        <v>3.84</v>
      </c>
      <c r="BY7" s="2">
        <v>2.79</v>
      </c>
      <c r="BZ7" s="2">
        <v>22899</v>
      </c>
      <c r="CA7" s="2">
        <v>45500</v>
      </c>
      <c r="CB7" s="2">
        <v>6300</v>
      </c>
      <c r="CC7" s="2">
        <v>90</v>
      </c>
      <c r="CD7" s="2">
        <v>0.21299999999999999</v>
      </c>
      <c r="CE7" s="2">
        <f t="shared" ref="CE7:CI8" si="2">AVERAGE(CE5:CE6)</f>
        <v>56.239999999999995</v>
      </c>
      <c r="CF7" s="2">
        <f t="shared" si="2"/>
        <v>56.239999999999995</v>
      </c>
      <c r="CG7" s="2">
        <f t="shared" si="2"/>
        <v>34.004999999999995</v>
      </c>
      <c r="CH7" s="2">
        <f t="shared" si="2"/>
        <v>59.91</v>
      </c>
      <c r="CI7" s="2">
        <f t="shared" si="2"/>
        <v>61.769999999999996</v>
      </c>
      <c r="CJ7" s="2">
        <v>1.31</v>
      </c>
      <c r="CK7" s="2">
        <v>0.08</v>
      </c>
      <c r="CL7" s="2">
        <v>2.02</v>
      </c>
      <c r="CM7" s="2">
        <v>569.29999999999995</v>
      </c>
      <c r="CN7" s="2">
        <v>868.6</v>
      </c>
      <c r="CO7" s="2">
        <v>662.8</v>
      </c>
      <c r="CP7" s="2">
        <v>65</v>
      </c>
      <c r="CQ7" s="2">
        <v>3.5999999999999997E-2</v>
      </c>
      <c r="CR7" s="2">
        <v>91.03</v>
      </c>
      <c r="CS7" s="2">
        <v>91.03</v>
      </c>
      <c r="CT7" s="2">
        <v>94.85</v>
      </c>
      <c r="CU7" s="2">
        <v>95.02</v>
      </c>
      <c r="CV7" s="2">
        <v>79.36</v>
      </c>
      <c r="CW7" s="2">
        <v>4.47</v>
      </c>
      <c r="CX7" s="2">
        <v>1.47</v>
      </c>
      <c r="CY7" s="2">
        <v>0.8</v>
      </c>
      <c r="CZ7" s="2">
        <v>68604</v>
      </c>
      <c r="DA7" s="2">
        <v>155596</v>
      </c>
      <c r="DB7" s="2">
        <v>34803</v>
      </c>
      <c r="DC7" s="2">
        <v>60</v>
      </c>
      <c r="DD7" s="2">
        <v>7.0000000000000001E-3</v>
      </c>
      <c r="DE7" s="2">
        <v>54.47</v>
      </c>
      <c r="DF7" s="2">
        <v>81.05</v>
      </c>
      <c r="DG7" s="2">
        <v>75.16</v>
      </c>
      <c r="DH7" s="2">
        <v>86.4</v>
      </c>
      <c r="DI7" s="2">
        <v>80.13</v>
      </c>
      <c r="DJ7" s="2">
        <v>2.35</v>
      </c>
      <c r="DK7" s="2">
        <v>0.51</v>
      </c>
      <c r="DL7" s="2">
        <v>1.2</v>
      </c>
      <c r="DM7" s="2">
        <v>55762</v>
      </c>
      <c r="DN7" s="2">
        <v>124545</v>
      </c>
      <c r="DO7" s="2">
        <v>53037</v>
      </c>
      <c r="DP7" s="2">
        <f>AVERAGE(DP5:DP6)</f>
        <v>72.5</v>
      </c>
      <c r="DQ7" s="2">
        <v>0.14699999999999999</v>
      </c>
      <c r="DR7" s="2">
        <v>52.28</v>
      </c>
      <c r="DS7" s="2">
        <v>52.28</v>
      </c>
      <c r="DT7" s="2">
        <v>55.84</v>
      </c>
      <c r="DU7" s="2">
        <v>45.01</v>
      </c>
      <c r="DV7" s="2">
        <v>59.7</v>
      </c>
      <c r="DW7" s="2">
        <v>11.85</v>
      </c>
      <c r="DX7" s="2">
        <v>5.69</v>
      </c>
      <c r="DY7" s="2">
        <v>1.22</v>
      </c>
      <c r="DZ7" s="2">
        <v>3105.1</v>
      </c>
      <c r="EA7" s="2">
        <v>3849.6</v>
      </c>
      <c r="EB7" s="2">
        <v>325</v>
      </c>
      <c r="EC7" s="2">
        <v>60</v>
      </c>
      <c r="ED7" s="2">
        <v>0.14699999999999999</v>
      </c>
      <c r="EE7" s="2">
        <v>78.900000000000006</v>
      </c>
      <c r="EF7" s="2">
        <v>78.900000000000006</v>
      </c>
      <c r="EG7" s="2">
        <v>85.3</v>
      </c>
      <c r="EH7" s="2">
        <v>67.44</v>
      </c>
      <c r="EI7" s="2">
        <v>83.81</v>
      </c>
      <c r="EJ7" s="2">
        <v>3.43</v>
      </c>
      <c r="EK7" s="2">
        <v>1.29</v>
      </c>
      <c r="EL7" s="2">
        <v>1.0900000000000001</v>
      </c>
      <c r="EM7" s="2">
        <v>4460</v>
      </c>
      <c r="EN7" s="2">
        <v>8285</v>
      </c>
      <c r="EO7" s="2">
        <v>2418</v>
      </c>
      <c r="EP7" s="2">
        <v>70</v>
      </c>
      <c r="EQ7" s="2">
        <v>0.11</v>
      </c>
      <c r="ER7" s="2">
        <f t="shared" ref="ER7:EV8" si="3">AVERAGE(ER5:ER6)</f>
        <v>32.295000000000002</v>
      </c>
      <c r="ES7" s="2">
        <f t="shared" si="3"/>
        <v>32.295000000000002</v>
      </c>
      <c r="ET7" s="2">
        <f t="shared" si="3"/>
        <v>9.2949999999999999</v>
      </c>
      <c r="EU7" s="2">
        <f t="shared" si="3"/>
        <v>39.244999999999997</v>
      </c>
      <c r="EV7" s="2">
        <f t="shared" si="3"/>
        <v>50.78</v>
      </c>
      <c r="EW7" s="2">
        <v>2.11</v>
      </c>
      <c r="EX7" s="2">
        <v>0.68</v>
      </c>
      <c r="EY7" s="2">
        <v>1.35</v>
      </c>
      <c r="EZ7" s="2">
        <v>922.8</v>
      </c>
      <c r="FA7" s="2">
        <v>1424.2</v>
      </c>
      <c r="FB7" s="2">
        <v>673.7</v>
      </c>
      <c r="FC7" s="2">
        <v>85</v>
      </c>
      <c r="FD7" s="2">
        <v>8.2000000000000003E-2</v>
      </c>
      <c r="FE7" s="2">
        <f t="shared" ref="FE7:FI8" si="4">AVERAGE(FE5:FE6)</f>
        <v>60.174999999999997</v>
      </c>
      <c r="FF7" s="2">
        <f t="shared" si="4"/>
        <v>60.174999999999997</v>
      </c>
      <c r="FG7" s="2">
        <f t="shared" si="4"/>
        <v>59.825000000000003</v>
      </c>
      <c r="FH7" s="2">
        <f t="shared" si="4"/>
        <v>80.239999999999995</v>
      </c>
      <c r="FI7" s="2">
        <f t="shared" si="4"/>
        <v>20.21</v>
      </c>
      <c r="FJ7" s="2">
        <v>1.2</v>
      </c>
      <c r="FK7" s="2">
        <v>0.08</v>
      </c>
      <c r="FL7" s="6">
        <v>1.5</v>
      </c>
      <c r="FM7" s="2">
        <v>333.5</v>
      </c>
      <c r="FN7" s="2">
        <v>1774</v>
      </c>
      <c r="FO7" s="2">
        <v>1484.1</v>
      </c>
      <c r="FP7" s="2">
        <v>70</v>
      </c>
      <c r="FQ7" s="2">
        <f>AVERAGE(FQ5:FQ6)</f>
        <v>6.9500000000000006E-2</v>
      </c>
      <c r="FR7" s="2">
        <v>49.06</v>
      </c>
      <c r="FS7" s="2">
        <v>49.06</v>
      </c>
      <c r="FT7" s="2">
        <v>43</v>
      </c>
      <c r="FU7" s="2">
        <v>66.31</v>
      </c>
      <c r="FV7" s="2">
        <v>31.3</v>
      </c>
      <c r="FW7" s="2">
        <v>5.28</v>
      </c>
      <c r="FX7" s="2">
        <v>3.4</v>
      </c>
      <c r="FY7" s="2">
        <v>0.2</v>
      </c>
      <c r="FZ7" s="2">
        <v>1052</v>
      </c>
      <c r="GA7" s="2">
        <v>5608</v>
      </c>
      <c r="GB7" s="2">
        <v>1063</v>
      </c>
      <c r="GC7" s="2">
        <v>60</v>
      </c>
      <c r="GD7" s="2">
        <v>2.5999999999999999E-2</v>
      </c>
      <c r="GE7" s="2">
        <v>72.37</v>
      </c>
      <c r="GF7" s="2">
        <v>72.37</v>
      </c>
      <c r="GG7" s="2">
        <v>85.59</v>
      </c>
      <c r="GH7" s="2">
        <v>68.67</v>
      </c>
      <c r="GI7" s="2">
        <v>67.709999999999994</v>
      </c>
      <c r="GJ7" s="2">
        <v>5.83</v>
      </c>
      <c r="GK7" s="2">
        <v>1.21</v>
      </c>
      <c r="GL7" s="2">
        <v>0.67</v>
      </c>
      <c r="GM7" s="2">
        <v>12002</v>
      </c>
      <c r="GN7" s="2">
        <v>25385</v>
      </c>
      <c r="GO7" s="2">
        <v>4357</v>
      </c>
      <c r="GP7" s="2">
        <v>80</v>
      </c>
      <c r="GQ7" s="2">
        <v>0.27100000000000002</v>
      </c>
      <c r="GR7" s="2">
        <v>51.31</v>
      </c>
      <c r="GS7" s="2">
        <v>51.31</v>
      </c>
      <c r="GT7" s="2">
        <v>55.84</v>
      </c>
      <c r="GU7" s="2">
        <v>58.84</v>
      </c>
      <c r="GV7" s="2">
        <v>34.53</v>
      </c>
      <c r="GW7" s="2">
        <v>1.64</v>
      </c>
      <c r="GX7" s="2">
        <v>0.2</v>
      </c>
      <c r="GY7" s="2">
        <v>1.36</v>
      </c>
      <c r="GZ7" s="2">
        <v>1040.3</v>
      </c>
      <c r="HA7" s="2">
        <v>1151.8</v>
      </c>
      <c r="HB7" s="2">
        <v>703.5</v>
      </c>
      <c r="HC7" s="2">
        <f>AVERAGE(HC5:HC6)</f>
        <v>66.25</v>
      </c>
      <c r="HD7" s="2">
        <f>AVERAGE(HD5:HD6)</f>
        <v>1.7000000000000001E-2</v>
      </c>
      <c r="HE7" s="2">
        <f t="shared" si="0"/>
        <v>42.91</v>
      </c>
      <c r="HF7" s="2">
        <f t="shared" si="0"/>
        <v>42.91</v>
      </c>
      <c r="HG7" s="2">
        <f t="shared" si="0"/>
        <v>52.227500000000006</v>
      </c>
      <c r="HH7" s="2">
        <f t="shared" si="0"/>
        <v>57.32</v>
      </c>
      <c r="HI7" s="2">
        <f t="shared" si="0"/>
        <v>17.977499999999999</v>
      </c>
      <c r="HJ7" s="2">
        <v>1.97</v>
      </c>
      <c r="HK7" s="2">
        <v>0.73</v>
      </c>
      <c r="HL7" s="18">
        <v>4.087889626980072E-3</v>
      </c>
      <c r="HM7" s="2">
        <v>1071.2</v>
      </c>
      <c r="HN7" s="2">
        <v>5320</v>
      </c>
      <c r="HO7" s="2">
        <v>2697</v>
      </c>
      <c r="HP7" s="2">
        <f>AVERAGE(HP5:HP6)</f>
        <v>60</v>
      </c>
      <c r="HQ7" s="2">
        <v>2.5000000000000001E-2</v>
      </c>
      <c r="HR7" s="2">
        <v>72.37</v>
      </c>
      <c r="HS7" s="2">
        <v>72.37</v>
      </c>
      <c r="HT7" s="2">
        <v>85.59</v>
      </c>
      <c r="HU7" s="2">
        <v>68.67</v>
      </c>
      <c r="HV7" s="2">
        <v>67.709999999999994</v>
      </c>
      <c r="HW7" s="2">
        <v>5.04</v>
      </c>
      <c r="HX7" s="2">
        <v>2.5499999999999998</v>
      </c>
      <c r="HY7" s="2">
        <v>1.02</v>
      </c>
      <c r="HZ7" s="2">
        <v>12002</v>
      </c>
      <c r="IA7" s="2">
        <v>25385</v>
      </c>
      <c r="IB7" s="2">
        <v>4357</v>
      </c>
      <c r="IC7" s="2">
        <v>50</v>
      </c>
      <c r="ID7" s="2">
        <v>6.0000000000000001E-3</v>
      </c>
      <c r="IE7" s="2">
        <v>36.799999999999997</v>
      </c>
      <c r="IF7" s="2">
        <v>36.799999999999997</v>
      </c>
      <c r="IG7" s="2">
        <v>40.39</v>
      </c>
      <c r="IH7" s="2">
        <v>29.15</v>
      </c>
      <c r="II7" s="2">
        <v>42.43</v>
      </c>
      <c r="IJ7" s="2">
        <v>23.75</v>
      </c>
      <c r="IK7" s="2">
        <v>6.75</v>
      </c>
      <c r="IL7" s="6">
        <v>2.1916897506925208E-2</v>
      </c>
      <c r="IM7" s="2">
        <v>32788</v>
      </c>
      <c r="IN7" s="2">
        <v>193205</v>
      </c>
      <c r="IO7" s="2">
        <v>8134</v>
      </c>
      <c r="IP7" s="2">
        <v>65</v>
      </c>
      <c r="IQ7" s="2">
        <v>5.8999999999999997E-2</v>
      </c>
      <c r="IR7" s="2">
        <v>60.49</v>
      </c>
      <c r="IS7" s="2">
        <v>60.49</v>
      </c>
      <c r="IT7" s="2">
        <v>41.79</v>
      </c>
      <c r="IU7" s="2">
        <v>82.03</v>
      </c>
      <c r="IV7" s="2">
        <v>54.69</v>
      </c>
      <c r="IW7" s="2">
        <v>4.3600000000000003</v>
      </c>
      <c r="IX7" s="2">
        <v>0.89</v>
      </c>
      <c r="IY7" s="2">
        <v>0.89</v>
      </c>
      <c r="IZ7" s="2">
        <v>7567</v>
      </c>
      <c r="JA7" s="2">
        <v>6311</v>
      </c>
      <c r="JB7" s="2">
        <v>1448</v>
      </c>
      <c r="JC7" s="2">
        <v>85</v>
      </c>
      <c r="JD7" s="2">
        <v>2.5999999999999999E-2</v>
      </c>
      <c r="JE7" s="2">
        <v>37.770000000000003</v>
      </c>
      <c r="JF7" s="2">
        <v>37.770000000000003</v>
      </c>
      <c r="JG7" s="2">
        <v>24.28</v>
      </c>
      <c r="JH7" s="2">
        <v>35.61</v>
      </c>
      <c r="JI7" s="2">
        <v>50.9</v>
      </c>
      <c r="JJ7" s="2">
        <v>5.83</v>
      </c>
      <c r="JK7" s="2">
        <v>1.21</v>
      </c>
      <c r="JL7" s="2">
        <v>0.67</v>
      </c>
      <c r="JM7" s="2">
        <v>12002</v>
      </c>
      <c r="JN7" s="2">
        <v>25385</v>
      </c>
      <c r="JO7" s="2">
        <v>4357</v>
      </c>
      <c r="JP7" s="2">
        <v>50</v>
      </c>
      <c r="JQ7" s="2">
        <v>-0.107</v>
      </c>
      <c r="JR7" s="2">
        <v>84.93</v>
      </c>
      <c r="JS7" s="2">
        <v>84.93</v>
      </c>
      <c r="JT7" s="2">
        <v>79.36</v>
      </c>
      <c r="JU7" s="2">
        <v>91.03</v>
      </c>
      <c r="JV7" s="2">
        <v>82.76</v>
      </c>
      <c r="JW7" s="2">
        <v>2.94</v>
      </c>
      <c r="JX7" s="2">
        <v>0.7</v>
      </c>
      <c r="JY7" s="2">
        <v>0.98</v>
      </c>
      <c r="JZ7" s="2">
        <v>10008</v>
      </c>
      <c r="KA7" s="2">
        <v>14286</v>
      </c>
      <c r="KB7" s="2">
        <v>4866</v>
      </c>
      <c r="KC7" s="2">
        <v>65</v>
      </c>
      <c r="KD7" s="2">
        <v>0.04</v>
      </c>
      <c r="KE7" s="2">
        <v>81.5</v>
      </c>
      <c r="KF7" s="2">
        <v>81.5</v>
      </c>
      <c r="KG7" s="2">
        <v>82.27</v>
      </c>
      <c r="KH7" s="2">
        <v>85.6</v>
      </c>
      <c r="KI7" s="2">
        <v>74.78</v>
      </c>
      <c r="KJ7" s="2">
        <v>3.1</v>
      </c>
      <c r="KK7" s="2">
        <v>1.71</v>
      </c>
      <c r="KL7" s="2">
        <v>0.39</v>
      </c>
      <c r="KM7" s="2">
        <v>2501</v>
      </c>
      <c r="KN7" s="2">
        <v>20129</v>
      </c>
      <c r="KO7" s="2">
        <v>6497</v>
      </c>
      <c r="KP7" s="6">
        <v>40</v>
      </c>
      <c r="KQ7" s="2">
        <v>2.8000000000000001E-2</v>
      </c>
      <c r="KR7" s="2">
        <v>47.41</v>
      </c>
      <c r="KS7" s="2">
        <v>87.68</v>
      </c>
      <c r="KT7" s="2">
        <v>97.49</v>
      </c>
      <c r="KU7" s="2">
        <v>95.84</v>
      </c>
      <c r="KV7" s="2">
        <v>60.03</v>
      </c>
      <c r="KW7" s="2">
        <v>5.44</v>
      </c>
      <c r="KX7" s="2">
        <v>1.25</v>
      </c>
      <c r="KY7" s="2">
        <v>0.56000000000000005</v>
      </c>
      <c r="KZ7" s="2">
        <v>111018</v>
      </c>
      <c r="LA7" s="2">
        <v>104343</v>
      </c>
      <c r="LB7" s="2">
        <v>19168</v>
      </c>
      <c r="LC7" s="2">
        <f>AVERAGE(LC5:LC6)</f>
        <v>62.5</v>
      </c>
      <c r="LD7" s="2">
        <v>1.7000000000000001E-2</v>
      </c>
      <c r="LE7" s="2">
        <v>91.25</v>
      </c>
      <c r="LF7" s="2">
        <v>91.25</v>
      </c>
      <c r="LG7" s="2">
        <v>90.76</v>
      </c>
      <c r="LH7" s="2">
        <v>95.54</v>
      </c>
      <c r="LI7" s="2">
        <v>84.74</v>
      </c>
      <c r="LJ7" s="2">
        <v>1.74</v>
      </c>
      <c r="LK7" s="2">
        <v>0.28000000000000003</v>
      </c>
      <c r="LL7" s="2">
        <v>2.02</v>
      </c>
      <c r="LM7" s="2">
        <v>6304</v>
      </c>
      <c r="LN7" s="2">
        <v>8626</v>
      </c>
      <c r="LO7" s="2">
        <v>4951</v>
      </c>
      <c r="LP7" s="2">
        <v>40</v>
      </c>
      <c r="LQ7" s="2">
        <v>0.04</v>
      </c>
      <c r="LR7" s="2">
        <v>76.84</v>
      </c>
      <c r="LS7" s="2">
        <v>76.84</v>
      </c>
      <c r="LT7" s="2">
        <v>65.61</v>
      </c>
      <c r="LU7" s="2">
        <v>86.95</v>
      </c>
      <c r="LV7" s="2">
        <v>65.19</v>
      </c>
      <c r="LW7" s="2">
        <v>3.32</v>
      </c>
      <c r="LX7" s="2">
        <v>1.54</v>
      </c>
      <c r="LY7" s="2">
        <v>0.92</v>
      </c>
      <c r="LZ7" s="2">
        <v>19025</v>
      </c>
      <c r="MA7" s="2">
        <v>70446</v>
      </c>
      <c r="MB7" s="2">
        <v>21207</v>
      </c>
      <c r="MC7" s="2">
        <f>AVERAGE(MC5:MC6)</f>
        <v>78.75</v>
      </c>
      <c r="MD7" s="2">
        <v>2E-3</v>
      </c>
      <c r="ME7" s="2">
        <v>56.01</v>
      </c>
      <c r="MF7" s="2">
        <v>56.01</v>
      </c>
      <c r="MG7" s="2">
        <v>63.73</v>
      </c>
      <c r="MH7" s="2">
        <v>69.94</v>
      </c>
      <c r="MI7" s="2">
        <v>27.2</v>
      </c>
      <c r="MJ7" s="2">
        <v>1.24</v>
      </c>
      <c r="MK7" s="2">
        <v>7.0000000000000007E-2</v>
      </c>
      <c r="ML7" s="2">
        <v>1.9</v>
      </c>
      <c r="MM7" s="2">
        <v>3881.9</v>
      </c>
      <c r="MN7" s="2">
        <v>13320</v>
      </c>
      <c r="MO7" s="2">
        <v>10737</v>
      </c>
      <c r="MP7" s="2">
        <v>65</v>
      </c>
      <c r="MQ7" s="2">
        <v>5.8999999999999997E-2</v>
      </c>
      <c r="MR7" s="2">
        <v>69.599999999999994</v>
      </c>
      <c r="MS7" s="2">
        <v>69.599999999999994</v>
      </c>
      <c r="MT7" s="2">
        <v>68.489999999999995</v>
      </c>
      <c r="MU7" s="2">
        <v>79.89</v>
      </c>
      <c r="MV7" s="2">
        <v>58.12</v>
      </c>
      <c r="MW7" s="2">
        <v>4.54</v>
      </c>
      <c r="MX7" s="2">
        <v>2.64</v>
      </c>
      <c r="MY7" s="2">
        <v>0.76</v>
      </c>
      <c r="MZ7" s="2">
        <v>2032.6</v>
      </c>
      <c r="NA7" s="2">
        <v>16041</v>
      </c>
      <c r="NB7" s="15">
        <v>3535</v>
      </c>
    </row>
    <row r="8" spans="1:366" ht="17" thickBot="1" x14ac:dyDescent="0.25">
      <c r="A8" s="1">
        <v>2015</v>
      </c>
      <c r="B8" s="9">
        <v>60</v>
      </c>
      <c r="C8" s="11">
        <v>8.0000000000000002E-3</v>
      </c>
      <c r="D8" s="11">
        <v>59.46</v>
      </c>
      <c r="E8" s="11">
        <v>59.46</v>
      </c>
      <c r="F8" s="11">
        <v>90.68</v>
      </c>
      <c r="G8" s="11">
        <v>51.56</v>
      </c>
      <c r="H8" s="11">
        <v>16.649999999999999</v>
      </c>
      <c r="I8" s="11">
        <v>3.7</v>
      </c>
      <c r="J8" s="11">
        <v>1.43</v>
      </c>
      <c r="K8" s="11">
        <v>1.05</v>
      </c>
      <c r="L8" s="11">
        <v>4921</v>
      </c>
      <c r="M8" s="11">
        <v>9801</v>
      </c>
      <c r="N8" s="11">
        <v>2646</v>
      </c>
      <c r="O8" s="11">
        <v>80</v>
      </c>
      <c r="P8" s="11"/>
      <c r="Q8" s="11">
        <v>6.9000000000000006E-2</v>
      </c>
      <c r="R8" s="11">
        <f t="shared" si="1"/>
        <v>34.78</v>
      </c>
      <c r="S8" s="11">
        <f t="shared" si="1"/>
        <v>34.78</v>
      </c>
      <c r="T8" s="11">
        <f t="shared" si="1"/>
        <v>25.2225</v>
      </c>
      <c r="U8" s="11">
        <f t="shared" si="1"/>
        <v>26.972500000000004</v>
      </c>
      <c r="V8" s="11">
        <f t="shared" si="1"/>
        <v>49.525000000000006</v>
      </c>
      <c r="W8" s="11">
        <v>2.58</v>
      </c>
      <c r="X8" s="11">
        <v>0.82</v>
      </c>
      <c r="Y8" s="11">
        <v>1.4</v>
      </c>
      <c r="Z8" s="11">
        <v>1034</v>
      </c>
      <c r="AA8" s="11">
        <v>1287</v>
      </c>
      <c r="AB8" s="11">
        <v>499.5</v>
      </c>
      <c r="AC8" s="11">
        <v>65</v>
      </c>
      <c r="AD8" s="11">
        <v>4.2000000000000003E-2</v>
      </c>
      <c r="AE8" s="11">
        <v>75.22</v>
      </c>
      <c r="AF8" s="11">
        <v>75.22</v>
      </c>
      <c r="AG8" s="11">
        <v>81.11</v>
      </c>
      <c r="AH8" s="11">
        <v>73.47</v>
      </c>
      <c r="AI8" s="11">
        <v>71.790000000000006</v>
      </c>
      <c r="AJ8" s="11">
        <v>5.0199999999999996</v>
      </c>
      <c r="AK8" s="11">
        <v>2.23</v>
      </c>
      <c r="AL8" s="11">
        <v>1.1200000000000001</v>
      </c>
      <c r="AM8" s="11">
        <v>5986</v>
      </c>
      <c r="AN8" s="11">
        <v>34121</v>
      </c>
      <c r="AO8" s="11">
        <v>6800</v>
      </c>
      <c r="AP8" s="11">
        <v>45</v>
      </c>
      <c r="AQ8" s="11">
        <v>4.5999999999999999E-2</v>
      </c>
      <c r="AR8" s="11">
        <v>15.69</v>
      </c>
      <c r="AS8" s="11">
        <v>15.69</v>
      </c>
      <c r="AT8" s="11">
        <v>19.690000000000001</v>
      </c>
      <c r="AU8" s="11">
        <v>18.02</v>
      </c>
      <c r="AV8" s="11">
        <v>17.86</v>
      </c>
      <c r="AW8" s="11">
        <v>9.69</v>
      </c>
      <c r="AX8" s="11">
        <v>0.35</v>
      </c>
      <c r="AY8" s="13">
        <v>8.4573991031390126</v>
      </c>
      <c r="AZ8" s="11">
        <v>724.6</v>
      </c>
      <c r="BA8" s="11">
        <v>6946.2</v>
      </c>
      <c r="BB8" s="11">
        <v>716.9</v>
      </c>
      <c r="BC8" s="11">
        <v>80</v>
      </c>
      <c r="BD8" s="11">
        <v>6.4000000000000001E-2</v>
      </c>
      <c r="BE8" s="11">
        <v>29.11</v>
      </c>
      <c r="BF8" s="11">
        <v>29.11</v>
      </c>
      <c r="BG8" s="11">
        <v>10.85</v>
      </c>
      <c r="BH8" s="11">
        <v>35.53</v>
      </c>
      <c r="BI8" s="11">
        <v>39.21</v>
      </c>
      <c r="BJ8" s="11">
        <v>2.42</v>
      </c>
      <c r="BK8" s="11">
        <v>0.75</v>
      </c>
      <c r="BL8" s="11">
        <v>1.46</v>
      </c>
      <c r="BM8" s="11">
        <v>1656.8</v>
      </c>
      <c r="BN8" s="11">
        <v>4224</v>
      </c>
      <c r="BO8" s="11">
        <v>1745.5</v>
      </c>
      <c r="BP8" s="11">
        <v>40</v>
      </c>
      <c r="BQ8" s="11">
        <v>1.2999999999999999E-2</v>
      </c>
      <c r="BR8" s="11">
        <v>77.97</v>
      </c>
      <c r="BS8" s="11">
        <v>77.97</v>
      </c>
      <c r="BT8" s="11">
        <v>89.6</v>
      </c>
      <c r="BU8" s="11">
        <v>97.77</v>
      </c>
      <c r="BV8" s="11">
        <v>38.07</v>
      </c>
      <c r="BW8" s="11">
        <v>6.85</v>
      </c>
      <c r="BX8" s="11">
        <v>3.69</v>
      </c>
      <c r="BY8" s="11">
        <v>2.94</v>
      </c>
      <c r="BZ8" s="11">
        <v>23778</v>
      </c>
      <c r="CA8" s="11">
        <v>45227</v>
      </c>
      <c r="CB8" s="11">
        <v>6602</v>
      </c>
      <c r="CC8" s="11">
        <v>95</v>
      </c>
      <c r="CD8" s="11">
        <v>0.22900000000000001</v>
      </c>
      <c r="CE8" s="11">
        <f t="shared" si="2"/>
        <v>56.11</v>
      </c>
      <c r="CF8" s="11">
        <f t="shared" si="2"/>
        <v>56.11</v>
      </c>
      <c r="CG8" s="11">
        <f t="shared" si="2"/>
        <v>33.332499999999996</v>
      </c>
      <c r="CH8" s="11">
        <f t="shared" si="2"/>
        <v>59.81</v>
      </c>
      <c r="CI8" s="11">
        <f t="shared" si="2"/>
        <v>61.854999999999997</v>
      </c>
      <c r="CJ8" s="11">
        <v>1.21</v>
      </c>
      <c r="CK8" s="11">
        <v>0</v>
      </c>
      <c r="CL8" s="11">
        <v>4.71</v>
      </c>
      <c r="CM8" s="11">
        <v>499.2</v>
      </c>
      <c r="CN8" s="11">
        <v>707.9</v>
      </c>
      <c r="CO8" s="11">
        <v>586.79999999999995</v>
      </c>
      <c r="CP8" s="11">
        <v>55</v>
      </c>
      <c r="CQ8" s="11">
        <v>3.2000000000000001E-2</v>
      </c>
      <c r="CR8" s="11">
        <v>85.01</v>
      </c>
      <c r="CS8" s="11">
        <v>90.01</v>
      </c>
      <c r="CT8" s="11">
        <v>97.07</v>
      </c>
      <c r="CU8" s="11">
        <v>88.61</v>
      </c>
      <c r="CV8" s="11">
        <v>79.849999999999994</v>
      </c>
      <c r="CW8" s="11">
        <v>4.9800000000000004</v>
      </c>
      <c r="CX8" s="11">
        <v>1.63</v>
      </c>
      <c r="CY8" s="11">
        <v>0.87</v>
      </c>
      <c r="CZ8" s="11">
        <v>73076</v>
      </c>
      <c r="DA8" s="11">
        <v>161179</v>
      </c>
      <c r="DB8" s="11">
        <v>32376</v>
      </c>
      <c r="DC8" s="11">
        <v>55</v>
      </c>
      <c r="DD8" s="11">
        <v>-0.03</v>
      </c>
      <c r="DE8" s="11">
        <v>80.77</v>
      </c>
      <c r="DF8" s="11">
        <v>80.77</v>
      </c>
      <c r="DG8" s="11">
        <v>73.09</v>
      </c>
      <c r="DH8" s="11">
        <v>85.54</v>
      </c>
      <c r="DI8" s="11">
        <v>83.52</v>
      </c>
      <c r="DJ8" s="11">
        <v>2.5</v>
      </c>
      <c r="DK8" s="11">
        <v>0.5</v>
      </c>
      <c r="DL8" s="11">
        <v>1.23</v>
      </c>
      <c r="DM8" s="11">
        <v>67740</v>
      </c>
      <c r="DN8" s="11">
        <v>134792</v>
      </c>
      <c r="DO8" s="11">
        <v>51753</v>
      </c>
      <c r="DP8" s="11">
        <f>AVERAGE(DP6:DP7)</f>
        <v>73.75</v>
      </c>
      <c r="DQ8" s="11">
        <v>0.10199999999999999</v>
      </c>
      <c r="DR8" s="11">
        <v>28.23</v>
      </c>
      <c r="DS8" s="11">
        <v>28.23</v>
      </c>
      <c r="DT8" s="11">
        <v>19.23</v>
      </c>
      <c r="DU8" s="11">
        <v>23.52</v>
      </c>
      <c r="DV8" s="11">
        <v>48.88</v>
      </c>
      <c r="DW8" s="11">
        <f>AVERAGE(DW6:DW7)</f>
        <v>8.5850000000000009</v>
      </c>
      <c r="DX8" s="11">
        <f>AVERAGE(DX6:DX7)</f>
        <v>4.0049999999999999</v>
      </c>
      <c r="DY8" s="11">
        <v>1.43</v>
      </c>
      <c r="DZ8" s="11">
        <v>2854.4</v>
      </c>
      <c r="EA8" s="11">
        <v>3875.4</v>
      </c>
      <c r="EB8" s="11">
        <v>-25.1</v>
      </c>
      <c r="EC8" s="11">
        <v>75</v>
      </c>
      <c r="ED8" s="11">
        <v>0.10199999999999999</v>
      </c>
      <c r="EE8" s="11">
        <v>74.290000000000006</v>
      </c>
      <c r="EF8" s="11">
        <v>74.290000000000006</v>
      </c>
      <c r="EG8" s="11">
        <v>82.96</v>
      </c>
      <c r="EH8" s="11">
        <v>66.22</v>
      </c>
      <c r="EI8" s="11">
        <v>70.260000000000005</v>
      </c>
      <c r="EJ8" s="11">
        <v>3.5</v>
      </c>
      <c r="EK8" s="11">
        <v>1.45</v>
      </c>
      <c r="EL8" s="11">
        <v>1.06</v>
      </c>
      <c r="EM8" s="11">
        <v>4487</v>
      </c>
      <c r="EN8" s="11">
        <v>8256</v>
      </c>
      <c r="EO8" s="11">
        <v>2358</v>
      </c>
      <c r="EP8" s="11">
        <v>70</v>
      </c>
      <c r="EQ8" s="11">
        <v>0.14599999999999999</v>
      </c>
      <c r="ER8" s="11">
        <f t="shared" si="3"/>
        <v>31.072500000000002</v>
      </c>
      <c r="ES8" s="11">
        <f t="shared" si="3"/>
        <v>31.072500000000002</v>
      </c>
      <c r="ET8" s="11">
        <f t="shared" si="3"/>
        <v>6.4325000000000001</v>
      </c>
      <c r="EU8" s="11">
        <f t="shared" si="3"/>
        <v>35.0075</v>
      </c>
      <c r="EV8" s="11">
        <f t="shared" si="3"/>
        <v>55.47</v>
      </c>
      <c r="EW8" s="11">
        <v>2.06</v>
      </c>
      <c r="EX8" s="11">
        <v>0.63</v>
      </c>
      <c r="EY8" s="11">
        <v>1.31</v>
      </c>
      <c r="EZ8" s="11">
        <v>894.9</v>
      </c>
      <c r="FA8" s="11">
        <v>1270.0999999999999</v>
      </c>
      <c r="FB8" s="11">
        <v>617.20000000000005</v>
      </c>
      <c r="FC8" s="11">
        <v>90</v>
      </c>
      <c r="FD8" s="11">
        <f>AVERAGE(FD6:FD7)</f>
        <v>0.09</v>
      </c>
      <c r="FE8" s="11">
        <f t="shared" si="4"/>
        <v>59.002499999999998</v>
      </c>
      <c r="FF8" s="11">
        <f t="shared" si="4"/>
        <v>59.002499999999998</v>
      </c>
      <c r="FG8" s="11">
        <f t="shared" si="4"/>
        <v>59.982500000000002</v>
      </c>
      <c r="FH8" s="11">
        <f t="shared" si="4"/>
        <v>78.905000000000001</v>
      </c>
      <c r="FI8" s="11">
        <f t="shared" si="4"/>
        <v>18.34</v>
      </c>
      <c r="FJ8" s="11">
        <v>1.2</v>
      </c>
      <c r="FK8" s="11">
        <v>0.08</v>
      </c>
      <c r="FL8" s="13">
        <v>2.12</v>
      </c>
      <c r="FM8" s="11">
        <v>239.2</v>
      </c>
      <c r="FN8" s="11">
        <v>1725.8</v>
      </c>
      <c r="FO8" s="11">
        <v>1443</v>
      </c>
      <c r="FP8" s="11">
        <v>70</v>
      </c>
      <c r="FQ8" s="11">
        <f>AVERAGE(FQ6:FQ7)</f>
        <v>7.0250000000000007E-2</v>
      </c>
      <c r="FR8" s="11">
        <f t="shared" ref="FR8:FY8" si="5">AVERAGE(FR6:FR7)</f>
        <v>45.59</v>
      </c>
      <c r="FS8" s="11">
        <f t="shared" si="5"/>
        <v>45.59</v>
      </c>
      <c r="FT8" s="11">
        <f t="shared" si="5"/>
        <v>37.605000000000004</v>
      </c>
      <c r="FU8" s="11">
        <f t="shared" si="5"/>
        <v>62.41</v>
      </c>
      <c r="FV8" s="11">
        <f t="shared" si="5"/>
        <v>31.245000000000001</v>
      </c>
      <c r="FW8" s="11">
        <f t="shared" si="5"/>
        <v>5.1050000000000004</v>
      </c>
      <c r="FX8" s="11">
        <f t="shared" si="5"/>
        <v>3.27</v>
      </c>
      <c r="FY8" s="11">
        <f t="shared" si="5"/>
        <v>0.63</v>
      </c>
      <c r="FZ8" s="11">
        <v>1071</v>
      </c>
      <c r="GA8" s="11">
        <f>AVERAGE(GA6:GA7)</f>
        <v>5726</v>
      </c>
      <c r="GB8" s="11">
        <v>2724</v>
      </c>
      <c r="GC8" s="11">
        <v>55</v>
      </c>
      <c r="GD8" s="11">
        <v>1.7000000000000001E-2</v>
      </c>
      <c r="GE8" s="11">
        <v>58.66</v>
      </c>
      <c r="GF8" s="11">
        <v>70.900000000000006</v>
      </c>
      <c r="GG8" s="11">
        <v>84.84</v>
      </c>
      <c r="GH8" s="11">
        <v>71.48</v>
      </c>
      <c r="GI8" s="11">
        <v>59.88</v>
      </c>
      <c r="GJ8" s="11">
        <v>6.13</v>
      </c>
      <c r="GK8" s="11">
        <v>1.24</v>
      </c>
      <c r="GL8" s="11">
        <v>0.67</v>
      </c>
      <c r="GM8" s="11">
        <v>12995</v>
      </c>
      <c r="GN8" s="11">
        <v>26236</v>
      </c>
      <c r="GO8" s="11">
        <v>4280</v>
      </c>
      <c r="GP8" s="11">
        <v>70</v>
      </c>
      <c r="GQ8" s="11">
        <v>0.25900000000000001</v>
      </c>
      <c r="GR8" s="11">
        <f>AVERAGE(GR6:GR7)</f>
        <v>54.435000000000002</v>
      </c>
      <c r="GS8" s="11">
        <f>AVERAGE(GS6:GS7)</f>
        <v>54.435000000000002</v>
      </c>
      <c r="GT8" s="11">
        <f>AVERAGE(GT6:GT7)</f>
        <v>59.555000000000007</v>
      </c>
      <c r="GU8" s="11">
        <f>AVERAGE(GU6:GU7)</f>
        <v>64.349999999999994</v>
      </c>
      <c r="GV8" s="11">
        <f>AVERAGE(GV6:GV7)</f>
        <v>32.865000000000002</v>
      </c>
      <c r="GW8" s="11">
        <v>1.85</v>
      </c>
      <c r="GX8" s="11">
        <v>0.36</v>
      </c>
      <c r="GY8" s="11">
        <v>1.04</v>
      </c>
      <c r="GZ8" s="11">
        <v>880.4</v>
      </c>
      <c r="HA8" s="11">
        <v>1012.1</v>
      </c>
      <c r="HB8" s="11">
        <v>546.20000000000005</v>
      </c>
      <c r="HC8" s="11">
        <f>AVERAGE(HC6:HC7)</f>
        <v>64.375</v>
      </c>
      <c r="HD8" s="11">
        <f>AVERAGE(HD6:HD7)</f>
        <v>1.8500000000000003E-2</v>
      </c>
      <c r="HE8" s="11">
        <f t="shared" si="0"/>
        <v>43.914999999999999</v>
      </c>
      <c r="HF8" s="11">
        <f t="shared" si="0"/>
        <v>43.914999999999999</v>
      </c>
      <c r="HG8" s="11">
        <f t="shared" si="0"/>
        <v>55.936250000000001</v>
      </c>
      <c r="HH8" s="11">
        <f t="shared" si="0"/>
        <v>57.16</v>
      </c>
      <c r="HI8" s="11">
        <f t="shared" si="0"/>
        <v>18.576250000000002</v>
      </c>
      <c r="HJ8" s="11">
        <f t="shared" ref="HJ8:HO8" si="6">AVERAGE(HJ6:HJ7)</f>
        <v>2.0699999999999998</v>
      </c>
      <c r="HK8" s="11">
        <f t="shared" si="6"/>
        <v>0.79499999999999993</v>
      </c>
      <c r="HL8" s="19">
        <f t="shared" si="6"/>
        <v>2.7753845043727948E-2</v>
      </c>
      <c r="HM8" s="11">
        <f t="shared" si="6"/>
        <v>1237.3499999999999</v>
      </c>
      <c r="HN8" s="11">
        <f t="shared" si="6"/>
        <v>5940.5</v>
      </c>
      <c r="HO8" s="11">
        <f t="shared" si="6"/>
        <v>2858.5</v>
      </c>
      <c r="HP8" s="11">
        <f>AVERAGE(HP6:HP7)</f>
        <v>62.5</v>
      </c>
      <c r="HQ8" s="11">
        <v>-1.4E-2</v>
      </c>
      <c r="HR8" s="11">
        <v>58.66</v>
      </c>
      <c r="HS8" s="11">
        <v>70.900000000000006</v>
      </c>
      <c r="HT8" s="11">
        <v>84.84</v>
      </c>
      <c r="HU8" s="11">
        <v>71.48</v>
      </c>
      <c r="HV8" s="11">
        <v>59.88</v>
      </c>
      <c r="HW8" s="11">
        <v>3.76</v>
      </c>
      <c r="HX8" s="11">
        <v>1.41</v>
      </c>
      <c r="HY8" s="11">
        <v>0.69</v>
      </c>
      <c r="HZ8" s="11">
        <v>12995</v>
      </c>
      <c r="IA8" s="11">
        <v>26236</v>
      </c>
      <c r="IB8" s="11">
        <v>4280</v>
      </c>
      <c r="IC8" s="11">
        <f>AVERAGE(IC6:IC7)</f>
        <v>57.5</v>
      </c>
      <c r="ID8" s="11">
        <v>6.0000000000000001E-3</v>
      </c>
      <c r="IE8" s="11">
        <f>AVERAGE(IE6:IE7)</f>
        <v>42.58</v>
      </c>
      <c r="IF8" s="11">
        <f>AVERAGE(IF6:IF7)</f>
        <v>42.58</v>
      </c>
      <c r="IG8" s="11">
        <f>AVERAGE(IG6:IG7)</f>
        <v>51.18</v>
      </c>
      <c r="IH8" s="11">
        <f>AVERAGE(IH6:IH7)</f>
        <v>37.75</v>
      </c>
      <c r="II8" s="11">
        <f>AVERAGE(II6:II7)</f>
        <v>38.54</v>
      </c>
      <c r="IJ8" s="11">
        <v>18.21</v>
      </c>
      <c r="IK8" s="11">
        <v>5.44</v>
      </c>
      <c r="IL8" s="13">
        <v>2.0246478873239437E-2</v>
      </c>
      <c r="IM8" s="11">
        <v>30683</v>
      </c>
      <c r="IN8" s="11">
        <v>175836</v>
      </c>
      <c r="IO8" s="11">
        <v>9658</v>
      </c>
      <c r="IP8" s="11">
        <v>65</v>
      </c>
      <c r="IQ8" s="11">
        <v>5.1999999999999998E-2</v>
      </c>
      <c r="IR8" s="11">
        <v>57.46</v>
      </c>
      <c r="IS8" s="11">
        <v>57.46</v>
      </c>
      <c r="IT8" s="11">
        <v>40.01</v>
      </c>
      <c r="IU8" s="11">
        <v>73.849999999999994</v>
      </c>
      <c r="IV8" s="11">
        <v>56.9</v>
      </c>
      <c r="IW8" s="11">
        <v>4.8899999999999997</v>
      </c>
      <c r="IX8" s="11">
        <v>1.1000000000000001</v>
      </c>
      <c r="IY8" s="11">
        <v>0.8</v>
      </c>
      <c r="IZ8" s="11">
        <v>7361</v>
      </c>
      <c r="JA8" s="11">
        <v>6115</v>
      </c>
      <c r="JB8" s="11">
        <v>1278</v>
      </c>
      <c r="JC8" s="11">
        <v>85</v>
      </c>
      <c r="JD8" s="11">
        <v>1.7000000000000001E-2</v>
      </c>
      <c r="JE8" s="11">
        <v>23.17</v>
      </c>
      <c r="JF8" s="11">
        <v>23.17</v>
      </c>
      <c r="JG8" s="11" t="s">
        <v>373</v>
      </c>
      <c r="JH8" s="11">
        <v>19.510000000000002</v>
      </c>
      <c r="JI8" s="11">
        <v>45.63</v>
      </c>
      <c r="JJ8" s="11">
        <v>6.13</v>
      </c>
      <c r="JK8" s="11">
        <v>1.24</v>
      </c>
      <c r="JL8" s="11">
        <v>0.67</v>
      </c>
      <c r="JM8" s="11">
        <v>12995</v>
      </c>
      <c r="JN8" s="11">
        <v>26236</v>
      </c>
      <c r="JO8" s="11">
        <v>4280</v>
      </c>
      <c r="JP8" s="11">
        <v>35</v>
      </c>
      <c r="JQ8" s="11">
        <v>-3.9E-2</v>
      </c>
      <c r="JR8" s="11">
        <v>65.47</v>
      </c>
      <c r="JS8" s="11">
        <v>83.88</v>
      </c>
      <c r="JT8" s="11">
        <v>80.459999999999994</v>
      </c>
      <c r="JU8" s="11">
        <v>87.46</v>
      </c>
      <c r="JV8" s="11">
        <v>82.76</v>
      </c>
      <c r="JW8" s="11">
        <v>4.7</v>
      </c>
      <c r="JX8" s="11">
        <v>1.87</v>
      </c>
      <c r="JY8" s="11">
        <v>0.56000000000000005</v>
      </c>
      <c r="JZ8" s="11">
        <v>11520</v>
      </c>
      <c r="KA8" s="11">
        <v>16319</v>
      </c>
      <c r="KB8" s="11">
        <v>3474</v>
      </c>
      <c r="KC8" s="11">
        <v>75</v>
      </c>
      <c r="KD8" s="11">
        <v>4.5999999999999999E-2</v>
      </c>
      <c r="KE8" s="11">
        <v>79.06</v>
      </c>
      <c r="KF8" s="11">
        <v>79.06</v>
      </c>
      <c r="KG8" s="11">
        <v>82.25</v>
      </c>
      <c r="KH8" s="11">
        <v>83.31</v>
      </c>
      <c r="KI8" s="11">
        <v>69.290000000000006</v>
      </c>
      <c r="KJ8" s="11">
        <v>3.28</v>
      </c>
      <c r="KK8" s="11">
        <v>1.82</v>
      </c>
      <c r="KL8" s="11">
        <v>0.44</v>
      </c>
      <c r="KM8" s="11">
        <v>3967</v>
      </c>
      <c r="KN8" s="11">
        <v>24880</v>
      </c>
      <c r="KO8" s="11">
        <v>7585</v>
      </c>
      <c r="KP8" s="13">
        <v>40</v>
      </c>
      <c r="KQ8" s="11">
        <v>3.0000000000000001E-3</v>
      </c>
      <c r="KR8" s="11">
        <v>47.75</v>
      </c>
      <c r="KS8" s="11">
        <v>89.72</v>
      </c>
      <c r="KT8" s="11">
        <v>98.09</v>
      </c>
      <c r="KU8" s="11">
        <v>96.16</v>
      </c>
      <c r="KV8" s="11">
        <v>67.03</v>
      </c>
      <c r="KW8" s="11">
        <v>6.29</v>
      </c>
      <c r="KX8" s="11">
        <v>1.65</v>
      </c>
      <c r="KY8" s="11">
        <v>0.7</v>
      </c>
      <c r="KZ8" s="11">
        <v>110595</v>
      </c>
      <c r="LA8" s="11">
        <v>105040</v>
      </c>
      <c r="LB8" s="11">
        <v>16092</v>
      </c>
      <c r="LC8" s="11">
        <f>AVERAGE(LC6:LC7)</f>
        <v>61.25</v>
      </c>
      <c r="LD8" s="11">
        <v>1.4999999999999999E-2</v>
      </c>
      <c r="LE8" s="11">
        <v>88.29</v>
      </c>
      <c r="LF8" s="11">
        <v>88.29</v>
      </c>
      <c r="LG8" s="11">
        <v>93.11</v>
      </c>
      <c r="LH8" s="11">
        <v>88.61</v>
      </c>
      <c r="LI8" s="11">
        <v>81.97</v>
      </c>
      <c r="LJ8" s="11">
        <v>1.72</v>
      </c>
      <c r="LK8" s="11">
        <v>0.3</v>
      </c>
      <c r="LL8" s="11">
        <v>2.14</v>
      </c>
      <c r="LM8" s="11">
        <v>6217</v>
      </c>
      <c r="LN8" s="11">
        <v>8434</v>
      </c>
      <c r="LO8" s="11">
        <v>4913</v>
      </c>
      <c r="LP8" s="11">
        <v>50</v>
      </c>
      <c r="LQ8" s="11">
        <v>6.0000000000000001E-3</v>
      </c>
      <c r="LR8" s="11">
        <v>76.92</v>
      </c>
      <c r="LS8" s="11">
        <v>78.84</v>
      </c>
      <c r="LT8" s="11">
        <v>74.44</v>
      </c>
      <c r="LU8" s="11">
        <v>82.04</v>
      </c>
      <c r="LV8" s="11">
        <v>75.819999999999993</v>
      </c>
      <c r="LW8" s="11">
        <v>4.0599999999999996</v>
      </c>
      <c r="LX8" s="11">
        <v>1.96</v>
      </c>
      <c r="LY8" s="11">
        <v>0.77</v>
      </c>
      <c r="LZ8" s="11">
        <v>19718</v>
      </c>
      <c r="MA8" s="11">
        <v>71232</v>
      </c>
      <c r="MB8" s="11">
        <v>17610</v>
      </c>
      <c r="MC8" s="11">
        <f>AVERAGE(MC6:MC7)</f>
        <v>75.625</v>
      </c>
      <c r="MD8" s="11">
        <v>8.9999999999999993E-3</v>
      </c>
      <c r="ME8" s="11">
        <v>53</v>
      </c>
      <c r="MF8" s="11">
        <v>53</v>
      </c>
      <c r="MG8" s="11">
        <v>64.989999999999995</v>
      </c>
      <c r="MH8" s="11">
        <v>55.86</v>
      </c>
      <c r="MI8" s="11">
        <v>34.92</v>
      </c>
      <c r="MJ8" s="11">
        <v>1.27</v>
      </c>
      <c r="MK8" s="11">
        <v>0.08</v>
      </c>
      <c r="ML8" s="11">
        <v>2.2200000000000002</v>
      </c>
      <c r="MM8" s="11">
        <v>6400.7</v>
      </c>
      <c r="MN8" s="11">
        <v>13708</v>
      </c>
      <c r="MO8" s="11">
        <v>10786</v>
      </c>
      <c r="MP8" s="11">
        <v>75</v>
      </c>
      <c r="MQ8" s="11">
        <v>5.8000000000000003E-2</v>
      </c>
      <c r="MR8" s="11">
        <v>70.42</v>
      </c>
      <c r="MS8" s="11">
        <v>70.42</v>
      </c>
      <c r="MT8" s="11">
        <v>70.48</v>
      </c>
      <c r="MU8" s="11">
        <v>74.290000000000006</v>
      </c>
      <c r="MV8" s="11">
        <v>65.28</v>
      </c>
      <c r="MW8" s="11">
        <v>4.6500000000000004</v>
      </c>
      <c r="MX8" s="11">
        <v>2.73</v>
      </c>
      <c r="MY8" s="11">
        <v>0.66</v>
      </c>
      <c r="MZ8" s="11">
        <v>2011.9</v>
      </c>
      <c r="NA8" s="11">
        <v>15457</v>
      </c>
      <c r="NB8" s="16">
        <v>3321</v>
      </c>
    </row>
    <row r="9" spans="1:366" x14ac:dyDescent="0.2">
      <c r="A9" s="25"/>
      <c r="B9" s="26"/>
      <c r="C9" s="27"/>
      <c r="D9" s="27"/>
      <c r="E9" s="27"/>
      <c r="F9" s="27"/>
      <c r="G9" s="27"/>
      <c r="H9" s="28"/>
    </row>
    <row r="10" spans="1:366" x14ac:dyDescent="0.2">
      <c r="A10" s="25"/>
      <c r="B10" s="26"/>
      <c r="C10" s="27"/>
      <c r="D10" s="27"/>
      <c r="E10" s="27"/>
      <c r="F10" s="27"/>
      <c r="G10" s="27"/>
      <c r="H10" s="28"/>
    </row>
    <row r="11" spans="1:366" x14ac:dyDescent="0.2">
      <c r="A11" s="25"/>
      <c r="B11" s="26"/>
      <c r="C11" s="27"/>
      <c r="D11" s="27"/>
      <c r="E11" s="27"/>
      <c r="F11" s="27"/>
      <c r="G11" s="27"/>
      <c r="H11" s="28"/>
    </row>
    <row r="12" spans="1:366" x14ac:dyDescent="0.2">
      <c r="A12" s="25"/>
      <c r="B12" s="26"/>
      <c r="C12" s="27"/>
      <c r="D12" s="27"/>
      <c r="E12" s="27"/>
      <c r="F12" s="27"/>
      <c r="G12" s="27"/>
      <c r="H12" s="28"/>
    </row>
    <row r="13" spans="1:366" x14ac:dyDescent="0.2">
      <c r="A13" s="25"/>
      <c r="B13" s="26"/>
      <c r="C13" s="27"/>
      <c r="D13" s="27"/>
      <c r="E13" s="27"/>
      <c r="F13" s="27"/>
      <c r="G13" s="27"/>
      <c r="H13" s="28"/>
    </row>
    <row r="14" spans="1:366" ht="17" thickBot="1" x14ac:dyDescent="0.25">
      <c r="A14" s="29"/>
      <c r="B14" s="26"/>
      <c r="C14" s="27"/>
      <c r="D14" s="27"/>
      <c r="E14" s="27"/>
      <c r="F14" s="27"/>
      <c r="G14" s="27"/>
      <c r="H14" s="28"/>
    </row>
    <row r="17" spans="1:15" ht="17" thickBot="1" x14ac:dyDescent="0.25"/>
    <row r="18" spans="1:15" ht="17" thickBot="1" x14ac:dyDescent="0.25">
      <c r="A18" s="20" t="s">
        <v>0</v>
      </c>
      <c r="B18" s="30" t="s">
        <v>387</v>
      </c>
      <c r="C18" s="31" t="s">
        <v>386</v>
      </c>
      <c r="D18" s="31" t="s">
        <v>385</v>
      </c>
      <c r="E18" s="31" t="s">
        <v>384</v>
      </c>
      <c r="F18" s="31" t="s">
        <v>383</v>
      </c>
      <c r="G18" s="31" t="s">
        <v>382</v>
      </c>
      <c r="H18" s="31" t="s">
        <v>381</v>
      </c>
      <c r="I18" s="31" t="s">
        <v>380</v>
      </c>
      <c r="J18" s="31" t="s">
        <v>379</v>
      </c>
      <c r="K18" s="31" t="s">
        <v>378</v>
      </c>
      <c r="L18" s="31" t="s">
        <v>377</v>
      </c>
      <c r="M18" s="31" t="s">
        <v>376</v>
      </c>
      <c r="N18" s="32" t="s">
        <v>375</v>
      </c>
    </row>
    <row r="19" spans="1:15" ht="17" thickBot="1" x14ac:dyDescent="0.25">
      <c r="A19" s="21">
        <v>2015</v>
      </c>
      <c r="B19" s="22">
        <v>60</v>
      </c>
      <c r="C19" s="26">
        <v>8.0000000000000002E-3</v>
      </c>
      <c r="D19" s="26">
        <v>59.46</v>
      </c>
      <c r="E19" s="26">
        <v>59.46</v>
      </c>
      <c r="F19" s="26">
        <v>90.68</v>
      </c>
      <c r="G19" s="26">
        <v>51.56</v>
      </c>
      <c r="H19" s="26">
        <v>16.649999999999999</v>
      </c>
      <c r="I19" s="26">
        <v>3.7</v>
      </c>
      <c r="J19" s="26">
        <v>1.43</v>
      </c>
      <c r="K19" s="26">
        <v>1.05</v>
      </c>
      <c r="L19" s="26">
        <v>4921</v>
      </c>
      <c r="M19" s="26">
        <v>9801</v>
      </c>
      <c r="N19" s="26">
        <v>2646</v>
      </c>
      <c r="O19" t="s">
        <v>374</v>
      </c>
    </row>
    <row r="20" spans="1:15" ht="17" thickBot="1" x14ac:dyDescent="0.25">
      <c r="A20" s="21">
        <v>2016</v>
      </c>
      <c r="B20" s="23">
        <v>60</v>
      </c>
      <c r="C20" s="27">
        <v>3.3000000000000002E-2</v>
      </c>
      <c r="D20" s="27">
        <v>64.510000000000005</v>
      </c>
      <c r="E20" s="27">
        <v>64.510000000000005</v>
      </c>
      <c r="F20" s="27">
        <v>88.67</v>
      </c>
      <c r="G20" s="27">
        <v>59.41</v>
      </c>
      <c r="H20" s="27">
        <v>30.06</v>
      </c>
      <c r="I20" s="27">
        <v>3.81</v>
      </c>
      <c r="J20" s="27">
        <v>1.39</v>
      </c>
      <c r="K20" s="27">
        <v>1.1499999999999999</v>
      </c>
      <c r="L20" s="27">
        <v>5093</v>
      </c>
      <c r="M20" s="27">
        <v>10379</v>
      </c>
      <c r="N20" s="27">
        <v>2717</v>
      </c>
      <c r="O20" t="s">
        <v>374</v>
      </c>
    </row>
    <row r="21" spans="1:15" ht="17" thickBot="1" x14ac:dyDescent="0.25">
      <c r="A21" s="21">
        <v>2017</v>
      </c>
      <c r="B21" s="23">
        <v>75</v>
      </c>
      <c r="C21" s="27">
        <v>5.7000000000000002E-2</v>
      </c>
      <c r="D21" s="27">
        <v>49.31</v>
      </c>
      <c r="E21" s="27">
        <v>72.14</v>
      </c>
      <c r="F21" s="27">
        <v>93.2</v>
      </c>
      <c r="G21" s="27">
        <v>62.15</v>
      </c>
      <c r="H21" s="27">
        <v>49.33</v>
      </c>
      <c r="I21" s="27">
        <v>3.46</v>
      </c>
      <c r="J21" s="27">
        <v>1.37</v>
      </c>
      <c r="K21" s="27">
        <v>1.1499999999999999</v>
      </c>
      <c r="L21" s="27">
        <v>5796</v>
      </c>
      <c r="M21" s="27">
        <v>9949</v>
      </c>
      <c r="N21" s="27">
        <v>2878</v>
      </c>
      <c r="O21" t="s">
        <v>374</v>
      </c>
    </row>
    <row r="22" spans="1:15" ht="17" thickBot="1" x14ac:dyDescent="0.25">
      <c r="A22" s="21">
        <v>2018</v>
      </c>
      <c r="B22" s="23">
        <v>70</v>
      </c>
      <c r="C22" s="27">
        <v>4.8000000000000001E-2</v>
      </c>
      <c r="D22" s="27">
        <v>66.459999999999994</v>
      </c>
      <c r="E22" s="27">
        <v>66.459999999999994</v>
      </c>
      <c r="F22" s="27">
        <v>90.83</v>
      </c>
      <c r="G22" s="27">
        <v>64.77</v>
      </c>
      <c r="H22" s="27">
        <v>27.21</v>
      </c>
      <c r="I22" s="27">
        <v>3.3</v>
      </c>
      <c r="J22" s="27">
        <v>1.17</v>
      </c>
      <c r="K22" s="27">
        <v>1.02</v>
      </c>
      <c r="L22" s="27">
        <v>6494</v>
      </c>
      <c r="M22" s="27">
        <v>10333</v>
      </c>
      <c r="N22" s="27">
        <v>3135</v>
      </c>
      <c r="O22" t="s">
        <v>374</v>
      </c>
    </row>
    <row r="23" spans="1:15" ht="17" thickBot="1" x14ac:dyDescent="0.25">
      <c r="A23" s="21">
        <v>2019</v>
      </c>
      <c r="B23" s="23">
        <v>75</v>
      </c>
      <c r="C23" s="27">
        <v>5.5E-2</v>
      </c>
      <c r="D23" s="27">
        <v>81.05</v>
      </c>
      <c r="E23" s="27">
        <v>81.05</v>
      </c>
      <c r="F23" s="27">
        <v>93.38</v>
      </c>
      <c r="G23" s="27">
        <v>83.67</v>
      </c>
      <c r="H23" s="27">
        <v>56.66</v>
      </c>
      <c r="I23" s="27">
        <v>3.26</v>
      </c>
      <c r="J23" s="27">
        <v>1.1000000000000001</v>
      </c>
      <c r="K23" s="27">
        <v>1.1100000000000001</v>
      </c>
      <c r="L23" s="27">
        <v>7324</v>
      </c>
      <c r="M23" s="27">
        <v>10725</v>
      </c>
      <c r="N23" s="27">
        <v>3289</v>
      </c>
      <c r="O23" t="s">
        <v>374</v>
      </c>
    </row>
    <row r="24" spans="1:15" ht="17" thickBot="1" x14ac:dyDescent="0.25">
      <c r="A24" s="21">
        <v>2020</v>
      </c>
      <c r="B24" s="23">
        <v>50</v>
      </c>
      <c r="C24" s="27">
        <v>4.1000000000000002E-2</v>
      </c>
      <c r="D24" s="27">
        <v>81.33</v>
      </c>
      <c r="E24" s="27">
        <v>81.33</v>
      </c>
      <c r="F24" s="27">
        <v>83.55</v>
      </c>
      <c r="G24" s="27">
        <v>83.85</v>
      </c>
      <c r="H24" s="27">
        <v>74.28</v>
      </c>
      <c r="I24" s="27">
        <v>3.46</v>
      </c>
      <c r="J24" s="27">
        <v>1.27</v>
      </c>
      <c r="K24" s="27">
        <v>1.27</v>
      </c>
      <c r="L24" s="27">
        <v>6862</v>
      </c>
      <c r="M24" s="27">
        <v>12226</v>
      </c>
      <c r="N24" s="27">
        <v>3537</v>
      </c>
      <c r="O24" t="s">
        <v>374</v>
      </c>
    </row>
    <row r="25" spans="1:15" ht="17" thickBot="1" x14ac:dyDescent="0.25">
      <c r="A25" s="21">
        <v>2021</v>
      </c>
      <c r="B25" s="24">
        <v>65</v>
      </c>
      <c r="C25" s="28">
        <v>3.9E-2</v>
      </c>
      <c r="D25" s="28">
        <v>73.98</v>
      </c>
      <c r="E25" s="28">
        <v>73.98</v>
      </c>
      <c r="F25" s="28">
        <v>82.38</v>
      </c>
      <c r="G25" s="28">
        <v>84.06</v>
      </c>
      <c r="H25" s="28">
        <v>46.6</v>
      </c>
      <c r="I25" s="28">
        <v>4.79</v>
      </c>
      <c r="J25" s="28">
        <v>1.35</v>
      </c>
      <c r="K25" s="28">
        <v>1.03</v>
      </c>
      <c r="L25" s="28">
        <v>11549</v>
      </c>
      <c r="M25" s="28">
        <v>18008</v>
      </c>
      <c r="N25" s="28">
        <v>3760</v>
      </c>
      <c r="O25" t="s">
        <v>374</v>
      </c>
    </row>
    <row r="26" spans="1:15" ht="17" thickBot="1" x14ac:dyDescent="0.25">
      <c r="A26" s="21">
        <v>2015</v>
      </c>
      <c r="B26" s="10">
        <v>80</v>
      </c>
      <c r="C26" s="10">
        <v>6.9000000000000006E-2</v>
      </c>
      <c r="D26" s="10">
        <f t="shared" ref="D26:H27" si="7">AVERAGE(D24:D25)</f>
        <v>77.655000000000001</v>
      </c>
      <c r="E26" s="10">
        <f t="shared" si="7"/>
        <v>77.655000000000001</v>
      </c>
      <c r="F26" s="10">
        <f t="shared" si="7"/>
        <v>82.965000000000003</v>
      </c>
      <c r="G26" s="10">
        <f t="shared" si="7"/>
        <v>83.954999999999998</v>
      </c>
      <c r="H26" s="10">
        <f t="shared" si="7"/>
        <v>60.44</v>
      </c>
      <c r="I26" s="10">
        <v>2.58</v>
      </c>
      <c r="J26" s="10">
        <v>0.82</v>
      </c>
      <c r="K26" s="10">
        <v>1.4</v>
      </c>
      <c r="L26" s="10">
        <v>1034</v>
      </c>
      <c r="M26" s="10">
        <v>1287</v>
      </c>
      <c r="N26" s="10">
        <v>499.5</v>
      </c>
      <c r="O26" t="s">
        <v>389</v>
      </c>
    </row>
    <row r="27" spans="1:15" ht="17" thickBot="1" x14ac:dyDescent="0.25">
      <c r="A27" s="21">
        <v>2016</v>
      </c>
      <c r="B27" s="2">
        <v>70</v>
      </c>
      <c r="C27" s="2">
        <v>0.08</v>
      </c>
      <c r="D27" s="2">
        <f t="shared" si="7"/>
        <v>75.817499999999995</v>
      </c>
      <c r="E27" s="2">
        <f t="shared" si="7"/>
        <v>75.817499999999995</v>
      </c>
      <c r="F27" s="2">
        <f t="shared" si="7"/>
        <v>82.672499999999999</v>
      </c>
      <c r="G27" s="2">
        <f t="shared" si="7"/>
        <v>84.007499999999993</v>
      </c>
      <c r="H27" s="2">
        <f t="shared" si="7"/>
        <v>53.519999999999996</v>
      </c>
      <c r="I27" s="2">
        <v>2.52</v>
      </c>
      <c r="J27" s="2">
        <v>0.74</v>
      </c>
      <c r="K27" s="2">
        <v>1.25</v>
      </c>
      <c r="L27" s="2">
        <v>1133.0999999999999</v>
      </c>
      <c r="M27" s="2">
        <v>1406</v>
      </c>
      <c r="N27" s="2">
        <v>557.4</v>
      </c>
      <c r="O27" t="s">
        <v>389</v>
      </c>
    </row>
    <row r="28" spans="1:15" ht="17" thickBot="1" x14ac:dyDescent="0.25">
      <c r="A28" s="21">
        <v>2017</v>
      </c>
      <c r="B28" s="2">
        <v>80</v>
      </c>
      <c r="C28" s="2">
        <v>9.0999999999999998E-2</v>
      </c>
      <c r="D28" s="2">
        <v>34.229999999999997</v>
      </c>
      <c r="E28" s="2">
        <v>34.229999999999997</v>
      </c>
      <c r="F28" s="2">
        <v>23.6</v>
      </c>
      <c r="G28" s="2">
        <v>27.01</v>
      </c>
      <c r="H28" s="2">
        <v>48.7</v>
      </c>
      <c r="I28" s="2">
        <v>2.4900000000000002</v>
      </c>
      <c r="J28" s="2">
        <v>0.71</v>
      </c>
      <c r="K28" s="2">
        <v>0.53</v>
      </c>
      <c r="L28" s="2">
        <v>1266</v>
      </c>
      <c r="M28" s="2">
        <v>1465.4</v>
      </c>
      <c r="N28" s="2">
        <v>588.70000000000005</v>
      </c>
      <c r="O28" t="s">
        <v>389</v>
      </c>
    </row>
    <row r="29" spans="1:15" ht="17" thickBot="1" x14ac:dyDescent="0.25">
      <c r="A29" s="21">
        <v>2018</v>
      </c>
      <c r="B29" s="2">
        <v>65</v>
      </c>
      <c r="C29" s="2">
        <v>7.3999999999999996E-2</v>
      </c>
      <c r="D29" s="2">
        <v>36.43</v>
      </c>
      <c r="E29" s="2">
        <v>36.43</v>
      </c>
      <c r="F29" s="2">
        <v>30.09</v>
      </c>
      <c r="G29" s="2">
        <v>26.86</v>
      </c>
      <c r="H29" s="2">
        <v>52</v>
      </c>
      <c r="I29" s="2">
        <v>3.79</v>
      </c>
      <c r="J29" s="2">
        <v>1.53</v>
      </c>
      <c r="K29" s="2">
        <v>0.71</v>
      </c>
      <c r="L29" s="2">
        <v>1362.2</v>
      </c>
      <c r="M29" s="2">
        <v>2218.4</v>
      </c>
      <c r="N29" s="2">
        <v>594.9</v>
      </c>
      <c r="O29" t="s">
        <v>389</v>
      </c>
    </row>
    <row r="30" spans="1:15" ht="17" thickBot="1" x14ac:dyDescent="0.25">
      <c r="A30" s="21">
        <v>2019</v>
      </c>
      <c r="B30" s="2">
        <v>70</v>
      </c>
      <c r="C30" s="2">
        <v>5.8999999999999997E-2</v>
      </c>
      <c r="D30" s="2">
        <v>51.89</v>
      </c>
      <c r="E30" s="2">
        <v>51.89</v>
      </c>
      <c r="F30" s="2">
        <v>53.28</v>
      </c>
      <c r="G30" s="2">
        <v>54.35</v>
      </c>
      <c r="H30" s="2">
        <v>48</v>
      </c>
      <c r="I30" s="2">
        <v>4.0999999999999996</v>
      </c>
      <c r="J30" s="2">
        <v>1.93</v>
      </c>
      <c r="K30" s="2">
        <v>0.57999999999999996</v>
      </c>
      <c r="L30" s="2">
        <v>1732.1</v>
      </c>
      <c r="M30" s="2">
        <v>2851.3</v>
      </c>
      <c r="N30" s="2">
        <v>695</v>
      </c>
      <c r="O30" t="s">
        <v>389</v>
      </c>
    </row>
    <row r="31" spans="1:15" ht="17" thickBot="1" x14ac:dyDescent="0.25">
      <c r="A31" s="21">
        <v>2020</v>
      </c>
      <c r="B31" s="2">
        <v>60</v>
      </c>
      <c r="C31" s="2">
        <v>4.3999999999999997E-2</v>
      </c>
      <c r="D31" s="2">
        <v>58.96</v>
      </c>
      <c r="E31" s="2">
        <v>58.96</v>
      </c>
      <c r="F31" s="2">
        <v>53.34</v>
      </c>
      <c r="G31" s="2">
        <v>54.61</v>
      </c>
      <c r="H31" s="2">
        <v>67.31</v>
      </c>
      <c r="I31" s="2">
        <v>4.03</v>
      </c>
      <c r="J31" s="2">
        <v>1.95</v>
      </c>
      <c r="K31" s="2">
        <v>1.17</v>
      </c>
      <c r="L31" s="2">
        <v>1555.5</v>
      </c>
      <c r="M31" s="2">
        <v>3228.5</v>
      </c>
      <c r="N31" s="2">
        <v>800.9</v>
      </c>
      <c r="O31" t="s">
        <v>389</v>
      </c>
    </row>
    <row r="32" spans="1:15" ht="17" thickBot="1" x14ac:dyDescent="0.25">
      <c r="A32" s="21">
        <v>2021</v>
      </c>
      <c r="B32" s="11">
        <v>70</v>
      </c>
      <c r="C32" s="11">
        <v>6.6000000000000003E-2</v>
      </c>
      <c r="D32" s="11">
        <f>AVERAGE(D33:D34)</f>
        <v>76.825000000000003</v>
      </c>
      <c r="E32" s="11">
        <f>AVERAGE(E33:E34)</f>
        <v>76.825000000000003</v>
      </c>
      <c r="F32" s="11">
        <f>AVERAGE(F33:F34)</f>
        <v>81.180000000000007</v>
      </c>
      <c r="G32" s="11">
        <f>AVERAGE(G33:G34)</f>
        <v>74.495000000000005</v>
      </c>
      <c r="H32" s="11">
        <f>AVERAGE(H33:H34)</f>
        <v>75.855000000000004</v>
      </c>
      <c r="I32" s="11">
        <v>3.8</v>
      </c>
      <c r="J32" s="11">
        <v>1.74</v>
      </c>
      <c r="K32" s="11">
        <v>0.66</v>
      </c>
      <c r="L32" s="11">
        <v>1948.1</v>
      </c>
      <c r="M32" s="11">
        <v>3515.3</v>
      </c>
      <c r="N32" s="11">
        <v>925.2</v>
      </c>
      <c r="O32" t="s">
        <v>389</v>
      </c>
    </row>
    <row r="33" spans="1:15" ht="17" thickBot="1" x14ac:dyDescent="0.25">
      <c r="A33" s="21">
        <v>2015</v>
      </c>
      <c r="B33" s="10">
        <v>65</v>
      </c>
      <c r="C33" s="10">
        <v>4.2000000000000003E-2</v>
      </c>
      <c r="D33" s="10">
        <v>75.22</v>
      </c>
      <c r="E33" s="10">
        <v>75.22</v>
      </c>
      <c r="F33" s="10">
        <v>81.11</v>
      </c>
      <c r="G33" s="10">
        <v>73.47</v>
      </c>
      <c r="H33" s="10">
        <v>71.790000000000006</v>
      </c>
      <c r="I33" s="10">
        <v>5.0199999999999996</v>
      </c>
      <c r="J33" s="10">
        <v>2.23</v>
      </c>
      <c r="K33" s="10">
        <v>1.1200000000000001</v>
      </c>
      <c r="L33" s="10">
        <v>5986</v>
      </c>
      <c r="M33" s="10">
        <v>34121</v>
      </c>
      <c r="N33" s="10">
        <v>6800</v>
      </c>
      <c r="O33" t="s">
        <v>390</v>
      </c>
    </row>
    <row r="34" spans="1:15" ht="17" thickBot="1" x14ac:dyDescent="0.25">
      <c r="A34" s="21">
        <v>2016</v>
      </c>
      <c r="B34" s="2">
        <v>60</v>
      </c>
      <c r="C34" s="2">
        <v>4.9000000000000002E-2</v>
      </c>
      <c r="D34" s="2">
        <v>78.430000000000007</v>
      </c>
      <c r="E34" s="2">
        <v>78.430000000000007</v>
      </c>
      <c r="F34" s="2">
        <v>81.25</v>
      </c>
      <c r="G34" s="2">
        <v>75.52</v>
      </c>
      <c r="H34" s="2">
        <v>79.92</v>
      </c>
      <c r="I34" s="2">
        <v>5.34</v>
      </c>
      <c r="J34" s="2">
        <v>2.37</v>
      </c>
      <c r="K34" s="2">
        <v>0.93</v>
      </c>
      <c r="L34" s="2">
        <v>6180</v>
      </c>
      <c r="M34" s="2">
        <v>38781</v>
      </c>
      <c r="N34" s="2">
        <v>7224</v>
      </c>
      <c r="O34" t="s">
        <v>390</v>
      </c>
    </row>
    <row r="35" spans="1:15" ht="17" thickBot="1" x14ac:dyDescent="0.25">
      <c r="A35" s="21">
        <v>2017</v>
      </c>
      <c r="B35" s="2">
        <v>70</v>
      </c>
      <c r="C35" s="2">
        <v>5.2999999999999999E-2</v>
      </c>
      <c r="D35" s="2">
        <v>76.7</v>
      </c>
      <c r="E35" s="2">
        <v>76.7</v>
      </c>
      <c r="F35" s="2">
        <v>80.84</v>
      </c>
      <c r="G35" s="2">
        <v>74.260000000000005</v>
      </c>
      <c r="H35" s="2">
        <v>76.11</v>
      </c>
      <c r="I35" s="2">
        <v>4.57</v>
      </c>
      <c r="J35" s="2">
        <v>1.97</v>
      </c>
      <c r="K35" s="2">
        <v>1.54</v>
      </c>
      <c r="L35" s="2">
        <v>6365</v>
      </c>
      <c r="M35" s="2">
        <v>40057</v>
      </c>
      <c r="N35" s="2">
        <v>8772</v>
      </c>
      <c r="O35" t="s">
        <v>390</v>
      </c>
    </row>
    <row r="36" spans="1:15" ht="17" thickBot="1" x14ac:dyDescent="0.25">
      <c r="A36" s="21">
        <v>2018</v>
      </c>
      <c r="B36" s="2">
        <v>45</v>
      </c>
      <c r="C36" s="2">
        <v>2.1999999999999999E-2</v>
      </c>
      <c r="D36" s="2">
        <v>57.42</v>
      </c>
      <c r="E36" s="2">
        <v>79.12</v>
      </c>
      <c r="F36" s="2">
        <v>81.63</v>
      </c>
      <c r="G36" s="2">
        <v>77.97</v>
      </c>
      <c r="H36" s="2">
        <v>78.260000000000005</v>
      </c>
      <c r="I36" s="2">
        <v>10.14</v>
      </c>
      <c r="J36" s="2">
        <v>5.57</v>
      </c>
      <c r="K36" s="2">
        <v>1.1499999999999999</v>
      </c>
      <c r="L36" s="2">
        <v>7427</v>
      </c>
      <c r="M36" s="2">
        <v>79674</v>
      </c>
      <c r="N36" s="2">
        <v>8442</v>
      </c>
      <c r="O36" t="s">
        <v>390</v>
      </c>
    </row>
    <row r="37" spans="1:15" ht="17" thickBot="1" x14ac:dyDescent="0.25">
      <c r="A37" s="21">
        <v>2019</v>
      </c>
      <c r="B37" s="2">
        <v>55</v>
      </c>
      <c r="C37" s="2">
        <v>6.0000000000000001E-3</v>
      </c>
      <c r="D37" s="2">
        <v>47.44</v>
      </c>
      <c r="E37" s="2">
        <v>86.54</v>
      </c>
      <c r="F37" s="2">
        <v>88.98</v>
      </c>
      <c r="G37" s="2">
        <v>84.33</v>
      </c>
      <c r="H37" s="2">
        <v>87.36</v>
      </c>
      <c r="I37" s="2">
        <v>11.02</v>
      </c>
      <c r="J37" s="2">
        <v>6.13</v>
      </c>
      <c r="K37" s="2">
        <v>0.95</v>
      </c>
      <c r="L37" s="2">
        <v>12615</v>
      </c>
      <c r="M37" s="2">
        <v>81618</v>
      </c>
      <c r="N37" s="2">
        <v>7408</v>
      </c>
      <c r="O37" t="s">
        <v>390</v>
      </c>
    </row>
    <row r="38" spans="1:15" ht="17" thickBot="1" x14ac:dyDescent="0.25">
      <c r="A38" s="21">
        <v>2020</v>
      </c>
      <c r="B38" s="2">
        <v>35</v>
      </c>
      <c r="C38" s="2">
        <v>-1.9E-2</v>
      </c>
      <c r="D38" s="2">
        <v>48.38</v>
      </c>
      <c r="E38" s="2">
        <v>89.62</v>
      </c>
      <c r="F38" s="2">
        <v>88.19</v>
      </c>
      <c r="G38" s="2">
        <v>92.18</v>
      </c>
      <c r="H38" s="2">
        <v>87.21</v>
      </c>
      <c r="I38" s="2">
        <v>13.99</v>
      </c>
      <c r="J38" s="2">
        <v>8.14</v>
      </c>
      <c r="K38" s="2">
        <v>0.9</v>
      </c>
      <c r="L38" s="2">
        <v>9051</v>
      </c>
      <c r="M38" s="2">
        <v>86560</v>
      </c>
      <c r="N38" s="2">
        <v>6190</v>
      </c>
      <c r="O38" t="s">
        <v>390</v>
      </c>
    </row>
    <row r="39" spans="1:15" ht="17" thickBot="1" x14ac:dyDescent="0.25">
      <c r="A39" s="21">
        <v>2021</v>
      </c>
      <c r="B39" s="11">
        <v>55</v>
      </c>
      <c r="C39" s="11">
        <v>-1.2E-2</v>
      </c>
      <c r="D39" s="11">
        <v>70.95</v>
      </c>
      <c r="E39" s="11">
        <v>83.56</v>
      </c>
      <c r="F39" s="11">
        <v>88.18</v>
      </c>
      <c r="G39" s="11">
        <v>93.17</v>
      </c>
      <c r="H39" s="11">
        <v>64.22</v>
      </c>
      <c r="I39" s="11">
        <v>9.81</v>
      </c>
      <c r="J39" s="11">
        <v>4.3600000000000003</v>
      </c>
      <c r="K39" s="11">
        <v>1.43</v>
      </c>
      <c r="L39" s="11">
        <v>7116</v>
      </c>
      <c r="M39" s="11">
        <v>79865</v>
      </c>
      <c r="N39" s="11">
        <v>8140</v>
      </c>
      <c r="O39" t="s">
        <v>390</v>
      </c>
    </row>
    <row r="40" spans="1:15" ht="17" thickBot="1" x14ac:dyDescent="0.25">
      <c r="A40" s="21">
        <v>2015</v>
      </c>
      <c r="B40" s="10">
        <v>45</v>
      </c>
      <c r="C40" s="10">
        <v>4.5999999999999999E-2</v>
      </c>
      <c r="D40" s="10">
        <v>15.69</v>
      </c>
      <c r="E40" s="10">
        <v>15.69</v>
      </c>
      <c r="F40" s="10">
        <v>19.690000000000001</v>
      </c>
      <c r="G40" s="10">
        <v>18.02</v>
      </c>
      <c r="H40" s="10">
        <v>17.86</v>
      </c>
      <c r="I40" s="10">
        <v>9.69</v>
      </c>
      <c r="J40" s="10">
        <v>0.35</v>
      </c>
      <c r="K40" s="12">
        <v>8.4573991031390126</v>
      </c>
      <c r="L40" s="10">
        <v>724.6</v>
      </c>
      <c r="M40" s="10">
        <v>6946.2</v>
      </c>
      <c r="N40" s="10">
        <v>716.9</v>
      </c>
      <c r="O40" t="s">
        <v>391</v>
      </c>
    </row>
    <row r="41" spans="1:15" ht="17" thickBot="1" x14ac:dyDescent="0.25">
      <c r="A41" s="21">
        <v>2016</v>
      </c>
      <c r="B41" s="2">
        <v>35</v>
      </c>
      <c r="C41" s="2">
        <v>2.5000000000000001E-2</v>
      </c>
      <c r="D41" s="2">
        <v>12.05</v>
      </c>
      <c r="E41" s="2">
        <v>12.05</v>
      </c>
      <c r="F41" s="2">
        <v>19.64</v>
      </c>
      <c r="G41" s="2">
        <v>14.29</v>
      </c>
      <c r="H41" s="2">
        <v>13.24</v>
      </c>
      <c r="I41" s="2">
        <v>12.32</v>
      </c>
      <c r="J41" s="2">
        <v>0.39</v>
      </c>
      <c r="K41" s="6">
        <v>8.0494845360824741</v>
      </c>
      <c r="L41" s="2">
        <v>693.4</v>
      </c>
      <c r="M41" s="2">
        <v>7727.3</v>
      </c>
      <c r="N41" s="2">
        <v>627.1</v>
      </c>
      <c r="O41" t="s">
        <v>391</v>
      </c>
    </row>
    <row r="42" spans="1:15" ht="17" thickBot="1" x14ac:dyDescent="0.25">
      <c r="A42" s="21">
        <v>2017</v>
      </c>
      <c r="B42" s="2">
        <v>45</v>
      </c>
      <c r="C42" s="2">
        <v>3.1E-2</v>
      </c>
      <c r="D42" s="2">
        <v>17.05</v>
      </c>
      <c r="E42" s="2">
        <v>17.05</v>
      </c>
      <c r="F42" s="2">
        <v>20.47</v>
      </c>
      <c r="G42" s="2">
        <v>16.3</v>
      </c>
      <c r="H42" s="2">
        <v>21.93</v>
      </c>
      <c r="I42" s="2">
        <v>13.68</v>
      </c>
      <c r="J42" s="2">
        <v>0.62</v>
      </c>
      <c r="K42" s="6">
        <v>9.9085106382978729</v>
      </c>
      <c r="L42" s="2">
        <v>789.5</v>
      </c>
      <c r="M42" s="2">
        <v>8106.6</v>
      </c>
      <c r="N42" s="2">
        <v>592.6</v>
      </c>
      <c r="O42" t="s">
        <v>391</v>
      </c>
    </row>
    <row r="43" spans="1:15" ht="17" thickBot="1" x14ac:dyDescent="0.25">
      <c r="A43" s="21">
        <v>2018</v>
      </c>
      <c r="B43" s="2">
        <v>35</v>
      </c>
      <c r="C43" s="2">
        <v>2.1000000000000001E-2</v>
      </c>
      <c r="D43" s="2">
        <v>19.34</v>
      </c>
      <c r="E43" s="2">
        <v>19.34</v>
      </c>
      <c r="F43" s="2">
        <v>4.6399999999999997</v>
      </c>
      <c r="G43" s="2">
        <v>23.26</v>
      </c>
      <c r="H43" s="2">
        <v>20.45</v>
      </c>
      <c r="I43" s="2">
        <v>11.8</v>
      </c>
      <c r="J43" s="2">
        <v>0.62</v>
      </c>
      <c r="K43" s="6">
        <v>3.2228843861740164</v>
      </c>
      <c r="L43" s="2">
        <v>721.2</v>
      </c>
      <c r="M43" s="2">
        <v>7085.9</v>
      </c>
      <c r="N43" s="2">
        <v>600.6</v>
      </c>
      <c r="O43" t="s">
        <v>391</v>
      </c>
    </row>
    <row r="44" spans="1:15" ht="17" thickBot="1" x14ac:dyDescent="0.25">
      <c r="A44" s="21">
        <v>2019</v>
      </c>
      <c r="B44" s="2">
        <v>55</v>
      </c>
      <c r="C44" s="2">
        <v>5.8999999999999997E-2</v>
      </c>
      <c r="D44" s="2">
        <v>32.409999999999997</v>
      </c>
      <c r="E44" s="2">
        <v>32.409999999999997</v>
      </c>
      <c r="F44" s="2">
        <v>13.63</v>
      </c>
      <c r="G44" s="2">
        <v>46.86</v>
      </c>
      <c r="H44" s="2">
        <v>25.83</v>
      </c>
      <c r="I44" s="2">
        <v>11.04</v>
      </c>
      <c r="J44" s="2">
        <v>1.1399999999999999</v>
      </c>
      <c r="K44" s="6">
        <v>3.3597765363128489</v>
      </c>
      <c r="L44" s="2">
        <v>1071</v>
      </c>
      <c r="M44" s="2">
        <v>8253.7000000000007</v>
      </c>
      <c r="N44" s="2">
        <v>747.7</v>
      </c>
      <c r="O44" t="s">
        <v>391</v>
      </c>
    </row>
    <row r="45" spans="1:15" ht="17" thickBot="1" x14ac:dyDescent="0.25">
      <c r="A45" s="21">
        <v>2020</v>
      </c>
      <c r="B45" s="2">
        <v>40</v>
      </c>
      <c r="C45" s="2">
        <v>5.2999999999999999E-2</v>
      </c>
      <c r="D45" s="2">
        <v>42.16</v>
      </c>
      <c r="E45" s="2">
        <v>42.16</v>
      </c>
      <c r="F45" s="2">
        <v>44.35</v>
      </c>
      <c r="G45" s="2">
        <v>52.11</v>
      </c>
      <c r="H45" s="2">
        <v>33.11</v>
      </c>
      <c r="I45" s="2">
        <v>9.7899999999999991</v>
      </c>
      <c r="J45" s="2">
        <v>0.98</v>
      </c>
      <c r="K45" s="6">
        <v>2.7379067722075638</v>
      </c>
      <c r="L45" s="2">
        <v>1052.5</v>
      </c>
      <c r="M45" s="2">
        <v>8473.5</v>
      </c>
      <c r="N45" s="2">
        <v>865.9</v>
      </c>
      <c r="O45" t="s">
        <v>391</v>
      </c>
    </row>
    <row r="46" spans="1:15" ht="17" thickBot="1" x14ac:dyDescent="0.25">
      <c r="A46" s="21">
        <v>2021</v>
      </c>
      <c r="B46" s="11">
        <v>55</v>
      </c>
      <c r="C46" s="11">
        <v>7.9000000000000001E-2</v>
      </c>
      <c r="D46" s="11">
        <v>49</v>
      </c>
      <c r="E46" s="11">
        <v>49</v>
      </c>
      <c r="F46" s="11">
        <v>47.92</v>
      </c>
      <c r="G46" s="11">
        <v>56.24</v>
      </c>
      <c r="H46" s="11">
        <v>43.21</v>
      </c>
      <c r="I46" s="11">
        <v>8.39</v>
      </c>
      <c r="J46" s="11">
        <v>0.72</v>
      </c>
      <c r="K46" s="13">
        <v>1.3454252317613866</v>
      </c>
      <c r="L46" s="11">
        <v>1482.5</v>
      </c>
      <c r="M46" s="11">
        <v>9922.5</v>
      </c>
      <c r="N46" s="11">
        <v>1182.5999999999999</v>
      </c>
      <c r="O46" t="s">
        <v>391</v>
      </c>
    </row>
    <row r="47" spans="1:15" ht="17" thickBot="1" x14ac:dyDescent="0.25">
      <c r="A47" s="21">
        <v>2015</v>
      </c>
      <c r="B47" s="10">
        <v>80</v>
      </c>
      <c r="C47" s="10">
        <v>6.4000000000000001E-2</v>
      </c>
      <c r="D47" s="10">
        <v>29.11</v>
      </c>
      <c r="E47" s="10">
        <v>29.11</v>
      </c>
      <c r="F47" s="10">
        <v>10.85</v>
      </c>
      <c r="G47" s="10">
        <v>35.53</v>
      </c>
      <c r="H47" s="10">
        <v>39.21</v>
      </c>
      <c r="I47" s="10">
        <v>2.42</v>
      </c>
      <c r="J47" s="10">
        <v>0.75</v>
      </c>
      <c r="K47" s="10">
        <v>1.46</v>
      </c>
      <c r="L47" s="10">
        <v>1656.8</v>
      </c>
      <c r="M47" s="10">
        <v>4224</v>
      </c>
      <c r="N47" s="10">
        <v>1745.5</v>
      </c>
      <c r="O47" t="s">
        <v>392</v>
      </c>
    </row>
    <row r="48" spans="1:15" ht="17" thickBot="1" x14ac:dyDescent="0.25">
      <c r="A48" s="21">
        <v>2016</v>
      </c>
      <c r="B48" s="2">
        <v>75</v>
      </c>
      <c r="C48" s="2">
        <v>5.3999999999999999E-2</v>
      </c>
      <c r="D48" s="2">
        <v>36.409999999999997</v>
      </c>
      <c r="E48" s="2">
        <v>36.409999999999997</v>
      </c>
      <c r="F48" s="2">
        <v>22.98</v>
      </c>
      <c r="G48" s="2">
        <v>39</v>
      </c>
      <c r="H48" s="2">
        <v>47.75</v>
      </c>
      <c r="I48" s="2">
        <v>2.39</v>
      </c>
      <c r="J48" s="2">
        <v>0.74</v>
      </c>
      <c r="K48" s="2">
        <v>1.21</v>
      </c>
      <c r="L48" s="2">
        <v>1726.5</v>
      </c>
      <c r="M48" s="2">
        <v>4534.3</v>
      </c>
      <c r="N48" s="2">
        <v>1900</v>
      </c>
      <c r="O48" t="s">
        <v>392</v>
      </c>
    </row>
    <row r="49" spans="1:15" ht="17" thickBot="1" x14ac:dyDescent="0.25">
      <c r="A49" s="21">
        <v>2017</v>
      </c>
      <c r="B49" s="2">
        <v>85</v>
      </c>
      <c r="C49" s="2">
        <v>7.2999999999999995E-2</v>
      </c>
      <c r="D49" s="2">
        <v>46.48</v>
      </c>
      <c r="E49" s="2">
        <v>46.48</v>
      </c>
      <c r="F49" s="2">
        <v>34.07</v>
      </c>
      <c r="G49" s="2">
        <v>57.23</v>
      </c>
      <c r="H49" s="2">
        <v>41.61</v>
      </c>
      <c r="I49" s="2">
        <v>2.27</v>
      </c>
      <c r="J49" s="2">
        <v>0.67</v>
      </c>
      <c r="K49" s="2">
        <v>1.93</v>
      </c>
      <c r="L49" s="2">
        <v>1816</v>
      </c>
      <c r="M49" s="2">
        <v>4419.1000000000004</v>
      </c>
      <c r="N49" s="2">
        <v>1942.6</v>
      </c>
      <c r="O49" t="s">
        <v>392</v>
      </c>
    </row>
    <row r="50" spans="1:15" ht="17" thickBot="1" x14ac:dyDescent="0.25">
      <c r="A50" s="21">
        <v>2018</v>
      </c>
      <c r="B50" s="2">
        <v>75</v>
      </c>
      <c r="C50" s="2">
        <v>7.8E-2</v>
      </c>
      <c r="D50" s="2">
        <v>48.2</v>
      </c>
      <c r="E50" s="2">
        <v>48.2</v>
      </c>
      <c r="F50" s="2">
        <v>42.78</v>
      </c>
      <c r="G50" s="2">
        <v>62.89</v>
      </c>
      <c r="H50" s="2">
        <v>27.7</v>
      </c>
      <c r="I50" s="2">
        <v>2.12</v>
      </c>
      <c r="J50" s="2">
        <v>0.6</v>
      </c>
      <c r="K50" s="2">
        <v>1.49</v>
      </c>
      <c r="L50" s="2">
        <v>1711.7</v>
      </c>
      <c r="M50" s="2">
        <v>4582.5</v>
      </c>
      <c r="N50" s="2">
        <v>2162.8000000000002</v>
      </c>
      <c r="O50" t="s">
        <v>392</v>
      </c>
    </row>
    <row r="51" spans="1:15" ht="17" thickBot="1" x14ac:dyDescent="0.25">
      <c r="A51" s="21">
        <v>2019</v>
      </c>
      <c r="B51" s="2">
        <v>80</v>
      </c>
      <c r="C51" s="2">
        <v>7.4999999999999997E-2</v>
      </c>
      <c r="D51" s="2">
        <v>56.04</v>
      </c>
      <c r="E51" s="2">
        <v>56.04</v>
      </c>
      <c r="F51" s="2">
        <v>47.14</v>
      </c>
      <c r="G51" s="2">
        <v>67.11</v>
      </c>
      <c r="H51" s="2">
        <v>46.34</v>
      </c>
      <c r="I51" s="2">
        <v>2.0299999999999998</v>
      </c>
      <c r="J51" s="2">
        <v>0.55000000000000004</v>
      </c>
      <c r="K51" s="2">
        <v>0.95</v>
      </c>
      <c r="L51" s="2">
        <v>1842.5</v>
      </c>
      <c r="M51" s="2">
        <v>4840.7</v>
      </c>
      <c r="N51" s="2">
        <v>2389.6999999999998</v>
      </c>
      <c r="O51" t="s">
        <v>392</v>
      </c>
    </row>
    <row r="52" spans="1:15" ht="17" thickBot="1" x14ac:dyDescent="0.25">
      <c r="A52" s="21">
        <v>2020</v>
      </c>
      <c r="B52" s="2">
        <v>70</v>
      </c>
      <c r="C52" s="2">
        <v>4.4999999999999998E-2</v>
      </c>
      <c r="D52" s="2">
        <v>65.22</v>
      </c>
      <c r="E52" s="2">
        <v>66.81</v>
      </c>
      <c r="F52" s="2">
        <v>46.57</v>
      </c>
      <c r="G52" s="2">
        <v>77.180000000000007</v>
      </c>
      <c r="H52" s="2">
        <v>72.010000000000005</v>
      </c>
      <c r="I52" s="2">
        <v>2.2799999999999998</v>
      </c>
      <c r="J52" s="2">
        <v>0.77</v>
      </c>
      <c r="K52" s="2">
        <v>1.19</v>
      </c>
      <c r="L52" s="2">
        <v>1772</v>
      </c>
      <c r="M52" s="2">
        <v>4555.5</v>
      </c>
      <c r="N52" s="2">
        <v>1996.6</v>
      </c>
      <c r="O52" t="s">
        <v>392</v>
      </c>
    </row>
    <row r="53" spans="1:15" ht="17" thickBot="1" x14ac:dyDescent="0.25">
      <c r="A53" s="21">
        <v>2021</v>
      </c>
      <c r="B53" s="11">
        <v>85</v>
      </c>
      <c r="C53" s="11">
        <v>8.1000000000000003E-2</v>
      </c>
      <c r="D53" s="11">
        <v>63.78</v>
      </c>
      <c r="E53" s="11">
        <v>63.78</v>
      </c>
      <c r="F53" s="11">
        <v>46.22</v>
      </c>
      <c r="G53" s="11">
        <v>76.09</v>
      </c>
      <c r="H53" s="11">
        <v>62.23</v>
      </c>
      <c r="I53" s="11">
        <v>2.15</v>
      </c>
      <c r="J53" s="11">
        <v>0.65</v>
      </c>
      <c r="K53" s="11">
        <v>1.24</v>
      </c>
      <c r="L53" s="11">
        <v>2172.6999999999998</v>
      </c>
      <c r="M53" s="11">
        <v>5093.1000000000004</v>
      </c>
      <c r="N53" s="11">
        <v>2371.8000000000002</v>
      </c>
      <c r="O53" t="s">
        <v>392</v>
      </c>
    </row>
    <row r="54" spans="1:15" ht="17" thickBot="1" x14ac:dyDescent="0.25">
      <c r="A54" s="21">
        <v>2015</v>
      </c>
      <c r="B54" s="10">
        <v>40</v>
      </c>
      <c r="C54" s="10">
        <v>1.2999999999999999E-2</v>
      </c>
      <c r="D54" s="10">
        <v>77.97</v>
      </c>
      <c r="E54" s="10">
        <v>77.97</v>
      </c>
      <c r="F54" s="10">
        <v>89.6</v>
      </c>
      <c r="G54" s="10">
        <v>97.77</v>
      </c>
      <c r="H54" s="10">
        <v>38.07</v>
      </c>
      <c r="I54" s="10">
        <v>6.85</v>
      </c>
      <c r="J54" s="10">
        <v>3.69</v>
      </c>
      <c r="K54" s="10">
        <v>2.94</v>
      </c>
      <c r="L54" s="10">
        <v>23778</v>
      </c>
      <c r="M54" s="10">
        <v>45227</v>
      </c>
      <c r="N54" s="10">
        <v>6602</v>
      </c>
      <c r="O54" t="s">
        <v>393</v>
      </c>
    </row>
    <row r="55" spans="1:15" ht="17" thickBot="1" x14ac:dyDescent="0.25">
      <c r="A55" s="21">
        <v>2016</v>
      </c>
      <c r="B55" s="2">
        <v>45</v>
      </c>
      <c r="C55" s="2">
        <v>-1E-3</v>
      </c>
      <c r="D55" s="2">
        <v>61.7</v>
      </c>
      <c r="E55" s="2">
        <v>73.400000000000006</v>
      </c>
      <c r="F55" s="2">
        <v>90.69</v>
      </c>
      <c r="G55" s="2">
        <v>94.31</v>
      </c>
      <c r="H55" s="2">
        <v>25.24</v>
      </c>
      <c r="I55" s="2">
        <v>7.22</v>
      </c>
      <c r="J55" s="2">
        <v>3.84</v>
      </c>
      <c r="K55" s="2">
        <v>2.79</v>
      </c>
      <c r="L55" s="2">
        <v>22899</v>
      </c>
      <c r="M55" s="2">
        <v>45500</v>
      </c>
      <c r="N55" s="2">
        <v>6300</v>
      </c>
      <c r="O55" t="s">
        <v>393</v>
      </c>
    </row>
    <row r="56" spans="1:15" ht="17" thickBot="1" x14ac:dyDescent="0.25">
      <c r="A56" s="21">
        <v>2017</v>
      </c>
      <c r="B56" s="2">
        <v>60</v>
      </c>
      <c r="C56" s="2">
        <v>1.4999999999999999E-2</v>
      </c>
      <c r="D56" s="2">
        <v>72.25</v>
      </c>
      <c r="E56" s="2">
        <v>72.25</v>
      </c>
      <c r="F56" s="2">
        <v>91.48</v>
      </c>
      <c r="G56" s="2">
        <v>92.88</v>
      </c>
      <c r="H56" s="2">
        <v>22.13</v>
      </c>
      <c r="I56" s="2">
        <v>7.61</v>
      </c>
      <c r="J56" s="2">
        <v>3.9</v>
      </c>
      <c r="K56" s="2">
        <v>1.83</v>
      </c>
      <c r="L56" s="2">
        <v>24782</v>
      </c>
      <c r="M56" s="2">
        <v>42322</v>
      </c>
      <c r="N56" s="2">
        <v>5694</v>
      </c>
      <c r="O56" t="s">
        <v>393</v>
      </c>
    </row>
    <row r="57" spans="1:15" ht="17" thickBot="1" x14ac:dyDescent="0.25">
      <c r="A57" s="21">
        <v>2018</v>
      </c>
      <c r="B57" s="2">
        <v>40</v>
      </c>
      <c r="C57" s="2">
        <v>3.7999999999999999E-2</v>
      </c>
      <c r="D57" s="2">
        <v>75.59</v>
      </c>
      <c r="E57" s="2">
        <v>75.59</v>
      </c>
      <c r="F57" s="2">
        <v>91.53</v>
      </c>
      <c r="G57" s="2">
        <v>92.16</v>
      </c>
      <c r="H57" s="2">
        <v>34.75</v>
      </c>
      <c r="I57" s="2">
        <v>6.54</v>
      </c>
      <c r="J57" s="2">
        <v>3.3</v>
      </c>
      <c r="K57" s="2">
        <v>1.25</v>
      </c>
      <c r="L57" s="2">
        <v>25211</v>
      </c>
      <c r="M57" s="2">
        <v>42419</v>
      </c>
      <c r="N57" s="2">
        <v>6490</v>
      </c>
      <c r="O57" t="s">
        <v>393</v>
      </c>
    </row>
    <row r="58" spans="1:15" ht="17" thickBot="1" x14ac:dyDescent="0.25">
      <c r="A58" s="21">
        <v>2019</v>
      </c>
      <c r="B58" s="2">
        <v>45</v>
      </c>
      <c r="C58" s="2">
        <v>2.5000000000000001E-2</v>
      </c>
      <c r="D58" s="2">
        <v>76.34</v>
      </c>
      <c r="E58" s="2">
        <v>76.34</v>
      </c>
      <c r="F58" s="2">
        <v>92.49</v>
      </c>
      <c r="G58" s="2">
        <v>93.21</v>
      </c>
      <c r="H58" s="2">
        <v>34.85</v>
      </c>
      <c r="I58" s="2">
        <v>6.29</v>
      </c>
      <c r="J58" s="2">
        <v>3.25</v>
      </c>
      <c r="K58" s="2">
        <v>1.28</v>
      </c>
      <c r="L58" s="2">
        <v>25041</v>
      </c>
      <c r="M58" s="2">
        <v>43873</v>
      </c>
      <c r="N58" s="2">
        <v>6975</v>
      </c>
      <c r="O58" t="s">
        <v>393</v>
      </c>
    </row>
    <row r="59" spans="1:15" ht="17" thickBot="1" x14ac:dyDescent="0.25">
      <c r="A59" s="21">
        <v>2020</v>
      </c>
      <c r="B59" s="2">
        <v>40</v>
      </c>
      <c r="C59" s="2">
        <v>-4.0000000000000001E-3</v>
      </c>
      <c r="D59" s="2">
        <v>70.88</v>
      </c>
      <c r="E59" s="2">
        <v>78.34</v>
      </c>
      <c r="F59" s="2">
        <v>93</v>
      </c>
      <c r="G59" s="2">
        <v>93.95</v>
      </c>
      <c r="H59" s="2">
        <v>40.28</v>
      </c>
      <c r="I59" s="2">
        <v>7.6</v>
      </c>
      <c r="J59" s="2">
        <v>4</v>
      </c>
      <c r="K59" s="2">
        <v>1.29</v>
      </c>
      <c r="L59" s="2">
        <v>22798</v>
      </c>
      <c r="M59" s="2">
        <v>41395</v>
      </c>
      <c r="N59" s="2">
        <v>5446</v>
      </c>
      <c r="O59" t="s">
        <v>393</v>
      </c>
    </row>
    <row r="60" spans="1:15" ht="17" thickBot="1" x14ac:dyDescent="0.25">
      <c r="A60" s="21">
        <v>2021</v>
      </c>
      <c r="B60" s="11">
        <v>50</v>
      </c>
      <c r="C60" s="11">
        <v>3.7999999999999999E-2</v>
      </c>
      <c r="D60" s="11">
        <v>77.3</v>
      </c>
      <c r="E60" s="11">
        <v>77.3</v>
      </c>
      <c r="F60" s="11">
        <v>83.24</v>
      </c>
      <c r="G60" s="11">
        <v>93.8</v>
      </c>
      <c r="H60" s="11">
        <v>48.53</v>
      </c>
      <c r="I60" s="11">
        <v>6.09</v>
      </c>
      <c r="J60" s="11">
        <v>2.58</v>
      </c>
      <c r="K60" s="11">
        <v>1.66</v>
      </c>
      <c r="L60" s="11">
        <v>16473</v>
      </c>
      <c r="M60" s="11">
        <v>44970</v>
      </c>
      <c r="N60" s="11">
        <v>7383</v>
      </c>
      <c r="O60" t="s">
        <v>393</v>
      </c>
    </row>
    <row r="61" spans="1:15" ht="17" thickBot="1" x14ac:dyDescent="0.25">
      <c r="A61" s="21">
        <v>2021</v>
      </c>
      <c r="B61" s="10">
        <v>70</v>
      </c>
      <c r="C61" s="10">
        <v>0.17799999999999999</v>
      </c>
      <c r="D61" s="10">
        <f>AVERAGE(D62:D63)</f>
        <v>50.290000000000006</v>
      </c>
      <c r="E61" s="10">
        <f>AVERAGE(E62:E63)</f>
        <v>56.715000000000003</v>
      </c>
      <c r="F61" s="10">
        <f>AVERAGE(F62:F63)</f>
        <v>35.924999999999997</v>
      </c>
      <c r="G61" s="10">
        <f>AVERAGE(G62:G63)</f>
        <v>63.28</v>
      </c>
      <c r="H61" s="10">
        <f>AVERAGE(H62:H63)</f>
        <v>57.78</v>
      </c>
      <c r="I61" s="10">
        <v>2.36</v>
      </c>
      <c r="J61" s="10">
        <v>1.02</v>
      </c>
      <c r="K61" s="10">
        <v>2.21</v>
      </c>
      <c r="L61" s="10">
        <v>1237.7</v>
      </c>
      <c r="M61" s="10">
        <v>3231.2</v>
      </c>
      <c r="N61" s="10">
        <v>1366.4</v>
      </c>
      <c r="O61" t="s">
        <v>394</v>
      </c>
    </row>
    <row r="62" spans="1:15" ht="17" thickBot="1" x14ac:dyDescent="0.25">
      <c r="A62" s="21">
        <v>2020</v>
      </c>
      <c r="B62" s="2">
        <v>80</v>
      </c>
      <c r="C62" s="2">
        <v>0.27800000000000002</v>
      </c>
      <c r="D62" s="2">
        <v>48.09</v>
      </c>
      <c r="E62" s="2">
        <v>60.94</v>
      </c>
      <c r="F62" s="2">
        <v>37.99</v>
      </c>
      <c r="G62" s="2">
        <v>69.58</v>
      </c>
      <c r="H62" s="2">
        <v>60.29</v>
      </c>
      <c r="I62" s="2">
        <v>1.31</v>
      </c>
      <c r="J62" s="2">
        <v>0.04</v>
      </c>
      <c r="K62" s="2">
        <v>3.26</v>
      </c>
      <c r="L62" s="2">
        <v>881.3</v>
      </c>
      <c r="M62" s="2">
        <v>1246.4000000000001</v>
      </c>
      <c r="N62" s="2">
        <v>954.7</v>
      </c>
      <c r="O62" t="s">
        <v>394</v>
      </c>
    </row>
    <row r="63" spans="1:15" ht="17" thickBot="1" x14ac:dyDescent="0.25">
      <c r="A63" s="21">
        <v>2019</v>
      </c>
      <c r="B63" s="2">
        <v>95</v>
      </c>
      <c r="C63" s="2">
        <v>0.22</v>
      </c>
      <c r="D63" s="2">
        <v>52.49</v>
      </c>
      <c r="E63" s="2">
        <v>52.49</v>
      </c>
      <c r="F63" s="2">
        <v>33.86</v>
      </c>
      <c r="G63" s="2">
        <v>56.98</v>
      </c>
      <c r="H63" s="2">
        <v>55.27</v>
      </c>
      <c r="I63" s="2">
        <v>1.25</v>
      </c>
      <c r="J63" s="2">
        <v>0.03</v>
      </c>
      <c r="K63" s="2">
        <v>2.94</v>
      </c>
      <c r="L63" s="2">
        <v>706.3</v>
      </c>
      <c r="M63" s="2">
        <v>1063.5999999999999</v>
      </c>
      <c r="N63" s="2">
        <v>848.6</v>
      </c>
      <c r="O63" t="s">
        <v>394</v>
      </c>
    </row>
    <row r="64" spans="1:15" ht="17" thickBot="1" x14ac:dyDescent="0.25">
      <c r="A64" s="21">
        <v>2018</v>
      </c>
      <c r="B64" s="2">
        <v>85</v>
      </c>
      <c r="C64" s="2">
        <v>0.221</v>
      </c>
      <c r="D64" s="2">
        <v>56.5</v>
      </c>
      <c r="E64" s="2">
        <v>56.5</v>
      </c>
      <c r="F64" s="2">
        <v>35.35</v>
      </c>
      <c r="G64" s="2">
        <v>60.11</v>
      </c>
      <c r="H64" s="2">
        <v>61.6</v>
      </c>
      <c r="I64" s="2">
        <v>1.29</v>
      </c>
      <c r="J64" s="2">
        <v>0.03</v>
      </c>
      <c r="K64" s="2">
        <v>1.84</v>
      </c>
      <c r="L64" s="2">
        <v>669.2</v>
      </c>
      <c r="M64" s="2">
        <v>905.9</v>
      </c>
      <c r="N64" s="2">
        <v>704.7</v>
      </c>
      <c r="O64" t="s">
        <v>394</v>
      </c>
    </row>
    <row r="65" spans="1:15" ht="17" thickBot="1" x14ac:dyDescent="0.25">
      <c r="A65" s="21">
        <v>2017</v>
      </c>
      <c r="B65" s="2">
        <v>100</v>
      </c>
      <c r="C65" s="2">
        <v>0.19700000000000001</v>
      </c>
      <c r="D65" s="2">
        <v>55.98</v>
      </c>
      <c r="E65" s="2">
        <v>55.98</v>
      </c>
      <c r="F65" s="2">
        <v>32.659999999999997</v>
      </c>
      <c r="G65" s="2">
        <v>59.71</v>
      </c>
      <c r="H65" s="2">
        <v>61.94</v>
      </c>
      <c r="I65" s="2">
        <v>1.28</v>
      </c>
      <c r="J65" s="2">
        <v>0.03</v>
      </c>
      <c r="K65" s="2">
        <v>2.4</v>
      </c>
      <c r="L65" s="2">
        <v>637.5</v>
      </c>
      <c r="M65" s="2">
        <v>945.7</v>
      </c>
      <c r="N65" s="2">
        <v>741.4</v>
      </c>
      <c r="O65" t="s">
        <v>394</v>
      </c>
    </row>
    <row r="66" spans="1:15" ht="17" thickBot="1" x14ac:dyDescent="0.25">
      <c r="A66" s="21">
        <v>2016</v>
      </c>
      <c r="B66" s="2">
        <v>90</v>
      </c>
      <c r="C66" s="2">
        <v>0.21299999999999999</v>
      </c>
      <c r="D66" s="2">
        <f t="shared" ref="D66:H67" si="8">AVERAGE(D64:D65)</f>
        <v>56.239999999999995</v>
      </c>
      <c r="E66" s="2">
        <f t="shared" si="8"/>
        <v>56.239999999999995</v>
      </c>
      <c r="F66" s="2">
        <f t="shared" si="8"/>
        <v>34.004999999999995</v>
      </c>
      <c r="G66" s="2">
        <f t="shared" si="8"/>
        <v>59.91</v>
      </c>
      <c r="H66" s="2">
        <f t="shared" si="8"/>
        <v>61.769999999999996</v>
      </c>
      <c r="I66" s="2">
        <v>1.31</v>
      </c>
      <c r="J66" s="2">
        <v>0.08</v>
      </c>
      <c r="K66" s="2">
        <v>2.02</v>
      </c>
      <c r="L66" s="2">
        <v>569.29999999999995</v>
      </c>
      <c r="M66" s="2">
        <v>868.6</v>
      </c>
      <c r="N66" s="2">
        <v>662.8</v>
      </c>
      <c r="O66" t="s">
        <v>394</v>
      </c>
    </row>
    <row r="67" spans="1:15" ht="17" thickBot="1" x14ac:dyDescent="0.25">
      <c r="A67" s="21">
        <v>2015</v>
      </c>
      <c r="B67" s="11">
        <v>95</v>
      </c>
      <c r="C67" s="11">
        <v>0.22900000000000001</v>
      </c>
      <c r="D67" s="11">
        <f t="shared" si="8"/>
        <v>56.11</v>
      </c>
      <c r="E67" s="11">
        <f t="shared" si="8"/>
        <v>56.11</v>
      </c>
      <c r="F67" s="11">
        <f t="shared" si="8"/>
        <v>33.332499999999996</v>
      </c>
      <c r="G67" s="11">
        <f t="shared" si="8"/>
        <v>59.81</v>
      </c>
      <c r="H67" s="11">
        <f t="shared" si="8"/>
        <v>61.854999999999997</v>
      </c>
      <c r="I67" s="11">
        <v>1.21</v>
      </c>
      <c r="J67" s="11">
        <v>0</v>
      </c>
      <c r="K67" s="11">
        <v>4.71</v>
      </c>
      <c r="L67" s="11">
        <v>499.2</v>
      </c>
      <c r="M67" s="11">
        <v>707.9</v>
      </c>
      <c r="N67" s="11">
        <v>586.79999999999995</v>
      </c>
      <c r="O67" t="s">
        <v>394</v>
      </c>
    </row>
    <row r="68" spans="1:15" ht="17" thickBot="1" x14ac:dyDescent="0.25">
      <c r="A68" s="21">
        <v>2021</v>
      </c>
      <c r="B68" s="10">
        <v>55</v>
      </c>
      <c r="C68" s="10">
        <v>0.03</v>
      </c>
      <c r="D68" s="10">
        <v>55.44</v>
      </c>
      <c r="E68" s="10">
        <v>92.31</v>
      </c>
      <c r="F68" s="10">
        <v>95.54</v>
      </c>
      <c r="G68" s="10">
        <v>95.26</v>
      </c>
      <c r="H68" s="10">
        <v>82.97</v>
      </c>
      <c r="I68" s="10">
        <v>6.98</v>
      </c>
      <c r="J68" s="10">
        <v>2.42</v>
      </c>
      <c r="K68" s="10">
        <v>0.82</v>
      </c>
      <c r="L68" s="10">
        <v>84104</v>
      </c>
      <c r="M68" s="10">
        <v>206940</v>
      </c>
      <c r="N68" s="10">
        <v>29653</v>
      </c>
      <c r="O68" t="s">
        <v>395</v>
      </c>
    </row>
    <row r="69" spans="1:15" ht="17" thickBot="1" x14ac:dyDescent="0.25">
      <c r="A69" s="21">
        <v>2020</v>
      </c>
      <c r="B69" s="2">
        <v>50</v>
      </c>
      <c r="C69" s="2">
        <v>3.3000000000000002E-2</v>
      </c>
      <c r="D69" s="2">
        <v>54.93</v>
      </c>
      <c r="E69" s="2">
        <v>92.11</v>
      </c>
      <c r="F69" s="2">
        <v>94.94</v>
      </c>
      <c r="G69" s="2">
        <v>96.25</v>
      </c>
      <c r="H69" s="2">
        <v>81.93</v>
      </c>
      <c r="I69" s="2">
        <v>5.77</v>
      </c>
      <c r="J69" s="2">
        <v>2.08</v>
      </c>
      <c r="K69" s="2">
        <v>0.75</v>
      </c>
      <c r="L69" s="2">
        <v>62623</v>
      </c>
      <c r="M69" s="2">
        <v>163453</v>
      </c>
      <c r="N69" s="2">
        <v>28325</v>
      </c>
      <c r="O69" t="s">
        <v>395</v>
      </c>
    </row>
    <row r="70" spans="1:15" ht="17" thickBot="1" x14ac:dyDescent="0.25">
      <c r="A70" s="21">
        <v>2019</v>
      </c>
      <c r="B70" s="2">
        <v>75</v>
      </c>
      <c r="C70" s="2">
        <v>2.5999999999999999E-2</v>
      </c>
      <c r="D70" s="2">
        <v>50.85</v>
      </c>
      <c r="E70" s="2">
        <v>88.66</v>
      </c>
      <c r="F70" s="2">
        <v>91.04</v>
      </c>
      <c r="G70" s="2">
        <v>93.59</v>
      </c>
      <c r="H70" s="2">
        <v>78.19</v>
      </c>
      <c r="I70" s="2">
        <v>5.64</v>
      </c>
      <c r="J70" s="2">
        <v>2.02</v>
      </c>
      <c r="K70" s="2">
        <v>0.84</v>
      </c>
      <c r="L70" s="2">
        <v>77366</v>
      </c>
      <c r="M70" s="2">
        <v>171426</v>
      </c>
      <c r="N70" s="2">
        <v>30377</v>
      </c>
      <c r="O70" t="s">
        <v>395</v>
      </c>
    </row>
    <row r="71" spans="1:15" ht="17" thickBot="1" x14ac:dyDescent="0.25">
      <c r="A71" s="21">
        <v>2018</v>
      </c>
      <c r="B71" s="2">
        <v>70</v>
      </c>
      <c r="C71" s="2">
        <v>5.0999999999999997E-2</v>
      </c>
      <c r="D71" s="2">
        <v>79.58</v>
      </c>
      <c r="E71" s="2">
        <v>90.74</v>
      </c>
      <c r="F71" s="2">
        <v>93.69</v>
      </c>
      <c r="G71" s="2">
        <v>93.07</v>
      </c>
      <c r="H71" s="2">
        <v>82.71</v>
      </c>
      <c r="I71" s="2">
        <v>5.22</v>
      </c>
      <c r="J71" s="2">
        <v>1.76</v>
      </c>
      <c r="K71" s="2">
        <v>0.82</v>
      </c>
      <c r="L71" s="2">
        <v>73134</v>
      </c>
      <c r="M71" s="2">
        <v>165424</v>
      </c>
      <c r="N71" s="2">
        <v>31720</v>
      </c>
      <c r="O71" t="s">
        <v>395</v>
      </c>
    </row>
    <row r="72" spans="1:15" ht="17" thickBot="1" x14ac:dyDescent="0.25">
      <c r="A72" s="21">
        <v>2017</v>
      </c>
      <c r="B72" s="2">
        <v>75</v>
      </c>
      <c r="C72" s="2">
        <v>4.5999999999999999E-2</v>
      </c>
      <c r="D72" s="2">
        <v>68.78</v>
      </c>
      <c r="E72" s="2">
        <v>90.5</v>
      </c>
      <c r="F72" s="2">
        <v>94.48</v>
      </c>
      <c r="G72" s="2">
        <v>92.83</v>
      </c>
      <c r="H72" s="2">
        <v>80.7</v>
      </c>
      <c r="I72" s="2">
        <v>4.47</v>
      </c>
      <c r="J72" s="2">
        <v>1.48</v>
      </c>
      <c r="K72" s="2">
        <v>0.82</v>
      </c>
      <c r="L72" s="2">
        <v>72664</v>
      </c>
      <c r="M72" s="2">
        <v>155641</v>
      </c>
      <c r="N72" s="2">
        <v>34795</v>
      </c>
      <c r="O72" t="s">
        <v>395</v>
      </c>
    </row>
    <row r="73" spans="1:15" ht="17" thickBot="1" x14ac:dyDescent="0.25">
      <c r="A73" s="21">
        <v>2016</v>
      </c>
      <c r="B73" s="2">
        <v>65</v>
      </c>
      <c r="C73" s="2">
        <v>3.5999999999999997E-2</v>
      </c>
      <c r="D73" s="2">
        <v>91.03</v>
      </c>
      <c r="E73" s="2">
        <v>91.03</v>
      </c>
      <c r="F73" s="2">
        <v>94.85</v>
      </c>
      <c r="G73" s="2">
        <v>95.02</v>
      </c>
      <c r="H73" s="2">
        <v>79.36</v>
      </c>
      <c r="I73" s="2">
        <v>4.47</v>
      </c>
      <c r="J73" s="2">
        <v>1.47</v>
      </c>
      <c r="K73" s="2">
        <v>0.8</v>
      </c>
      <c r="L73" s="2">
        <v>68604</v>
      </c>
      <c r="M73" s="2">
        <v>155596</v>
      </c>
      <c r="N73" s="2">
        <v>34803</v>
      </c>
      <c r="O73" t="s">
        <v>395</v>
      </c>
    </row>
    <row r="74" spans="1:15" ht="17" thickBot="1" x14ac:dyDescent="0.25">
      <c r="A74" s="21">
        <v>2015</v>
      </c>
      <c r="B74" s="11">
        <v>55</v>
      </c>
      <c r="C74" s="11">
        <v>3.2000000000000001E-2</v>
      </c>
      <c r="D74" s="11">
        <v>85.01</v>
      </c>
      <c r="E74" s="11">
        <v>90.01</v>
      </c>
      <c r="F74" s="11">
        <v>97.07</v>
      </c>
      <c r="G74" s="11">
        <v>88.61</v>
      </c>
      <c r="H74" s="11">
        <v>79.849999999999994</v>
      </c>
      <c r="I74" s="11">
        <v>4.9800000000000004</v>
      </c>
      <c r="J74" s="11">
        <v>1.63</v>
      </c>
      <c r="K74" s="11">
        <v>0.87</v>
      </c>
      <c r="L74" s="11">
        <v>73076</v>
      </c>
      <c r="M74" s="11">
        <v>161179</v>
      </c>
      <c r="N74" s="11">
        <v>32376</v>
      </c>
      <c r="O74" t="s">
        <v>395</v>
      </c>
    </row>
    <row r="75" spans="1:15" ht="17" thickBot="1" x14ac:dyDescent="0.25">
      <c r="A75" s="21">
        <v>2021</v>
      </c>
      <c r="B75" s="10">
        <v>65</v>
      </c>
      <c r="C75" s="10">
        <v>8.5999999999999993E-2</v>
      </c>
      <c r="D75" s="10">
        <v>43.81</v>
      </c>
      <c r="E75" s="10">
        <v>83.46</v>
      </c>
      <c r="F75" s="10">
        <v>72.73</v>
      </c>
      <c r="G75" s="10">
        <v>91.61</v>
      </c>
      <c r="H75" s="10">
        <v>84.66</v>
      </c>
      <c r="I75" s="10">
        <v>3.1</v>
      </c>
      <c r="J75" s="10">
        <v>0.75</v>
      </c>
      <c r="K75" s="10">
        <v>1.19</v>
      </c>
      <c r="L75" s="10">
        <v>76575</v>
      </c>
      <c r="M75" s="10">
        <v>137765</v>
      </c>
      <c r="N75" s="10">
        <v>44437</v>
      </c>
      <c r="O75" t="s">
        <v>396</v>
      </c>
    </row>
    <row r="76" spans="1:15" ht="17" thickBot="1" x14ac:dyDescent="0.25">
      <c r="A76" s="21">
        <v>2020</v>
      </c>
      <c r="B76" s="2">
        <v>45</v>
      </c>
      <c r="C76" s="2">
        <v>-5.0999999999999997E-2</v>
      </c>
      <c r="D76" s="2">
        <v>50.12</v>
      </c>
      <c r="E76" s="2">
        <v>83.57</v>
      </c>
      <c r="F76" s="2">
        <v>72.75</v>
      </c>
      <c r="G76" s="2">
        <v>90.91</v>
      </c>
      <c r="H76" s="2">
        <v>86.37</v>
      </c>
      <c r="I76" s="2">
        <v>2.93</v>
      </c>
      <c r="J76" s="2">
        <v>0.85</v>
      </c>
      <c r="K76" s="2">
        <v>1.22</v>
      </c>
      <c r="L76" s="2">
        <v>43987</v>
      </c>
      <c r="M76" s="2">
        <v>109648</v>
      </c>
      <c r="N76" s="2">
        <v>37415</v>
      </c>
      <c r="O76" t="s">
        <v>396</v>
      </c>
    </row>
    <row r="77" spans="1:15" ht="17" thickBot="1" x14ac:dyDescent="0.25">
      <c r="A77" s="21">
        <v>2019</v>
      </c>
      <c r="B77" s="2">
        <v>80</v>
      </c>
      <c r="C77" s="2">
        <v>4.8000000000000001E-2</v>
      </c>
      <c r="D77" s="2">
        <v>46.72</v>
      </c>
      <c r="E77" s="2">
        <v>82.12</v>
      </c>
      <c r="F77" s="2">
        <v>71.06</v>
      </c>
      <c r="G77" s="2">
        <v>92.34</v>
      </c>
      <c r="H77" s="2">
        <v>80.13</v>
      </c>
      <c r="I77" s="2">
        <v>2.58</v>
      </c>
      <c r="J77" s="2">
        <v>0.63</v>
      </c>
      <c r="K77" s="2">
        <v>1.02</v>
      </c>
      <c r="L77" s="2">
        <v>69881</v>
      </c>
      <c r="M77" s="2">
        <v>123440</v>
      </c>
      <c r="N77" s="2">
        <v>47839</v>
      </c>
      <c r="O77" t="s">
        <v>396</v>
      </c>
    </row>
    <row r="78" spans="1:15" ht="17" thickBot="1" x14ac:dyDescent="0.25">
      <c r="A78" s="21">
        <v>2018</v>
      </c>
      <c r="B78" s="2">
        <v>75</v>
      </c>
      <c r="C78" s="2">
        <v>8.6999999999999994E-2</v>
      </c>
      <c r="D78" s="2">
        <v>45.78</v>
      </c>
      <c r="E78" s="2">
        <v>83.79</v>
      </c>
      <c r="F78" s="2">
        <v>72.28</v>
      </c>
      <c r="G78" s="2">
        <v>93.19</v>
      </c>
      <c r="H78" s="2">
        <v>83.91</v>
      </c>
      <c r="I78" s="2">
        <v>2.3199999999999998</v>
      </c>
      <c r="J78" s="2">
        <v>0.51</v>
      </c>
      <c r="K78" s="2">
        <v>1.23</v>
      </c>
      <c r="L78" s="2">
        <v>75822</v>
      </c>
      <c r="M78" s="2">
        <v>118373</v>
      </c>
      <c r="N78" s="2">
        <v>51016</v>
      </c>
      <c r="O78" t="s">
        <v>396</v>
      </c>
    </row>
    <row r="79" spans="1:15" ht="17" thickBot="1" x14ac:dyDescent="0.25">
      <c r="A79" s="21">
        <v>2017</v>
      </c>
      <c r="B79" s="2">
        <v>75</v>
      </c>
      <c r="C79" s="2">
        <v>5.7000000000000002E-2</v>
      </c>
      <c r="D79" s="2">
        <v>52.89</v>
      </c>
      <c r="E79" s="2">
        <v>83.06</v>
      </c>
      <c r="F79" s="2">
        <v>73.599999999999994</v>
      </c>
      <c r="G79" s="2">
        <v>91.72</v>
      </c>
      <c r="H79" s="2">
        <v>81.5</v>
      </c>
      <c r="I79" s="2">
        <v>2.39</v>
      </c>
      <c r="J79" s="2">
        <v>0.51</v>
      </c>
      <c r="K79" s="2">
        <v>1.29</v>
      </c>
      <c r="L79" s="2">
        <v>66919</v>
      </c>
      <c r="M79" s="2">
        <v>114928</v>
      </c>
      <c r="N79" s="2">
        <v>48030</v>
      </c>
      <c r="O79" t="s">
        <v>396</v>
      </c>
    </row>
    <row r="80" spans="1:15" ht="17" thickBot="1" x14ac:dyDescent="0.25">
      <c r="A80" s="21">
        <v>2016</v>
      </c>
      <c r="B80" s="2">
        <v>60</v>
      </c>
      <c r="C80" s="2">
        <v>7.0000000000000001E-3</v>
      </c>
      <c r="D80" s="2">
        <v>54.47</v>
      </c>
      <c r="E80" s="2">
        <v>81.05</v>
      </c>
      <c r="F80" s="2">
        <v>75.16</v>
      </c>
      <c r="G80" s="2">
        <v>86.4</v>
      </c>
      <c r="H80" s="2">
        <v>80.13</v>
      </c>
      <c r="I80" s="2">
        <v>2.35</v>
      </c>
      <c r="J80" s="2">
        <v>0.51</v>
      </c>
      <c r="K80" s="2">
        <v>1.2</v>
      </c>
      <c r="L80" s="2">
        <v>55762</v>
      </c>
      <c r="M80" s="2">
        <v>124545</v>
      </c>
      <c r="N80" s="2">
        <v>53037</v>
      </c>
      <c r="O80" t="s">
        <v>396</v>
      </c>
    </row>
    <row r="81" spans="1:15" ht="17" thickBot="1" x14ac:dyDescent="0.25">
      <c r="A81" s="21">
        <v>2015</v>
      </c>
      <c r="B81" s="11">
        <v>55</v>
      </c>
      <c r="C81" s="11">
        <v>-0.03</v>
      </c>
      <c r="D81" s="11">
        <v>80.77</v>
      </c>
      <c r="E81" s="11">
        <v>80.77</v>
      </c>
      <c r="F81" s="11">
        <v>73.09</v>
      </c>
      <c r="G81" s="11">
        <v>85.54</v>
      </c>
      <c r="H81" s="11">
        <v>83.52</v>
      </c>
      <c r="I81" s="11">
        <v>2.5</v>
      </c>
      <c r="J81" s="11">
        <v>0.5</v>
      </c>
      <c r="K81" s="11">
        <v>1.23</v>
      </c>
      <c r="L81" s="11">
        <v>67740</v>
      </c>
      <c r="M81" s="11">
        <v>134792</v>
      </c>
      <c r="N81" s="11">
        <v>51753</v>
      </c>
      <c r="O81" t="s">
        <v>396</v>
      </c>
    </row>
    <row r="82" spans="1:15" ht="17" thickBot="1" x14ac:dyDescent="0.25">
      <c r="A82" s="21">
        <v>2021</v>
      </c>
      <c r="B82" s="10">
        <v>80</v>
      </c>
      <c r="C82" s="10">
        <v>0.159</v>
      </c>
      <c r="D82" s="10">
        <v>63.72</v>
      </c>
      <c r="E82" s="10">
        <v>63.72</v>
      </c>
      <c r="F82" s="10">
        <v>56.26</v>
      </c>
      <c r="G82" s="10">
        <v>67.47</v>
      </c>
      <c r="H82" s="10">
        <v>67.77</v>
      </c>
      <c r="I82" s="10">
        <v>3.11</v>
      </c>
      <c r="J82" s="10">
        <v>1.19</v>
      </c>
      <c r="K82" s="10">
        <v>1.8</v>
      </c>
      <c r="L82" s="10">
        <v>4270.8999999999996</v>
      </c>
      <c r="M82" s="10">
        <v>6863.5</v>
      </c>
      <c r="N82" s="10">
        <v>2205.9</v>
      </c>
      <c r="O82" t="s">
        <v>397</v>
      </c>
    </row>
    <row r="83" spans="1:15" ht="17" thickBot="1" x14ac:dyDescent="0.25">
      <c r="A83" s="21">
        <v>2020</v>
      </c>
      <c r="B83" s="2">
        <v>75</v>
      </c>
      <c r="C83" s="2">
        <v>0.114</v>
      </c>
      <c r="D83" s="2">
        <v>63.79</v>
      </c>
      <c r="E83" s="2">
        <v>63.79</v>
      </c>
      <c r="F83" s="2">
        <v>54.04</v>
      </c>
      <c r="G83" s="2">
        <v>63.64</v>
      </c>
      <c r="H83" s="2">
        <v>77.69</v>
      </c>
      <c r="I83" s="2">
        <v>3.51</v>
      </c>
      <c r="J83" s="2">
        <v>1.53</v>
      </c>
      <c r="K83" s="2">
        <v>1.91</v>
      </c>
      <c r="L83" s="2">
        <v>3459.8</v>
      </c>
      <c r="M83" s="2">
        <v>6262</v>
      </c>
      <c r="N83" s="2">
        <v>1785.2</v>
      </c>
      <c r="O83" t="s">
        <v>397</v>
      </c>
    </row>
    <row r="84" spans="1:15" ht="17" thickBot="1" x14ac:dyDescent="0.25">
      <c r="A84" s="21">
        <v>2019</v>
      </c>
      <c r="B84" s="2">
        <v>80</v>
      </c>
      <c r="C84" s="2">
        <v>0.17</v>
      </c>
      <c r="D84" s="2">
        <v>65.48</v>
      </c>
      <c r="E84" s="2">
        <v>65.48</v>
      </c>
      <c r="F84" s="2">
        <v>53.24</v>
      </c>
      <c r="G84" s="2">
        <v>65.38</v>
      </c>
      <c r="H84" s="2">
        <v>82.8</v>
      </c>
      <c r="I84" s="2">
        <v>3.68</v>
      </c>
      <c r="J84" s="2">
        <v>1.41</v>
      </c>
      <c r="K84" s="2">
        <v>1.5</v>
      </c>
      <c r="L84" s="2">
        <v>3766.6</v>
      </c>
      <c r="M84" s="2">
        <v>5446.4</v>
      </c>
      <c r="N84" s="2">
        <v>1481.3</v>
      </c>
      <c r="O84" t="s">
        <v>397</v>
      </c>
    </row>
    <row r="85" spans="1:15" ht="17" thickBot="1" x14ac:dyDescent="0.25">
      <c r="A85" s="21">
        <v>2018</v>
      </c>
      <c r="B85" s="2">
        <v>70</v>
      </c>
      <c r="C85" s="2">
        <v>0.17899999999999999</v>
      </c>
      <c r="D85" s="2">
        <v>53.79</v>
      </c>
      <c r="E85" s="2">
        <v>53.79</v>
      </c>
      <c r="F85" s="2">
        <v>51.67</v>
      </c>
      <c r="G85" s="2">
        <v>46.67</v>
      </c>
      <c r="H85" s="2">
        <v>68.88</v>
      </c>
      <c r="I85" s="2">
        <v>3.6</v>
      </c>
      <c r="J85" s="2">
        <v>1.43</v>
      </c>
      <c r="K85" s="2">
        <v>1.73</v>
      </c>
      <c r="L85" s="2">
        <v>3420.3</v>
      </c>
      <c r="M85" s="2">
        <v>4851.7</v>
      </c>
      <c r="N85" s="2">
        <v>1348.7</v>
      </c>
      <c r="O85" t="s">
        <v>397</v>
      </c>
    </row>
    <row r="86" spans="1:15" ht="17" thickBot="1" x14ac:dyDescent="0.25">
      <c r="A86" s="21">
        <v>2017</v>
      </c>
      <c r="B86" s="2">
        <f>AVERAGE(B84:B85)</f>
        <v>75</v>
      </c>
      <c r="C86" s="2">
        <v>0.187</v>
      </c>
      <c r="D86" s="2">
        <v>61.79</v>
      </c>
      <c r="E86" s="2">
        <v>61.79</v>
      </c>
      <c r="F86" s="2">
        <v>64.25</v>
      </c>
      <c r="G86" s="2">
        <v>50.11</v>
      </c>
      <c r="H86" s="2">
        <v>78.28</v>
      </c>
      <c r="I86" s="2">
        <v>5.32</v>
      </c>
      <c r="J86" s="2">
        <v>2.3199999999999998</v>
      </c>
      <c r="K86" s="2">
        <v>1.39</v>
      </c>
      <c r="L86" s="2">
        <v>3416.9</v>
      </c>
      <c r="M86" s="2">
        <v>4141.1000000000004</v>
      </c>
      <c r="N86" s="2">
        <v>778.7</v>
      </c>
      <c r="O86" t="s">
        <v>397</v>
      </c>
    </row>
    <row r="87" spans="1:15" ht="17" thickBot="1" x14ac:dyDescent="0.25">
      <c r="A87" s="21">
        <v>2016</v>
      </c>
      <c r="B87" s="2">
        <f>AVERAGE(B85:B86)</f>
        <v>72.5</v>
      </c>
      <c r="C87" s="2">
        <v>0.14699999999999999</v>
      </c>
      <c r="D87" s="2">
        <v>52.28</v>
      </c>
      <c r="E87" s="2">
        <v>52.28</v>
      </c>
      <c r="F87" s="2">
        <v>55.84</v>
      </c>
      <c r="G87" s="2">
        <v>45.01</v>
      </c>
      <c r="H87" s="2">
        <v>59.7</v>
      </c>
      <c r="I87" s="2">
        <v>11.85</v>
      </c>
      <c r="J87" s="2">
        <v>5.69</v>
      </c>
      <c r="K87" s="2">
        <v>1.22</v>
      </c>
      <c r="L87" s="2">
        <v>3105.1</v>
      </c>
      <c r="M87" s="2">
        <v>3849.6</v>
      </c>
      <c r="N87" s="2">
        <v>325</v>
      </c>
      <c r="O87" t="s">
        <v>397</v>
      </c>
    </row>
    <row r="88" spans="1:15" ht="17" thickBot="1" x14ac:dyDescent="0.25">
      <c r="A88" s="21">
        <v>2015</v>
      </c>
      <c r="B88" s="11">
        <f>AVERAGE(B86:B87)</f>
        <v>73.75</v>
      </c>
      <c r="C88" s="11">
        <v>0.10199999999999999</v>
      </c>
      <c r="D88" s="11">
        <v>28.23</v>
      </c>
      <c r="E88" s="11">
        <v>28.23</v>
      </c>
      <c r="F88" s="11">
        <v>19.23</v>
      </c>
      <c r="G88" s="11">
        <v>23.52</v>
      </c>
      <c r="H88" s="11">
        <v>48.88</v>
      </c>
      <c r="I88" s="11">
        <f>AVERAGE(I86:I87)</f>
        <v>8.5850000000000009</v>
      </c>
      <c r="J88" s="11">
        <f>AVERAGE(J86:J87)</f>
        <v>4.0049999999999999</v>
      </c>
      <c r="K88" s="11">
        <v>1.43</v>
      </c>
      <c r="L88" s="11">
        <v>2854.4</v>
      </c>
      <c r="M88" s="11">
        <v>3875.4</v>
      </c>
      <c r="N88" s="11">
        <v>-25.1</v>
      </c>
      <c r="O88" t="s">
        <v>397</v>
      </c>
    </row>
    <row r="89" spans="1:15" ht="17" thickBot="1" x14ac:dyDescent="0.25">
      <c r="A89" s="21">
        <v>2021</v>
      </c>
      <c r="B89" s="10">
        <v>70</v>
      </c>
      <c r="C89" s="10">
        <v>0.159</v>
      </c>
      <c r="D89" s="10">
        <v>87.98</v>
      </c>
      <c r="E89" s="10">
        <v>87.98</v>
      </c>
      <c r="F89" s="10">
        <v>98.11</v>
      </c>
      <c r="G89" s="10">
        <v>85.41</v>
      </c>
      <c r="H89" s="10">
        <v>73.44</v>
      </c>
      <c r="I89" s="10">
        <v>4.38</v>
      </c>
      <c r="J89" s="10">
        <v>1.35</v>
      </c>
      <c r="K89" s="10">
        <v>1</v>
      </c>
      <c r="L89" s="10">
        <v>10555</v>
      </c>
      <c r="M89" s="10">
        <v>14032</v>
      </c>
      <c r="N89" s="10">
        <v>3200</v>
      </c>
      <c r="O89" t="s">
        <v>398</v>
      </c>
    </row>
    <row r="90" spans="1:15" ht="17" thickBot="1" x14ac:dyDescent="0.25">
      <c r="A90" s="21">
        <v>2020</v>
      </c>
      <c r="B90" s="2">
        <v>50</v>
      </c>
      <c r="C90" s="2">
        <v>0.114</v>
      </c>
      <c r="D90" s="2">
        <v>89.05</v>
      </c>
      <c r="E90" s="2">
        <v>89.05</v>
      </c>
      <c r="F90" s="2">
        <v>95.87</v>
      </c>
      <c r="G90" s="2">
        <v>85.57</v>
      </c>
      <c r="H90" s="2">
        <v>81.75</v>
      </c>
      <c r="I90" s="2">
        <v>3.73</v>
      </c>
      <c r="J90" s="2">
        <v>1.48</v>
      </c>
      <c r="K90" s="2">
        <v>1.08</v>
      </c>
      <c r="L90" s="2">
        <v>7079</v>
      </c>
      <c r="M90" s="2">
        <v>11035</v>
      </c>
      <c r="N90" s="2">
        <v>2961</v>
      </c>
      <c r="O90" t="s">
        <v>398</v>
      </c>
    </row>
    <row r="91" spans="1:15" ht="17" thickBot="1" x14ac:dyDescent="0.25">
      <c r="A91" s="21">
        <v>2019</v>
      </c>
      <c r="B91" s="2">
        <v>80</v>
      </c>
      <c r="C91" s="2">
        <v>0.17</v>
      </c>
      <c r="D91" s="2">
        <v>82.81</v>
      </c>
      <c r="E91" s="2">
        <v>82.81</v>
      </c>
      <c r="F91" s="2">
        <v>91.02</v>
      </c>
      <c r="G91" s="2">
        <v>73.680000000000007</v>
      </c>
      <c r="H91" s="2">
        <v>81.11</v>
      </c>
      <c r="I91" s="2">
        <v>3.69</v>
      </c>
      <c r="J91" s="2">
        <v>1.37</v>
      </c>
      <c r="K91" s="2">
        <v>1.01</v>
      </c>
      <c r="L91" s="2">
        <v>6913</v>
      </c>
      <c r="M91" s="2">
        <v>10363</v>
      </c>
      <c r="N91" s="2">
        <v>2809</v>
      </c>
      <c r="O91" t="s">
        <v>398</v>
      </c>
    </row>
    <row r="92" spans="1:15" ht="17" thickBot="1" x14ac:dyDescent="0.25">
      <c r="A92" s="21">
        <v>2018</v>
      </c>
      <c r="B92" s="2">
        <v>65</v>
      </c>
      <c r="C92" s="2">
        <v>0.17899999999999999</v>
      </c>
      <c r="D92" s="2">
        <v>77.25</v>
      </c>
      <c r="E92" s="2">
        <v>77.25</v>
      </c>
      <c r="F92" s="2">
        <v>79.91</v>
      </c>
      <c r="G92" s="2">
        <v>70.59</v>
      </c>
      <c r="H92" s="2">
        <v>82.01</v>
      </c>
      <c r="I92" s="2">
        <v>3.42</v>
      </c>
      <c r="J92" s="2">
        <v>1.24</v>
      </c>
      <c r="K92" s="2">
        <v>0.98</v>
      </c>
      <c r="L92" s="2">
        <v>6134</v>
      </c>
      <c r="M92" s="2">
        <v>9112</v>
      </c>
      <c r="N92" s="2">
        <v>2661</v>
      </c>
      <c r="O92" t="s">
        <v>398</v>
      </c>
    </row>
    <row r="93" spans="1:15" ht="17" thickBot="1" x14ac:dyDescent="0.25">
      <c r="A93" s="21">
        <v>2017</v>
      </c>
      <c r="B93" s="2">
        <v>75</v>
      </c>
      <c r="C93" s="2">
        <v>0.187</v>
      </c>
      <c r="D93" s="2">
        <v>76.48</v>
      </c>
      <c r="E93" s="2">
        <v>76.48</v>
      </c>
      <c r="F93" s="2">
        <v>82.59</v>
      </c>
      <c r="G93" s="2">
        <v>66.69</v>
      </c>
      <c r="H93" s="2">
        <v>79.5</v>
      </c>
      <c r="I93" s="2">
        <v>3.45</v>
      </c>
      <c r="J93" s="2">
        <v>1.25</v>
      </c>
      <c r="K93" s="2">
        <v>1.04</v>
      </c>
      <c r="L93" s="2">
        <v>5612</v>
      </c>
      <c r="M93" s="2">
        <v>8788</v>
      </c>
      <c r="N93" s="2">
        <v>2545</v>
      </c>
      <c r="O93" t="s">
        <v>398</v>
      </c>
    </row>
    <row r="94" spans="1:15" ht="17" thickBot="1" x14ac:dyDescent="0.25">
      <c r="A94" s="21">
        <v>2016</v>
      </c>
      <c r="B94" s="2">
        <v>60</v>
      </c>
      <c r="C94" s="2">
        <v>0.14699999999999999</v>
      </c>
      <c r="D94" s="2">
        <v>78.900000000000006</v>
      </c>
      <c r="E94" s="2">
        <v>78.900000000000006</v>
      </c>
      <c r="F94" s="2">
        <v>85.3</v>
      </c>
      <c r="G94" s="2">
        <v>67.44</v>
      </c>
      <c r="H94" s="2">
        <v>83.81</v>
      </c>
      <c r="I94" s="2">
        <v>3.43</v>
      </c>
      <c r="J94" s="2">
        <v>1.29</v>
      </c>
      <c r="K94" s="2">
        <v>1.0900000000000001</v>
      </c>
      <c r="L94" s="2">
        <v>4460</v>
      </c>
      <c r="M94" s="2">
        <v>8285</v>
      </c>
      <c r="N94" s="2">
        <v>2418</v>
      </c>
      <c r="O94" t="s">
        <v>398</v>
      </c>
    </row>
    <row r="95" spans="1:15" ht="17" thickBot="1" x14ac:dyDescent="0.25">
      <c r="A95" s="21">
        <v>2015</v>
      </c>
      <c r="B95" s="11">
        <v>75</v>
      </c>
      <c r="C95" s="11">
        <v>0.10199999999999999</v>
      </c>
      <c r="D95" s="11">
        <v>74.290000000000006</v>
      </c>
      <c r="E95" s="11">
        <v>74.290000000000006</v>
      </c>
      <c r="F95" s="11">
        <v>82.96</v>
      </c>
      <c r="G95" s="11">
        <v>66.22</v>
      </c>
      <c r="H95" s="11">
        <v>70.260000000000005</v>
      </c>
      <c r="I95" s="11">
        <v>3.5</v>
      </c>
      <c r="J95" s="11">
        <v>1.45</v>
      </c>
      <c r="K95" s="11">
        <v>1.06</v>
      </c>
      <c r="L95" s="11">
        <v>4487</v>
      </c>
      <c r="M95" s="11">
        <v>8256</v>
      </c>
      <c r="N95" s="11">
        <v>2358</v>
      </c>
      <c r="O95" t="s">
        <v>398</v>
      </c>
    </row>
    <row r="96" spans="1:15" ht="17" thickBot="1" x14ac:dyDescent="0.25">
      <c r="A96" s="21">
        <v>2021</v>
      </c>
      <c r="B96" s="10">
        <v>75</v>
      </c>
      <c r="C96" s="10">
        <v>0.112</v>
      </c>
      <c r="D96" s="10">
        <v>50.91</v>
      </c>
      <c r="E96" s="10">
        <v>50.91</v>
      </c>
      <c r="F96" s="10">
        <v>20.28</v>
      </c>
      <c r="G96" s="10">
        <v>59.68</v>
      </c>
      <c r="H96" s="10">
        <v>76.19</v>
      </c>
      <c r="I96" s="10">
        <v>2.09</v>
      </c>
      <c r="J96" s="10">
        <v>0.64</v>
      </c>
      <c r="K96" s="10">
        <v>1.1100000000000001</v>
      </c>
      <c r="L96" s="10">
        <v>1604.3</v>
      </c>
      <c r="M96" s="10">
        <v>2772.7</v>
      </c>
      <c r="N96" s="10">
        <v>1328.2</v>
      </c>
      <c r="O96" t="s">
        <v>399</v>
      </c>
    </row>
    <row r="97" spans="1:15" ht="17" thickBot="1" x14ac:dyDescent="0.25">
      <c r="A97" s="21">
        <v>2020</v>
      </c>
      <c r="B97" s="2">
        <v>70</v>
      </c>
      <c r="C97" s="2">
        <v>9.7000000000000003E-2</v>
      </c>
      <c r="D97" s="2">
        <v>45.44</v>
      </c>
      <c r="E97" s="2">
        <v>45.44</v>
      </c>
      <c r="F97" s="2">
        <v>19.8</v>
      </c>
      <c r="G97" s="2">
        <v>61.67</v>
      </c>
      <c r="H97" s="2">
        <v>54.92</v>
      </c>
      <c r="I97" s="2">
        <v>1.89</v>
      </c>
      <c r="J97" s="2">
        <v>0.54</v>
      </c>
      <c r="K97" s="2">
        <v>1.45</v>
      </c>
      <c r="L97" s="2">
        <v>1294.4000000000001</v>
      </c>
      <c r="M97" s="2">
        <v>2149.3000000000002</v>
      </c>
      <c r="N97" s="2">
        <v>1139.5999999999999</v>
      </c>
      <c r="O97" t="s">
        <v>399</v>
      </c>
    </row>
    <row r="98" spans="1:15" ht="17" thickBot="1" x14ac:dyDescent="0.25">
      <c r="A98" s="21">
        <v>2019</v>
      </c>
      <c r="B98" s="2">
        <v>75</v>
      </c>
      <c r="C98" s="2">
        <v>0.13300000000000001</v>
      </c>
      <c r="D98" s="2">
        <v>49.32</v>
      </c>
      <c r="E98" s="2">
        <v>49.32</v>
      </c>
      <c r="F98" s="2">
        <v>16.11</v>
      </c>
      <c r="G98" s="2">
        <v>60.12</v>
      </c>
      <c r="H98" s="2">
        <v>75.03</v>
      </c>
      <c r="I98" s="2">
        <v>1.93</v>
      </c>
      <c r="J98" s="2">
        <v>0.57999999999999996</v>
      </c>
      <c r="K98" s="2">
        <v>1.1399999999999999</v>
      </c>
      <c r="L98" s="2">
        <v>1368.6</v>
      </c>
      <c r="M98" s="2">
        <v>2028.7</v>
      </c>
      <c r="N98" s="2">
        <v>1049.3</v>
      </c>
      <c r="O98" t="s">
        <v>399</v>
      </c>
    </row>
    <row r="99" spans="1:15" ht="17" thickBot="1" x14ac:dyDescent="0.25">
      <c r="A99" s="21">
        <v>2018</v>
      </c>
      <c r="B99" s="2">
        <v>75</v>
      </c>
      <c r="C99" s="2">
        <v>0.152</v>
      </c>
      <c r="D99" s="2">
        <v>34.74</v>
      </c>
      <c r="E99" s="2">
        <v>34.74</v>
      </c>
      <c r="F99" s="2">
        <v>15.02</v>
      </c>
      <c r="G99" s="2">
        <v>47.72</v>
      </c>
      <c r="H99" s="2">
        <v>41.4</v>
      </c>
      <c r="I99" s="2">
        <v>1.91</v>
      </c>
      <c r="J99" s="2">
        <v>0.47</v>
      </c>
      <c r="K99" s="2">
        <v>0.95</v>
      </c>
      <c r="L99" s="2">
        <v>1279.2</v>
      </c>
      <c r="M99" s="2">
        <v>1651.4</v>
      </c>
      <c r="N99" s="2">
        <v>863.9</v>
      </c>
      <c r="O99" t="s">
        <v>399</v>
      </c>
    </row>
    <row r="100" spans="1:15" ht="17" thickBot="1" x14ac:dyDescent="0.25">
      <c r="A100" s="21">
        <v>2017</v>
      </c>
      <c r="B100" s="2">
        <v>80</v>
      </c>
      <c r="C100" s="2">
        <v>0.13100000000000001</v>
      </c>
      <c r="D100" s="2">
        <v>29.85</v>
      </c>
      <c r="E100" s="2">
        <v>29.85</v>
      </c>
      <c r="F100" s="2">
        <v>3.57</v>
      </c>
      <c r="G100" s="2">
        <v>30.77</v>
      </c>
      <c r="H100" s="2">
        <v>60.16</v>
      </c>
      <c r="I100" s="2">
        <v>1.99</v>
      </c>
      <c r="J100" s="2">
        <v>0.55000000000000004</v>
      </c>
      <c r="K100" s="2">
        <v>1.03</v>
      </c>
      <c r="L100" s="2">
        <v>1086.5</v>
      </c>
      <c r="M100" s="2">
        <v>1517.7</v>
      </c>
      <c r="N100" s="2">
        <v>759.2</v>
      </c>
      <c r="O100" t="s">
        <v>399</v>
      </c>
    </row>
    <row r="101" spans="1:15" ht="17" thickBot="1" x14ac:dyDescent="0.25">
      <c r="A101" s="21">
        <v>2016</v>
      </c>
      <c r="B101" s="2">
        <v>70</v>
      </c>
      <c r="C101" s="2">
        <v>0.11</v>
      </c>
      <c r="D101" s="2">
        <f t="shared" ref="D101:H102" si="9">AVERAGE(D99:D100)</f>
        <v>32.295000000000002</v>
      </c>
      <c r="E101" s="2">
        <f t="shared" si="9"/>
        <v>32.295000000000002</v>
      </c>
      <c r="F101" s="2">
        <f t="shared" si="9"/>
        <v>9.2949999999999999</v>
      </c>
      <c r="G101" s="2">
        <f t="shared" si="9"/>
        <v>39.244999999999997</v>
      </c>
      <c r="H101" s="2">
        <f t="shared" si="9"/>
        <v>50.78</v>
      </c>
      <c r="I101" s="2">
        <v>2.11</v>
      </c>
      <c r="J101" s="2">
        <v>0.68</v>
      </c>
      <c r="K101" s="2">
        <v>1.35</v>
      </c>
      <c r="L101" s="2">
        <v>922.8</v>
      </c>
      <c r="M101" s="2">
        <v>1424.2</v>
      </c>
      <c r="N101" s="2">
        <v>673.7</v>
      </c>
      <c r="O101" t="s">
        <v>399</v>
      </c>
    </row>
    <row r="102" spans="1:15" ht="17" thickBot="1" x14ac:dyDescent="0.25">
      <c r="A102" s="21">
        <v>2015</v>
      </c>
      <c r="B102" s="11">
        <v>70</v>
      </c>
      <c r="C102" s="11">
        <v>0.14599999999999999</v>
      </c>
      <c r="D102" s="11">
        <f t="shared" si="9"/>
        <v>31.072500000000002</v>
      </c>
      <c r="E102" s="11">
        <f t="shared" si="9"/>
        <v>31.072500000000002</v>
      </c>
      <c r="F102" s="11">
        <f t="shared" si="9"/>
        <v>6.4325000000000001</v>
      </c>
      <c r="G102" s="11">
        <f t="shared" si="9"/>
        <v>35.0075</v>
      </c>
      <c r="H102" s="11">
        <f t="shared" si="9"/>
        <v>55.47</v>
      </c>
      <c r="I102" s="11">
        <v>2.06</v>
      </c>
      <c r="J102" s="11">
        <v>0.63</v>
      </c>
      <c r="K102" s="11">
        <v>1.31</v>
      </c>
      <c r="L102" s="11">
        <v>894.9</v>
      </c>
      <c r="M102" s="11">
        <v>1270.0999999999999</v>
      </c>
      <c r="N102" s="11">
        <v>617.20000000000005</v>
      </c>
      <c r="O102" t="s">
        <v>399</v>
      </c>
    </row>
    <row r="103" spans="1:15" ht="17" thickBot="1" x14ac:dyDescent="0.25">
      <c r="A103" s="21">
        <v>2021</v>
      </c>
      <c r="B103" s="10">
        <v>75</v>
      </c>
      <c r="C103" s="10">
        <v>2.9000000000000001E-2</v>
      </c>
      <c r="D103" s="10">
        <v>56.92</v>
      </c>
      <c r="E103" s="10">
        <v>56.92</v>
      </c>
      <c r="F103" s="10">
        <v>59.36</v>
      </c>
      <c r="G103" s="10">
        <v>48.67</v>
      </c>
      <c r="H103" s="10">
        <v>71.62</v>
      </c>
      <c r="I103" s="10">
        <v>2.09</v>
      </c>
      <c r="J103" s="10">
        <v>0.93</v>
      </c>
      <c r="K103" s="12">
        <v>0.5</v>
      </c>
      <c r="L103" s="10">
        <v>785.1</v>
      </c>
      <c r="M103" s="10">
        <v>9361.7999999999993</v>
      </c>
      <c r="N103" s="10">
        <v>4483.5</v>
      </c>
      <c r="O103" t="s">
        <v>400</v>
      </c>
    </row>
    <row r="104" spans="1:15" ht="17" thickBot="1" x14ac:dyDescent="0.25">
      <c r="A104" s="21">
        <v>2020</v>
      </c>
      <c r="B104" s="2">
        <v>60</v>
      </c>
      <c r="C104" s="2">
        <v>3.7999999999999999E-2</v>
      </c>
      <c r="D104" s="2">
        <v>53.42</v>
      </c>
      <c r="E104" s="2">
        <v>53.42</v>
      </c>
      <c r="F104" s="2">
        <v>42.83</v>
      </c>
      <c r="G104" s="2">
        <v>64.98</v>
      </c>
      <c r="H104" s="2">
        <v>38.340000000000003</v>
      </c>
      <c r="I104" s="2">
        <v>1.98</v>
      </c>
      <c r="J104" s="2">
        <v>0.84</v>
      </c>
      <c r="K104" s="6">
        <v>0.75</v>
      </c>
      <c r="L104" s="2">
        <v>663.4</v>
      </c>
      <c r="M104" s="2">
        <v>9085.4</v>
      </c>
      <c r="N104" s="2">
        <v>4580.5</v>
      </c>
      <c r="O104" t="s">
        <v>400</v>
      </c>
    </row>
    <row r="105" spans="1:15" ht="17" thickBot="1" x14ac:dyDescent="0.25">
      <c r="A105" s="21">
        <v>2019</v>
      </c>
      <c r="B105" s="2">
        <v>85</v>
      </c>
      <c r="C105" s="2">
        <v>8.5999999999999993E-2</v>
      </c>
      <c r="D105" s="2">
        <v>60.59</v>
      </c>
      <c r="E105" s="2">
        <v>60.59</v>
      </c>
      <c r="F105" s="2">
        <v>65.010000000000005</v>
      </c>
      <c r="G105" s="2">
        <v>81.16</v>
      </c>
      <c r="H105" s="2">
        <v>15.95</v>
      </c>
      <c r="I105" s="2">
        <v>1.66</v>
      </c>
      <c r="J105" s="2">
        <v>0.51</v>
      </c>
      <c r="K105" s="6">
        <v>0.67</v>
      </c>
      <c r="L105" s="2">
        <v>395.4</v>
      </c>
      <c r="M105" s="2">
        <v>2592.4</v>
      </c>
      <c r="N105" s="2">
        <v>1561.2</v>
      </c>
      <c r="O105" t="s">
        <v>400</v>
      </c>
    </row>
    <row r="106" spans="1:15" ht="17" thickBot="1" x14ac:dyDescent="0.25">
      <c r="A106" s="21">
        <v>2018</v>
      </c>
      <c r="B106" s="2">
        <v>90</v>
      </c>
      <c r="C106" s="2">
        <v>0.105</v>
      </c>
      <c r="D106" s="2">
        <v>62.52</v>
      </c>
      <c r="E106" s="2">
        <v>62.52</v>
      </c>
      <c r="F106" s="2">
        <v>59.51</v>
      </c>
      <c r="G106" s="2">
        <v>82.91</v>
      </c>
      <c r="H106" s="2">
        <v>23.95</v>
      </c>
      <c r="I106" s="2">
        <v>1.25</v>
      </c>
      <c r="J106" s="2">
        <v>0.11</v>
      </c>
      <c r="K106" s="6">
        <v>1.38</v>
      </c>
      <c r="L106" s="2">
        <v>378.5</v>
      </c>
      <c r="M106" s="2">
        <v>1932.6</v>
      </c>
      <c r="N106" s="2">
        <v>1548.3</v>
      </c>
      <c r="O106" t="s">
        <v>400</v>
      </c>
    </row>
    <row r="107" spans="1:15" ht="17" thickBot="1" x14ac:dyDescent="0.25">
      <c r="A107" s="21">
        <v>2017</v>
      </c>
      <c r="B107" s="2">
        <v>95</v>
      </c>
      <c r="C107" s="2">
        <v>9.8000000000000004E-2</v>
      </c>
      <c r="D107" s="2">
        <v>57.83</v>
      </c>
      <c r="E107" s="2">
        <v>57.83</v>
      </c>
      <c r="F107" s="2">
        <v>60.14</v>
      </c>
      <c r="G107" s="2">
        <v>77.569999999999993</v>
      </c>
      <c r="H107" s="2">
        <v>16.47</v>
      </c>
      <c r="I107" s="2">
        <v>1.19</v>
      </c>
      <c r="J107" s="2">
        <v>7.0000000000000007E-2</v>
      </c>
      <c r="K107" s="6">
        <v>1.01</v>
      </c>
      <c r="L107" s="2">
        <v>356.6</v>
      </c>
      <c r="M107" s="2">
        <v>1810.9</v>
      </c>
      <c r="N107" s="2">
        <v>1522.7</v>
      </c>
      <c r="O107" t="s">
        <v>400</v>
      </c>
    </row>
    <row r="108" spans="1:15" ht="17" thickBot="1" x14ac:dyDescent="0.25">
      <c r="A108" s="21">
        <v>2016</v>
      </c>
      <c r="B108" s="2">
        <v>85</v>
      </c>
      <c r="C108" s="2">
        <v>8.2000000000000003E-2</v>
      </c>
      <c r="D108" s="2">
        <f t="shared" ref="D108:H109" si="10">AVERAGE(D106:D107)</f>
        <v>60.174999999999997</v>
      </c>
      <c r="E108" s="2">
        <f t="shared" si="10"/>
        <v>60.174999999999997</v>
      </c>
      <c r="F108" s="2">
        <f t="shared" si="10"/>
        <v>59.825000000000003</v>
      </c>
      <c r="G108" s="2">
        <f t="shared" si="10"/>
        <v>80.239999999999995</v>
      </c>
      <c r="H108" s="2">
        <f t="shared" si="10"/>
        <v>20.21</v>
      </c>
      <c r="I108" s="2">
        <v>1.2</v>
      </c>
      <c r="J108" s="2">
        <v>0.08</v>
      </c>
      <c r="K108" s="6">
        <v>1.5</v>
      </c>
      <c r="L108" s="2">
        <v>333.5</v>
      </c>
      <c r="M108" s="2">
        <v>1774</v>
      </c>
      <c r="N108" s="2">
        <v>1484.1</v>
      </c>
      <c r="O108" t="s">
        <v>400</v>
      </c>
    </row>
    <row r="109" spans="1:15" ht="17" thickBot="1" x14ac:dyDescent="0.25">
      <c r="A109" s="21">
        <v>2015</v>
      </c>
      <c r="B109" s="11">
        <v>90</v>
      </c>
      <c r="C109" s="11">
        <f>AVERAGE(C107:C108)</f>
        <v>0.09</v>
      </c>
      <c r="D109" s="11">
        <f t="shared" si="10"/>
        <v>59.002499999999998</v>
      </c>
      <c r="E109" s="11">
        <f t="shared" si="10"/>
        <v>59.002499999999998</v>
      </c>
      <c r="F109" s="11">
        <f t="shared" si="10"/>
        <v>59.982500000000002</v>
      </c>
      <c r="G109" s="11">
        <f t="shared" si="10"/>
        <v>78.905000000000001</v>
      </c>
      <c r="H109" s="11">
        <f t="shared" si="10"/>
        <v>18.34</v>
      </c>
      <c r="I109" s="11">
        <v>1.2</v>
      </c>
      <c r="J109" s="11">
        <v>0.08</v>
      </c>
      <c r="K109" s="13">
        <v>2.12</v>
      </c>
      <c r="L109" s="11">
        <v>239.2</v>
      </c>
      <c r="M109" s="11">
        <v>1725.8</v>
      </c>
      <c r="N109" s="11">
        <v>1443</v>
      </c>
      <c r="O109" t="s">
        <v>400</v>
      </c>
    </row>
    <row r="110" spans="1:15" ht="17" thickBot="1" x14ac:dyDescent="0.25">
      <c r="A110" s="21">
        <v>2021</v>
      </c>
      <c r="B110" s="10">
        <v>70</v>
      </c>
      <c r="C110" s="10">
        <v>5.5E-2</v>
      </c>
      <c r="D110" s="10">
        <f>AVERAGE(D111:D112)</f>
        <v>63.674999999999997</v>
      </c>
      <c r="E110" s="10">
        <f>AVERAGE(E111:E112)</f>
        <v>70.734999999999999</v>
      </c>
      <c r="F110" s="10">
        <f>AVERAGE(F111:F112)</f>
        <v>65.484999999999999</v>
      </c>
      <c r="G110" s="10">
        <f>AVERAGE(G111:G112)</f>
        <v>70.525000000000006</v>
      </c>
      <c r="H110" s="10">
        <f>AVERAGE(H111:H112)</f>
        <v>78.584999999999994</v>
      </c>
      <c r="I110" s="10">
        <v>5.37</v>
      </c>
      <c r="J110" s="10">
        <v>3.37</v>
      </c>
      <c r="K110" s="10">
        <v>1.5</v>
      </c>
      <c r="L110" s="10">
        <v>2098.5</v>
      </c>
      <c r="M110" s="10">
        <v>10152</v>
      </c>
      <c r="N110" s="10">
        <v>1891</v>
      </c>
      <c r="O110" t="s">
        <v>401</v>
      </c>
    </row>
    <row r="111" spans="1:15" ht="17" thickBot="1" x14ac:dyDescent="0.25">
      <c r="A111" s="21">
        <v>2020</v>
      </c>
      <c r="B111" s="2">
        <v>55</v>
      </c>
      <c r="C111" s="2">
        <v>6.4000000000000001E-2</v>
      </c>
      <c r="D111" s="2">
        <v>64.12</v>
      </c>
      <c r="E111" s="2">
        <v>78.239999999999995</v>
      </c>
      <c r="F111" s="2">
        <v>80.75</v>
      </c>
      <c r="G111" s="2">
        <v>67.28</v>
      </c>
      <c r="H111" s="2">
        <v>91.46</v>
      </c>
      <c r="I111" s="2">
        <v>5.25</v>
      </c>
      <c r="J111" s="2">
        <v>3.11</v>
      </c>
      <c r="K111" s="2">
        <v>0.92</v>
      </c>
      <c r="L111" s="2">
        <v>2058.4</v>
      </c>
      <c r="M111" s="2">
        <v>9129</v>
      </c>
      <c r="N111" s="2">
        <v>1741</v>
      </c>
      <c r="O111" t="s">
        <v>401</v>
      </c>
    </row>
    <row r="112" spans="1:15" ht="17" thickBot="1" x14ac:dyDescent="0.25">
      <c r="A112" s="21">
        <v>2019</v>
      </c>
      <c r="B112" s="2">
        <v>75</v>
      </c>
      <c r="C112" s="2">
        <v>7.2999999999999995E-2</v>
      </c>
      <c r="D112" s="2">
        <v>63.23</v>
      </c>
      <c r="E112" s="2">
        <v>63.23</v>
      </c>
      <c r="F112" s="2">
        <v>50.22</v>
      </c>
      <c r="G112" s="2">
        <v>73.77</v>
      </c>
      <c r="H112" s="2">
        <v>65.709999999999994</v>
      </c>
      <c r="I112" s="2">
        <v>5.28</v>
      </c>
      <c r="J112" s="2">
        <v>3.05</v>
      </c>
      <c r="K112" s="2">
        <v>0.71</v>
      </c>
      <c r="L112" s="2">
        <v>1820</v>
      </c>
      <c r="M112" s="2">
        <v>8232</v>
      </c>
      <c r="N112" s="2">
        <v>1560</v>
      </c>
      <c r="O112" t="s">
        <v>401</v>
      </c>
    </row>
    <row r="113" spans="1:15" ht="17" thickBot="1" x14ac:dyDescent="0.25">
      <c r="A113" s="21">
        <v>2018</v>
      </c>
      <c r="B113" s="2">
        <v>65</v>
      </c>
      <c r="C113" s="2">
        <v>6.8000000000000005E-2</v>
      </c>
      <c r="D113" s="2">
        <v>54.67</v>
      </c>
      <c r="E113" s="2">
        <v>54.67</v>
      </c>
      <c r="F113" s="2">
        <v>41</v>
      </c>
      <c r="G113" s="2">
        <v>67.14</v>
      </c>
      <c r="H113" s="2">
        <v>55.15</v>
      </c>
      <c r="I113" s="2">
        <v>5.08</v>
      </c>
      <c r="J113" s="2">
        <v>3.03</v>
      </c>
      <c r="K113" s="2">
        <v>0.8</v>
      </c>
      <c r="L113" s="2">
        <v>1583.8</v>
      </c>
      <c r="M113" s="2">
        <v>6759</v>
      </c>
      <c r="N113" s="2">
        <v>1329</v>
      </c>
      <c r="O113" t="s">
        <v>401</v>
      </c>
    </row>
    <row r="114" spans="1:15" ht="17" thickBot="1" x14ac:dyDescent="0.25">
      <c r="A114" s="21">
        <v>2017</v>
      </c>
      <c r="B114" s="2">
        <v>70</v>
      </c>
      <c r="C114" s="2">
        <v>7.0999999999999994E-2</v>
      </c>
      <c r="D114" s="2">
        <v>42.12</v>
      </c>
      <c r="E114" s="2">
        <v>42.12</v>
      </c>
      <c r="F114" s="2">
        <v>32.21</v>
      </c>
      <c r="G114" s="2">
        <v>58.51</v>
      </c>
      <c r="H114" s="2">
        <v>31.19</v>
      </c>
      <c r="I114" s="2">
        <v>4.93</v>
      </c>
      <c r="J114" s="2">
        <v>3.14</v>
      </c>
      <c r="K114" s="2">
        <v>1.06</v>
      </c>
      <c r="L114" s="2">
        <v>1570.9</v>
      </c>
      <c r="M114" s="2">
        <v>5844</v>
      </c>
      <c r="N114" s="2">
        <v>1186</v>
      </c>
      <c r="O114" t="s">
        <v>401</v>
      </c>
    </row>
    <row r="115" spans="1:15" ht="17" thickBot="1" x14ac:dyDescent="0.25">
      <c r="A115" s="21">
        <v>2016</v>
      </c>
      <c r="B115" s="2">
        <v>70</v>
      </c>
      <c r="C115" s="2">
        <f>AVERAGE(C113:C114)</f>
        <v>6.9500000000000006E-2</v>
      </c>
      <c r="D115" s="2">
        <v>49.06</v>
      </c>
      <c r="E115" s="2">
        <v>49.06</v>
      </c>
      <c r="F115" s="2">
        <v>43</v>
      </c>
      <c r="G115" s="2">
        <v>66.31</v>
      </c>
      <c r="H115" s="2">
        <v>31.3</v>
      </c>
      <c r="I115" s="2">
        <v>5.28</v>
      </c>
      <c r="J115" s="2">
        <v>3.4</v>
      </c>
      <c r="K115" s="2">
        <v>0.2</v>
      </c>
      <c r="L115" s="2">
        <v>1052</v>
      </c>
      <c r="M115" s="2">
        <v>5608</v>
      </c>
      <c r="N115" s="2">
        <v>1063</v>
      </c>
      <c r="O115" t="s">
        <v>401</v>
      </c>
    </row>
    <row r="116" spans="1:15" ht="17" thickBot="1" x14ac:dyDescent="0.25">
      <c r="A116" s="21">
        <v>2015</v>
      </c>
      <c r="B116" s="11">
        <v>70</v>
      </c>
      <c r="C116" s="11">
        <f>AVERAGE(C114:C115)</f>
        <v>7.0250000000000007E-2</v>
      </c>
      <c r="D116" s="11">
        <f t="shared" ref="D116:K116" si="11">AVERAGE(D114:D115)</f>
        <v>45.59</v>
      </c>
      <c r="E116" s="11">
        <f t="shared" si="11"/>
        <v>45.59</v>
      </c>
      <c r="F116" s="11">
        <f t="shared" si="11"/>
        <v>37.605000000000004</v>
      </c>
      <c r="G116" s="11">
        <f t="shared" si="11"/>
        <v>62.41</v>
      </c>
      <c r="H116" s="11">
        <f t="shared" si="11"/>
        <v>31.245000000000001</v>
      </c>
      <c r="I116" s="11">
        <f t="shared" si="11"/>
        <v>5.1050000000000004</v>
      </c>
      <c r="J116" s="11">
        <f t="shared" si="11"/>
        <v>3.27</v>
      </c>
      <c r="K116" s="11">
        <f t="shared" si="11"/>
        <v>0.63</v>
      </c>
      <c r="L116" s="11">
        <v>1071</v>
      </c>
      <c r="M116" s="11">
        <f>AVERAGE(M114:M115)</f>
        <v>5726</v>
      </c>
      <c r="N116" s="11">
        <v>2724</v>
      </c>
      <c r="O116" t="s">
        <v>401</v>
      </c>
    </row>
    <row r="117" spans="1:15" ht="17" thickBot="1" x14ac:dyDescent="0.25">
      <c r="A117" s="21">
        <v>2021</v>
      </c>
      <c r="B117" s="10">
        <v>50</v>
      </c>
      <c r="C117" s="10">
        <v>2.7E-2</v>
      </c>
      <c r="D117" s="10">
        <v>56.43</v>
      </c>
      <c r="E117" s="10">
        <v>88.95</v>
      </c>
      <c r="F117" s="10">
        <v>97.68</v>
      </c>
      <c r="G117" s="10">
        <v>92.75</v>
      </c>
      <c r="H117" s="10">
        <v>77.41</v>
      </c>
      <c r="I117" s="10">
        <v>4.41</v>
      </c>
      <c r="J117" s="10">
        <v>0.88</v>
      </c>
      <c r="K117" s="10">
        <v>0.65</v>
      </c>
      <c r="L117" s="10">
        <v>14135</v>
      </c>
      <c r="M117" s="10">
        <v>28379</v>
      </c>
      <c r="N117" s="10">
        <v>6428</v>
      </c>
      <c r="O117" t="s">
        <v>402</v>
      </c>
    </row>
    <row r="118" spans="1:15" ht="17" thickBot="1" x14ac:dyDescent="0.25">
      <c r="A118" s="21">
        <v>2020</v>
      </c>
      <c r="B118" s="2">
        <v>30</v>
      </c>
      <c r="C118" s="2">
        <v>8.9999999999999993E-3</v>
      </c>
      <c r="D118" s="2">
        <v>67.930000000000007</v>
      </c>
      <c r="E118" s="2">
        <v>76.489999999999995</v>
      </c>
      <c r="F118" s="2">
        <v>96.22</v>
      </c>
      <c r="G118" s="2">
        <v>81.040000000000006</v>
      </c>
      <c r="H118" s="2">
        <v>55.87</v>
      </c>
      <c r="I118" s="2">
        <v>5.14</v>
      </c>
      <c r="J118" s="2">
        <v>1.08</v>
      </c>
      <c r="K118" s="2">
        <v>0.57999999999999996</v>
      </c>
      <c r="L118" s="2">
        <v>13410</v>
      </c>
      <c r="M118" s="2">
        <v>27073</v>
      </c>
      <c r="N118" s="2">
        <v>5267</v>
      </c>
      <c r="O118" t="s">
        <v>402</v>
      </c>
    </row>
    <row r="119" spans="1:15" ht="17" thickBot="1" x14ac:dyDescent="0.25">
      <c r="A119" s="21">
        <v>2019</v>
      </c>
      <c r="B119" s="2">
        <v>60</v>
      </c>
      <c r="C119" s="2">
        <v>3.3000000000000002E-2</v>
      </c>
      <c r="D119" s="2">
        <v>76.739999999999995</v>
      </c>
      <c r="E119" s="2">
        <v>76.739999999999995</v>
      </c>
      <c r="F119" s="2">
        <v>95.35</v>
      </c>
      <c r="G119" s="2">
        <v>74.36</v>
      </c>
      <c r="H119" s="2">
        <v>66.319999999999993</v>
      </c>
      <c r="I119" s="2">
        <v>5.05</v>
      </c>
      <c r="J119" s="2">
        <v>0.94</v>
      </c>
      <c r="K119" s="2">
        <v>0.56000000000000005</v>
      </c>
      <c r="L119" s="2">
        <v>13784</v>
      </c>
      <c r="M119" s="2">
        <v>26893</v>
      </c>
      <c r="N119" s="2">
        <v>5323</v>
      </c>
      <c r="O119" t="s">
        <v>402</v>
      </c>
    </row>
    <row r="120" spans="1:15" ht="17" thickBot="1" x14ac:dyDescent="0.25">
      <c r="A120" s="21">
        <v>2018</v>
      </c>
      <c r="B120" s="2">
        <v>45</v>
      </c>
      <c r="C120" s="2">
        <v>1.9E-2</v>
      </c>
      <c r="D120" s="2">
        <v>70.06</v>
      </c>
      <c r="E120" s="2">
        <v>70.06</v>
      </c>
      <c r="F120" s="2">
        <v>87.21</v>
      </c>
      <c r="G120" s="2">
        <v>68.709999999999994</v>
      </c>
      <c r="H120" s="2">
        <v>59.31</v>
      </c>
      <c r="I120" s="2">
        <v>5.67</v>
      </c>
      <c r="J120" s="2">
        <v>1.03</v>
      </c>
      <c r="K120" s="2">
        <v>0.55000000000000004</v>
      </c>
      <c r="L120" s="2">
        <v>12240</v>
      </c>
      <c r="M120" s="2">
        <v>25519</v>
      </c>
      <c r="N120" s="2">
        <v>4499</v>
      </c>
      <c r="O120" t="s">
        <v>402</v>
      </c>
    </row>
    <row r="121" spans="1:15" ht="17" thickBot="1" x14ac:dyDescent="0.25">
      <c r="A121" s="21">
        <v>2017</v>
      </c>
      <c r="B121" s="2">
        <v>40</v>
      </c>
      <c r="C121" s="2">
        <v>1.6E-2</v>
      </c>
      <c r="D121" s="2">
        <v>43.96</v>
      </c>
      <c r="E121" s="2">
        <v>75.42</v>
      </c>
      <c r="F121" s="2">
        <v>86.3</v>
      </c>
      <c r="G121" s="2">
        <v>74.72</v>
      </c>
      <c r="H121" s="2">
        <v>68.38</v>
      </c>
      <c r="I121" s="2">
        <v>5.88</v>
      </c>
      <c r="J121" s="2">
        <v>1.1200000000000001</v>
      </c>
      <c r="K121" s="2">
        <v>0.56999999999999995</v>
      </c>
      <c r="L121" s="2">
        <v>11527</v>
      </c>
      <c r="M121" s="2">
        <v>25029</v>
      </c>
      <c r="N121" s="2">
        <v>4468</v>
      </c>
      <c r="O121" t="s">
        <v>402</v>
      </c>
    </row>
    <row r="122" spans="1:15" ht="17" thickBot="1" x14ac:dyDescent="0.25">
      <c r="A122" s="21">
        <v>2016</v>
      </c>
      <c r="B122" s="2">
        <v>60</v>
      </c>
      <c r="C122" s="2">
        <v>2.5999999999999999E-2</v>
      </c>
      <c r="D122" s="2">
        <v>72.37</v>
      </c>
      <c r="E122" s="2">
        <v>72.37</v>
      </c>
      <c r="F122" s="2">
        <v>85.59</v>
      </c>
      <c r="G122" s="2">
        <v>68.67</v>
      </c>
      <c r="H122" s="2">
        <v>67.709999999999994</v>
      </c>
      <c r="I122" s="2">
        <v>5.83</v>
      </c>
      <c r="J122" s="2">
        <v>1.21</v>
      </c>
      <c r="K122" s="2">
        <v>0.67</v>
      </c>
      <c r="L122" s="2">
        <v>12002</v>
      </c>
      <c r="M122" s="2">
        <v>25385</v>
      </c>
      <c r="N122" s="2">
        <v>4357</v>
      </c>
      <c r="O122" t="s">
        <v>402</v>
      </c>
    </row>
    <row r="123" spans="1:15" ht="17" thickBot="1" x14ac:dyDescent="0.25">
      <c r="A123" s="21">
        <v>2015</v>
      </c>
      <c r="B123" s="11">
        <v>55</v>
      </c>
      <c r="C123" s="11">
        <v>1.7000000000000001E-2</v>
      </c>
      <c r="D123" s="11">
        <v>58.66</v>
      </c>
      <c r="E123" s="11">
        <v>70.900000000000006</v>
      </c>
      <c r="F123" s="11">
        <v>84.84</v>
      </c>
      <c r="G123" s="11">
        <v>71.48</v>
      </c>
      <c r="H123" s="11">
        <v>59.88</v>
      </c>
      <c r="I123" s="11">
        <v>6.13</v>
      </c>
      <c r="J123" s="11">
        <v>1.24</v>
      </c>
      <c r="K123" s="11">
        <v>0.67</v>
      </c>
      <c r="L123" s="11">
        <v>12995</v>
      </c>
      <c r="M123" s="11">
        <v>26236</v>
      </c>
      <c r="N123" s="11">
        <v>4280</v>
      </c>
      <c r="O123" t="s">
        <v>402</v>
      </c>
    </row>
    <row r="124" spans="1:15" ht="17" thickBot="1" x14ac:dyDescent="0.25">
      <c r="A124" s="21">
        <v>2021</v>
      </c>
      <c r="B124" s="10">
        <v>80</v>
      </c>
      <c r="C124" s="10">
        <v>0.159</v>
      </c>
      <c r="D124" s="10">
        <v>84.15</v>
      </c>
      <c r="E124" s="10">
        <v>84.15</v>
      </c>
      <c r="F124" s="10">
        <v>87.7</v>
      </c>
      <c r="G124" s="10">
        <v>89.26</v>
      </c>
      <c r="H124" s="10">
        <v>72.45</v>
      </c>
      <c r="I124" s="10">
        <v>1.71</v>
      </c>
      <c r="J124" s="10">
        <v>0.37</v>
      </c>
      <c r="K124" s="10">
        <v>1.34</v>
      </c>
      <c r="L124" s="10">
        <v>2046.1</v>
      </c>
      <c r="M124" s="10">
        <v>4268</v>
      </c>
      <c r="N124" s="10">
        <v>2499</v>
      </c>
      <c r="O124" t="s">
        <v>403</v>
      </c>
    </row>
    <row r="125" spans="1:15" ht="17" thickBot="1" x14ac:dyDescent="0.25">
      <c r="A125" s="21">
        <v>2020</v>
      </c>
      <c r="B125" s="2">
        <v>70</v>
      </c>
      <c r="C125" s="2">
        <v>0.13</v>
      </c>
      <c r="D125" s="2">
        <v>79.959999999999994</v>
      </c>
      <c r="E125" s="2">
        <v>79.959999999999994</v>
      </c>
      <c r="F125" s="2">
        <v>83.87</v>
      </c>
      <c r="G125" s="2">
        <v>88.78</v>
      </c>
      <c r="H125" s="2">
        <v>61.16</v>
      </c>
      <c r="I125" s="2">
        <v>1.69</v>
      </c>
      <c r="J125" s="2">
        <v>0.44</v>
      </c>
      <c r="K125" s="2">
        <v>2.09</v>
      </c>
      <c r="L125" s="2">
        <v>1440.4</v>
      </c>
      <c r="M125" s="2">
        <v>2756.6</v>
      </c>
      <c r="N125" s="2">
        <v>1627</v>
      </c>
      <c r="O125" t="s">
        <v>403</v>
      </c>
    </row>
    <row r="126" spans="1:15" ht="17" thickBot="1" x14ac:dyDescent="0.25">
      <c r="A126" s="21">
        <v>2019</v>
      </c>
      <c r="B126" s="2">
        <v>75</v>
      </c>
      <c r="C126" s="2">
        <v>0.22500000000000001</v>
      </c>
      <c r="D126" s="2">
        <v>77.66</v>
      </c>
      <c r="E126" s="2">
        <v>77.66</v>
      </c>
      <c r="F126" s="2">
        <v>80.930000000000007</v>
      </c>
      <c r="G126" s="2">
        <v>81.34</v>
      </c>
      <c r="H126" s="2">
        <v>68.78</v>
      </c>
      <c r="I126" s="2">
        <v>1.96</v>
      </c>
      <c r="J126" s="2">
        <v>0.56999999999999995</v>
      </c>
      <c r="K126" s="2">
        <v>1.7</v>
      </c>
      <c r="L126" s="2">
        <v>1627.7</v>
      </c>
      <c r="M126" s="2">
        <v>2565.4</v>
      </c>
      <c r="N126" s="2">
        <v>1306.3</v>
      </c>
      <c r="O126" t="s">
        <v>403</v>
      </c>
    </row>
    <row r="127" spans="1:15" ht="17" thickBot="1" x14ac:dyDescent="0.25">
      <c r="A127" s="21">
        <v>2018</v>
      </c>
      <c r="B127" s="2">
        <v>80</v>
      </c>
      <c r="C127" s="2">
        <v>0.27400000000000002</v>
      </c>
      <c r="D127" s="2">
        <v>71.180000000000007</v>
      </c>
      <c r="E127" s="2">
        <v>71.180000000000007</v>
      </c>
      <c r="F127" s="2">
        <v>81.84</v>
      </c>
      <c r="G127" s="2">
        <v>82.32</v>
      </c>
      <c r="H127" s="2">
        <v>43.82</v>
      </c>
      <c r="I127" s="2">
        <v>1.52</v>
      </c>
      <c r="J127" s="2">
        <v>0.09</v>
      </c>
      <c r="K127" s="2">
        <v>1.94</v>
      </c>
      <c r="L127" s="2">
        <v>1420.1</v>
      </c>
      <c r="M127" s="2">
        <v>1625.6</v>
      </c>
      <c r="N127" s="2">
        <v>1068.8</v>
      </c>
      <c r="O127" t="s">
        <v>403</v>
      </c>
    </row>
    <row r="128" spans="1:15" ht="17" thickBot="1" x14ac:dyDescent="0.25">
      <c r="A128" s="21">
        <v>2017</v>
      </c>
      <c r="B128" s="2">
        <v>95</v>
      </c>
      <c r="C128" s="2">
        <v>0.26500000000000001</v>
      </c>
      <c r="D128" s="2">
        <v>57.56</v>
      </c>
      <c r="E128" s="2">
        <v>57.56</v>
      </c>
      <c r="F128" s="2">
        <v>63.27</v>
      </c>
      <c r="G128" s="2">
        <v>69.86</v>
      </c>
      <c r="H128" s="2">
        <v>31.2</v>
      </c>
      <c r="I128" s="2">
        <v>1.49</v>
      </c>
      <c r="J128" s="2">
        <v>0.1</v>
      </c>
      <c r="K128" s="2">
        <v>1.94</v>
      </c>
      <c r="L128" s="2">
        <v>1193.7</v>
      </c>
      <c r="M128" s="2">
        <v>1380</v>
      </c>
      <c r="N128" s="2">
        <v>923.4</v>
      </c>
      <c r="O128" t="s">
        <v>403</v>
      </c>
    </row>
    <row r="129" spans="1:15" ht="17" thickBot="1" x14ac:dyDescent="0.25">
      <c r="A129" s="21">
        <v>2016</v>
      </c>
      <c r="B129" s="2">
        <v>80</v>
      </c>
      <c r="C129" s="2">
        <v>0.27100000000000002</v>
      </c>
      <c r="D129" s="2">
        <v>51.31</v>
      </c>
      <c r="E129" s="2">
        <v>51.31</v>
      </c>
      <c r="F129" s="2">
        <v>55.84</v>
      </c>
      <c r="G129" s="2">
        <v>58.84</v>
      </c>
      <c r="H129" s="2">
        <v>34.53</v>
      </c>
      <c r="I129" s="2">
        <v>1.64</v>
      </c>
      <c r="J129" s="2">
        <v>0.2</v>
      </c>
      <c r="K129" s="2">
        <v>1.36</v>
      </c>
      <c r="L129" s="2">
        <v>1040.3</v>
      </c>
      <c r="M129" s="2">
        <v>1151.8</v>
      </c>
      <c r="N129" s="2">
        <v>703.5</v>
      </c>
      <c r="O129" t="s">
        <v>403</v>
      </c>
    </row>
    <row r="130" spans="1:15" ht="17" thickBot="1" x14ac:dyDescent="0.25">
      <c r="A130" s="21">
        <v>2015</v>
      </c>
      <c r="B130" s="11">
        <v>70</v>
      </c>
      <c r="C130" s="11">
        <v>0.25900000000000001</v>
      </c>
      <c r="D130" s="11">
        <f>AVERAGE(D128:D129)</f>
        <v>54.435000000000002</v>
      </c>
      <c r="E130" s="11">
        <f>AVERAGE(E128:E129)</f>
        <v>54.435000000000002</v>
      </c>
      <c r="F130" s="11">
        <f>AVERAGE(F128:F129)</f>
        <v>59.555000000000007</v>
      </c>
      <c r="G130" s="11">
        <f>AVERAGE(G128:G129)</f>
        <v>64.349999999999994</v>
      </c>
      <c r="H130" s="11">
        <f>AVERAGE(H128:H129)</f>
        <v>32.865000000000002</v>
      </c>
      <c r="I130" s="11">
        <v>1.85</v>
      </c>
      <c r="J130" s="11">
        <v>0.36</v>
      </c>
      <c r="K130" s="11">
        <v>1.04</v>
      </c>
      <c r="L130" s="11">
        <v>880.4</v>
      </c>
      <c r="M130" s="11">
        <v>1012.1</v>
      </c>
      <c r="N130" s="11">
        <v>546.20000000000005</v>
      </c>
      <c r="O130" t="s">
        <v>403</v>
      </c>
    </row>
    <row r="131" spans="1:15" ht="17" thickBot="1" x14ac:dyDescent="0.25">
      <c r="A131" s="21">
        <v>2021</v>
      </c>
      <c r="B131" s="10">
        <v>45</v>
      </c>
      <c r="C131" s="10">
        <v>4.0000000000000001E-3</v>
      </c>
      <c r="D131" s="10">
        <v>67.430000000000007</v>
      </c>
      <c r="E131" s="10">
        <v>67.430000000000007</v>
      </c>
      <c r="F131" s="10">
        <v>79.47</v>
      </c>
      <c r="G131" s="10">
        <v>78.91</v>
      </c>
      <c r="H131" s="10">
        <v>44.35</v>
      </c>
      <c r="I131" s="10">
        <v>2</v>
      </c>
      <c r="J131" s="10">
        <v>0.81</v>
      </c>
      <c r="K131" s="17">
        <v>0.29296949024066704</v>
      </c>
      <c r="L131" s="10">
        <v>2802.9</v>
      </c>
      <c r="M131" s="10">
        <v>24369</v>
      </c>
      <c r="N131" s="10">
        <v>12316</v>
      </c>
      <c r="O131" t="s">
        <v>404</v>
      </c>
    </row>
    <row r="132" spans="1:15" ht="17" thickBot="1" x14ac:dyDescent="0.25">
      <c r="A132" s="21">
        <v>2020</v>
      </c>
      <c r="B132" s="2">
        <v>55</v>
      </c>
      <c r="C132" s="2">
        <v>3.5999999999999997E-2</v>
      </c>
      <c r="D132" s="2">
        <v>54.76</v>
      </c>
      <c r="E132" s="2">
        <v>54.76</v>
      </c>
      <c r="F132" s="2">
        <v>73.36</v>
      </c>
      <c r="G132" s="2">
        <v>57.99</v>
      </c>
      <c r="H132" s="2">
        <v>37.6</v>
      </c>
      <c r="I132" s="2">
        <v>4.0599999999999996</v>
      </c>
      <c r="J132" s="2">
        <v>2.5</v>
      </c>
      <c r="K132" s="18">
        <v>6.1964146531566643E-2</v>
      </c>
      <c r="L132" s="2">
        <v>1565.5</v>
      </c>
      <c r="M132" s="2">
        <v>6286</v>
      </c>
      <c r="N132" s="2">
        <v>1548</v>
      </c>
      <c r="O132" t="s">
        <v>404</v>
      </c>
    </row>
    <row r="133" spans="1:15" ht="17" thickBot="1" x14ac:dyDescent="0.25">
      <c r="A133" s="21">
        <v>2019</v>
      </c>
      <c r="B133" s="2">
        <v>55</v>
      </c>
      <c r="C133" s="2">
        <v>8.0000000000000002E-3</v>
      </c>
      <c r="D133" s="2">
        <v>48.94</v>
      </c>
      <c r="E133" s="2">
        <v>48.94</v>
      </c>
      <c r="F133" s="2">
        <v>74.48</v>
      </c>
      <c r="G133" s="2">
        <v>56.36</v>
      </c>
      <c r="H133" s="2">
        <v>21.57</v>
      </c>
      <c r="I133" s="2">
        <v>4.01</v>
      </c>
      <c r="J133" s="2">
        <v>2.38</v>
      </c>
      <c r="K133" s="18">
        <v>5.0705467372134036E-2</v>
      </c>
      <c r="L133" s="2">
        <v>1461.5</v>
      </c>
      <c r="M133" s="2">
        <v>5288</v>
      </c>
      <c r="N133" s="2">
        <v>1317</v>
      </c>
      <c r="O133" t="s">
        <v>404</v>
      </c>
    </row>
    <row r="134" spans="1:15" ht="17" thickBot="1" x14ac:dyDescent="0.25">
      <c r="A134" s="21">
        <v>2018</v>
      </c>
      <c r="B134" s="2">
        <v>70</v>
      </c>
      <c r="C134" s="2">
        <v>1.4E-2</v>
      </c>
      <c r="D134" s="2">
        <v>40.9</v>
      </c>
      <c r="E134" s="2">
        <v>40.9</v>
      </c>
      <c r="F134" s="2">
        <v>44.81</v>
      </c>
      <c r="G134" s="2">
        <v>57.64</v>
      </c>
      <c r="H134" s="2">
        <v>16.78</v>
      </c>
      <c r="I134" s="2">
        <v>11.17</v>
      </c>
      <c r="J134" s="2">
        <v>8</v>
      </c>
      <c r="K134" s="18">
        <v>3.5745422842197033E-2</v>
      </c>
      <c r="L134" s="2">
        <v>887.8</v>
      </c>
      <c r="M134" s="2">
        <v>5187</v>
      </c>
      <c r="N134" s="2">
        <v>464</v>
      </c>
      <c r="O134" t="s">
        <v>404</v>
      </c>
    </row>
    <row r="135" spans="1:15" ht="17" thickBot="1" x14ac:dyDescent="0.25">
      <c r="A135" s="21">
        <v>2017</v>
      </c>
      <c r="B135" s="2">
        <f>AVERAGE(B133:B134)</f>
        <v>62.5</v>
      </c>
      <c r="C135" s="2">
        <v>0.02</v>
      </c>
      <c r="D135" s="2">
        <f t="shared" ref="D135:H137" si="12">AVERAGE(D133:D134)</f>
        <v>44.92</v>
      </c>
      <c r="E135" s="2">
        <f t="shared" si="12"/>
        <v>44.92</v>
      </c>
      <c r="F135" s="2">
        <f t="shared" si="12"/>
        <v>59.645000000000003</v>
      </c>
      <c r="G135" s="2">
        <f t="shared" si="12"/>
        <v>57</v>
      </c>
      <c r="H135" s="2">
        <f t="shared" si="12"/>
        <v>19.175000000000001</v>
      </c>
      <c r="I135" s="2">
        <v>2.17</v>
      </c>
      <c r="J135" s="2">
        <v>0.86</v>
      </c>
      <c r="K135" s="18">
        <v>5.1419800460475826E-2</v>
      </c>
      <c r="L135" s="2">
        <v>1403.5</v>
      </c>
      <c r="M135" s="2">
        <v>6561</v>
      </c>
      <c r="N135" s="2">
        <v>3020</v>
      </c>
      <c r="O135" t="s">
        <v>404</v>
      </c>
    </row>
    <row r="136" spans="1:15" ht="17" thickBot="1" x14ac:dyDescent="0.25">
      <c r="A136" s="21">
        <v>2016</v>
      </c>
      <c r="B136" s="2">
        <f>AVERAGE(B134:B135)</f>
        <v>66.25</v>
      </c>
      <c r="C136" s="2">
        <f>AVERAGE(C134:C135)</f>
        <v>1.7000000000000001E-2</v>
      </c>
      <c r="D136" s="2">
        <f t="shared" si="12"/>
        <v>42.91</v>
      </c>
      <c r="E136" s="2">
        <f t="shared" si="12"/>
        <v>42.91</v>
      </c>
      <c r="F136" s="2">
        <f t="shared" si="12"/>
        <v>52.227500000000006</v>
      </c>
      <c r="G136" s="2">
        <f t="shared" si="12"/>
        <v>57.32</v>
      </c>
      <c r="H136" s="2">
        <f t="shared" si="12"/>
        <v>17.977499999999999</v>
      </c>
      <c r="I136" s="2">
        <v>1.97</v>
      </c>
      <c r="J136" s="2">
        <v>0.73</v>
      </c>
      <c r="K136" s="18">
        <v>4.087889626980072E-3</v>
      </c>
      <c r="L136" s="2">
        <v>1071.2</v>
      </c>
      <c r="M136" s="2">
        <v>5320</v>
      </c>
      <c r="N136" s="2">
        <v>2697</v>
      </c>
      <c r="O136" t="s">
        <v>404</v>
      </c>
    </row>
    <row r="137" spans="1:15" ht="17" thickBot="1" x14ac:dyDescent="0.25">
      <c r="A137" s="21">
        <v>2015</v>
      </c>
      <c r="B137" s="11">
        <f>AVERAGE(B135:B136)</f>
        <v>64.375</v>
      </c>
      <c r="C137" s="11">
        <f>AVERAGE(C135:C136)</f>
        <v>1.8500000000000003E-2</v>
      </c>
      <c r="D137" s="11">
        <f t="shared" si="12"/>
        <v>43.914999999999999</v>
      </c>
      <c r="E137" s="11">
        <f t="shared" si="12"/>
        <v>43.914999999999999</v>
      </c>
      <c r="F137" s="11">
        <f t="shared" si="12"/>
        <v>55.936250000000001</v>
      </c>
      <c r="G137" s="11">
        <f t="shared" si="12"/>
        <v>57.16</v>
      </c>
      <c r="H137" s="11">
        <f t="shared" si="12"/>
        <v>18.576250000000002</v>
      </c>
      <c r="I137" s="11">
        <f t="shared" ref="I137:N137" si="13">AVERAGE(I135:I136)</f>
        <v>2.0699999999999998</v>
      </c>
      <c r="J137" s="11">
        <f t="shared" si="13"/>
        <v>0.79499999999999993</v>
      </c>
      <c r="K137" s="19">
        <f t="shared" si="13"/>
        <v>2.7753845043727948E-2</v>
      </c>
      <c r="L137" s="11">
        <f t="shared" si="13"/>
        <v>1237.3499999999999</v>
      </c>
      <c r="M137" s="11">
        <f t="shared" si="13"/>
        <v>5940.5</v>
      </c>
      <c r="N137" s="11">
        <f t="shared" si="13"/>
        <v>2858.5</v>
      </c>
      <c r="O137" t="s">
        <v>404</v>
      </c>
    </row>
    <row r="138" spans="1:15" ht="17" thickBot="1" x14ac:dyDescent="0.25">
      <c r="A138" s="21">
        <v>2021</v>
      </c>
      <c r="B138" s="10">
        <v>65</v>
      </c>
      <c r="C138" s="10">
        <v>3.2000000000000001E-2</v>
      </c>
      <c r="D138" s="10">
        <v>56.43</v>
      </c>
      <c r="E138" s="10">
        <v>88.95</v>
      </c>
      <c r="F138" s="10">
        <v>97.68</v>
      </c>
      <c r="G138" s="10">
        <v>92.75</v>
      </c>
      <c r="H138" s="10">
        <v>77.41</v>
      </c>
      <c r="I138" s="10">
        <v>2.83</v>
      </c>
      <c r="J138" s="10">
        <v>1.1000000000000001</v>
      </c>
      <c r="K138" s="10">
        <v>0.88</v>
      </c>
      <c r="L138" s="10">
        <v>14135</v>
      </c>
      <c r="M138" s="10">
        <v>28379</v>
      </c>
      <c r="N138" s="10">
        <v>6428</v>
      </c>
      <c r="O138" t="s">
        <v>405</v>
      </c>
    </row>
    <row r="139" spans="1:15" ht="17" thickBot="1" x14ac:dyDescent="0.25">
      <c r="A139" s="21">
        <v>2020</v>
      </c>
      <c r="B139" s="2">
        <v>45</v>
      </c>
      <c r="C139" s="2">
        <v>4.0000000000000001E-3</v>
      </c>
      <c r="D139" s="2">
        <v>67.930000000000007</v>
      </c>
      <c r="E139" s="2">
        <v>76.489999999999995</v>
      </c>
      <c r="F139" s="2">
        <v>96.22</v>
      </c>
      <c r="G139" s="2">
        <v>81.040000000000006</v>
      </c>
      <c r="H139" s="2">
        <v>55.87</v>
      </c>
      <c r="I139" s="2">
        <v>3.09</v>
      </c>
      <c r="J139" s="2">
        <v>1.32</v>
      </c>
      <c r="K139" s="2">
        <v>1.27</v>
      </c>
      <c r="L139" s="2">
        <v>13410</v>
      </c>
      <c r="M139" s="2">
        <v>27073</v>
      </c>
      <c r="N139" s="2">
        <v>5267</v>
      </c>
      <c r="O139" t="s">
        <v>405</v>
      </c>
    </row>
    <row r="140" spans="1:15" ht="17" thickBot="1" x14ac:dyDescent="0.25">
      <c r="A140" s="21">
        <v>2019</v>
      </c>
      <c r="B140" s="2">
        <v>50</v>
      </c>
      <c r="C140" s="2">
        <v>4.5999999999999999E-2</v>
      </c>
      <c r="D140" s="2">
        <v>76.739999999999995</v>
      </c>
      <c r="E140" s="2">
        <v>76.739999999999995</v>
      </c>
      <c r="F140" s="2">
        <v>95.35</v>
      </c>
      <c r="G140" s="2">
        <v>74.36</v>
      </c>
      <c r="H140" s="2">
        <v>66.319999999999993</v>
      </c>
      <c r="I140" s="2">
        <v>2.95</v>
      </c>
      <c r="J140" s="2">
        <v>1.1499999999999999</v>
      </c>
      <c r="K140" s="2">
        <v>0.78</v>
      </c>
      <c r="L140" s="2">
        <v>13784</v>
      </c>
      <c r="M140" s="2">
        <v>26893</v>
      </c>
      <c r="N140" s="2">
        <v>5323</v>
      </c>
      <c r="O140" t="s">
        <v>405</v>
      </c>
    </row>
    <row r="141" spans="1:15" ht="17" thickBot="1" x14ac:dyDescent="0.25">
      <c r="A141" s="21">
        <v>2018</v>
      </c>
      <c r="B141" s="2">
        <v>55</v>
      </c>
      <c r="C141" s="2">
        <v>3.9E-2</v>
      </c>
      <c r="D141" s="2">
        <v>70.06</v>
      </c>
      <c r="E141" s="2">
        <v>70.06</v>
      </c>
      <c r="F141" s="2">
        <v>87.21</v>
      </c>
      <c r="G141" s="2">
        <v>68.709999999999994</v>
      </c>
      <c r="H141" s="2">
        <v>59.31</v>
      </c>
      <c r="I141" s="2">
        <v>2.92</v>
      </c>
      <c r="J141" s="2">
        <v>1.06</v>
      </c>
      <c r="K141" s="2">
        <v>0.84</v>
      </c>
      <c r="L141" s="2">
        <v>12240</v>
      </c>
      <c r="M141" s="2">
        <v>25519</v>
      </c>
      <c r="N141" s="2">
        <v>4499</v>
      </c>
      <c r="O141" t="s">
        <v>405</v>
      </c>
    </row>
    <row r="142" spans="1:15" ht="17" thickBot="1" x14ac:dyDescent="0.25">
      <c r="A142" s="21">
        <v>2017</v>
      </c>
      <c r="B142" s="2">
        <v>65</v>
      </c>
      <c r="C142" s="2">
        <v>2.4E-2</v>
      </c>
      <c r="D142" s="2">
        <v>43.96</v>
      </c>
      <c r="E142" s="2">
        <v>75.42</v>
      </c>
      <c r="F142" s="2">
        <v>86.3</v>
      </c>
      <c r="G142" s="2">
        <v>74.72</v>
      </c>
      <c r="H142" s="2">
        <v>68.38</v>
      </c>
      <c r="I142" s="2">
        <v>3.09</v>
      </c>
      <c r="J142" s="2">
        <v>1.0900000000000001</v>
      </c>
      <c r="K142" s="2">
        <v>0.78</v>
      </c>
      <c r="L142" s="2">
        <v>11527</v>
      </c>
      <c r="M142" s="2">
        <v>25029</v>
      </c>
      <c r="N142" s="2">
        <v>4468</v>
      </c>
      <c r="O142" t="s">
        <v>405</v>
      </c>
    </row>
    <row r="143" spans="1:15" ht="17" thickBot="1" x14ac:dyDescent="0.25">
      <c r="A143" s="21">
        <v>2016</v>
      </c>
      <c r="B143" s="2">
        <f>AVERAGE(B141:B142)</f>
        <v>60</v>
      </c>
      <c r="C143" s="2">
        <v>2.5000000000000001E-2</v>
      </c>
      <c r="D143" s="2">
        <v>72.37</v>
      </c>
      <c r="E143" s="2">
        <v>72.37</v>
      </c>
      <c r="F143" s="2">
        <v>85.59</v>
      </c>
      <c r="G143" s="2">
        <v>68.67</v>
      </c>
      <c r="H143" s="2">
        <v>67.709999999999994</v>
      </c>
      <c r="I143" s="2">
        <v>5.04</v>
      </c>
      <c r="J143" s="2">
        <v>2.5499999999999998</v>
      </c>
      <c r="K143" s="2">
        <v>1.02</v>
      </c>
      <c r="L143" s="2">
        <v>12002</v>
      </c>
      <c r="M143" s="2">
        <v>25385</v>
      </c>
      <c r="N143" s="2">
        <v>4357</v>
      </c>
      <c r="O143" t="s">
        <v>405</v>
      </c>
    </row>
    <row r="144" spans="1:15" ht="17" thickBot="1" x14ac:dyDescent="0.25">
      <c r="A144" s="21">
        <v>2015</v>
      </c>
      <c r="B144" s="11">
        <f>AVERAGE(B142:B143)</f>
        <v>62.5</v>
      </c>
      <c r="C144" s="11">
        <v>-1.4E-2</v>
      </c>
      <c r="D144" s="11">
        <v>58.66</v>
      </c>
      <c r="E144" s="11">
        <v>70.900000000000006</v>
      </c>
      <c r="F144" s="11">
        <v>84.84</v>
      </c>
      <c r="G144" s="11">
        <v>71.48</v>
      </c>
      <c r="H144" s="11">
        <v>59.88</v>
      </c>
      <c r="I144" s="11">
        <v>3.76</v>
      </c>
      <c r="J144" s="11">
        <v>1.41</v>
      </c>
      <c r="K144" s="11">
        <v>0.69</v>
      </c>
      <c r="L144" s="11">
        <v>12995</v>
      </c>
      <c r="M144" s="11">
        <v>26236</v>
      </c>
      <c r="N144" s="11">
        <v>4280</v>
      </c>
      <c r="O144" t="s">
        <v>405</v>
      </c>
    </row>
    <row r="145" spans="1:15" ht="17" thickBot="1" x14ac:dyDescent="0.25">
      <c r="A145" s="21">
        <v>2021</v>
      </c>
      <c r="B145" s="10">
        <v>60</v>
      </c>
      <c r="C145" s="10">
        <v>8.0000000000000002E-3</v>
      </c>
      <c r="D145" s="10">
        <v>79.099999999999994</v>
      </c>
      <c r="E145" s="10">
        <v>79.099999999999994</v>
      </c>
      <c r="F145" s="10">
        <v>81.52</v>
      </c>
      <c r="G145" s="10">
        <v>85.49</v>
      </c>
      <c r="H145" s="10">
        <v>67.900000000000006</v>
      </c>
      <c r="I145" s="10">
        <v>23.53</v>
      </c>
      <c r="J145" s="10">
        <v>7.34</v>
      </c>
      <c r="K145" s="12">
        <v>1.670626995349651E-2</v>
      </c>
      <c r="L145" s="10">
        <v>31235</v>
      </c>
      <c r="M145" s="10">
        <v>284728</v>
      </c>
      <c r="N145" s="10">
        <v>12102</v>
      </c>
      <c r="O145" t="s">
        <v>406</v>
      </c>
    </row>
    <row r="146" spans="1:15" ht="17" thickBot="1" x14ac:dyDescent="0.25">
      <c r="A146" s="21">
        <v>2020</v>
      </c>
      <c r="B146" s="2">
        <v>40</v>
      </c>
      <c r="C146" s="2">
        <v>6.0000000000000001E-3</v>
      </c>
      <c r="D146" s="2">
        <v>72.209999999999994</v>
      </c>
      <c r="E146" s="2">
        <v>72.209999999999994</v>
      </c>
      <c r="F146" s="2">
        <v>65.31</v>
      </c>
      <c r="G146" s="2">
        <v>83.93</v>
      </c>
      <c r="H146" s="2">
        <v>65.239999999999995</v>
      </c>
      <c r="I146" s="2">
        <v>23.68</v>
      </c>
      <c r="J146" s="2">
        <v>7</v>
      </c>
      <c r="K146" s="6">
        <v>1.8024145553477301E-2</v>
      </c>
      <c r="L146" s="2">
        <v>29458</v>
      </c>
      <c r="M146" s="2">
        <v>272357</v>
      </c>
      <c r="N146" s="2">
        <v>11502</v>
      </c>
      <c r="O146" t="s">
        <v>406</v>
      </c>
    </row>
    <row r="147" spans="1:15" ht="17" thickBot="1" x14ac:dyDescent="0.25">
      <c r="A147" s="21">
        <v>2019</v>
      </c>
      <c r="B147" s="2">
        <v>65</v>
      </c>
      <c r="C147" s="2">
        <v>8.0000000000000002E-3</v>
      </c>
      <c r="D147" s="2">
        <v>68.040000000000006</v>
      </c>
      <c r="E147" s="2">
        <v>68.040000000000006</v>
      </c>
      <c r="F147" s="2">
        <v>62.11</v>
      </c>
      <c r="G147" s="2">
        <v>83.43</v>
      </c>
      <c r="H147" s="2">
        <v>55.17</v>
      </c>
      <c r="I147" s="2">
        <v>24.45</v>
      </c>
      <c r="J147" s="2">
        <v>6.78</v>
      </c>
      <c r="K147" s="6">
        <v>1.9413456961317962E-2</v>
      </c>
      <c r="L147" s="2">
        <v>32486</v>
      </c>
      <c r="M147" s="2">
        <v>238251</v>
      </c>
      <c r="N147" s="2">
        <v>9698</v>
      </c>
      <c r="O147" t="s">
        <v>406</v>
      </c>
    </row>
    <row r="148" spans="1:15" ht="17" thickBot="1" x14ac:dyDescent="0.25">
      <c r="A148" s="21">
        <v>2018</v>
      </c>
      <c r="B148" s="2">
        <v>55</v>
      </c>
      <c r="C148" s="2">
        <v>7.0000000000000001E-3</v>
      </c>
      <c r="D148" s="2">
        <v>55.95</v>
      </c>
      <c r="E148" s="2">
        <v>55.95</v>
      </c>
      <c r="F148" s="2">
        <v>63.82</v>
      </c>
      <c r="G148" s="2">
        <v>64.89</v>
      </c>
      <c r="H148" s="2">
        <v>34.89</v>
      </c>
      <c r="I148" s="2">
        <v>25.77</v>
      </c>
      <c r="J148" s="2">
        <v>7.33</v>
      </c>
      <c r="K148" s="6">
        <v>2.402681660899654E-2</v>
      </c>
      <c r="L148" s="2">
        <v>27850</v>
      </c>
      <c r="M148" s="2">
        <v>208883</v>
      </c>
      <c r="N148" s="2">
        <v>8105</v>
      </c>
      <c r="O148" t="s">
        <v>406</v>
      </c>
    </row>
    <row r="149" spans="1:15" ht="17" thickBot="1" x14ac:dyDescent="0.25">
      <c r="A149" s="21">
        <v>2017</v>
      </c>
      <c r="B149" s="2">
        <v>65</v>
      </c>
      <c r="C149" s="2">
        <v>5.0000000000000001E-3</v>
      </c>
      <c r="D149" s="2">
        <v>48.36</v>
      </c>
      <c r="E149" s="2">
        <v>48.36</v>
      </c>
      <c r="F149" s="2">
        <v>61.97</v>
      </c>
      <c r="G149" s="2">
        <v>46.35</v>
      </c>
      <c r="H149" s="2">
        <v>34.65</v>
      </c>
      <c r="I149" s="2">
        <v>26.84</v>
      </c>
      <c r="J149" s="2">
        <v>7.53</v>
      </c>
      <c r="K149" s="6">
        <v>2.0483091787439612E-2</v>
      </c>
      <c r="L149" s="2">
        <v>32856</v>
      </c>
      <c r="M149" s="2">
        <v>202670</v>
      </c>
      <c r="N149" s="2">
        <v>7550</v>
      </c>
      <c r="O149" t="s">
        <v>406</v>
      </c>
    </row>
    <row r="150" spans="1:15" ht="17" thickBot="1" x14ac:dyDescent="0.25">
      <c r="A150" s="21">
        <v>2016</v>
      </c>
      <c r="B150" s="2">
        <v>50</v>
      </c>
      <c r="C150" s="2">
        <v>6.0000000000000001E-3</v>
      </c>
      <c r="D150" s="2">
        <v>36.799999999999997</v>
      </c>
      <c r="E150" s="2">
        <v>36.799999999999997</v>
      </c>
      <c r="F150" s="2">
        <v>40.39</v>
      </c>
      <c r="G150" s="2">
        <v>29.15</v>
      </c>
      <c r="H150" s="2">
        <v>42.43</v>
      </c>
      <c r="I150" s="2">
        <v>23.75</v>
      </c>
      <c r="J150" s="2">
        <v>6.75</v>
      </c>
      <c r="K150" s="6">
        <v>2.1916897506925208E-2</v>
      </c>
      <c r="L150" s="2">
        <v>32788</v>
      </c>
      <c r="M150" s="2">
        <v>193205</v>
      </c>
      <c r="N150" s="2">
        <v>8134</v>
      </c>
      <c r="O150" t="s">
        <v>406</v>
      </c>
    </row>
    <row r="151" spans="1:15" ht="17" thickBot="1" x14ac:dyDescent="0.25">
      <c r="A151" s="21">
        <v>2015</v>
      </c>
      <c r="B151" s="11">
        <f>AVERAGE(B149:B150)</f>
        <v>57.5</v>
      </c>
      <c r="C151" s="11">
        <v>6.0000000000000001E-3</v>
      </c>
      <c r="D151" s="11">
        <f>AVERAGE(D149:D150)</f>
        <v>42.58</v>
      </c>
      <c r="E151" s="11">
        <f>AVERAGE(E149:E150)</f>
        <v>42.58</v>
      </c>
      <c r="F151" s="11">
        <f>AVERAGE(F149:F150)</f>
        <v>51.18</v>
      </c>
      <c r="G151" s="11">
        <f>AVERAGE(G149:G150)</f>
        <v>37.75</v>
      </c>
      <c r="H151" s="11">
        <f>AVERAGE(H149:H150)</f>
        <v>38.54</v>
      </c>
      <c r="I151" s="11">
        <v>18.21</v>
      </c>
      <c r="J151" s="11">
        <v>5.44</v>
      </c>
      <c r="K151" s="13">
        <v>2.0246478873239437E-2</v>
      </c>
      <c r="L151" s="11">
        <v>30683</v>
      </c>
      <c r="M151" s="11">
        <v>175836</v>
      </c>
      <c r="N151" s="11">
        <v>9658</v>
      </c>
      <c r="O151" t="s">
        <v>406</v>
      </c>
    </row>
    <row r="152" spans="1:15" ht="17" thickBot="1" x14ac:dyDescent="0.25">
      <c r="A152" s="21">
        <v>2021</v>
      </c>
      <c r="B152" s="10">
        <v>65</v>
      </c>
      <c r="C152" s="10">
        <v>4.2999999999999997E-2</v>
      </c>
      <c r="D152" s="10">
        <v>75.72</v>
      </c>
      <c r="E152" s="10">
        <v>75.72</v>
      </c>
      <c r="F152" s="10">
        <v>54.24</v>
      </c>
      <c r="G152" s="10">
        <v>80.66</v>
      </c>
      <c r="H152" s="10">
        <v>95.01</v>
      </c>
      <c r="I152" s="10">
        <v>4.12</v>
      </c>
      <c r="J152" s="10">
        <v>1.28</v>
      </c>
      <c r="K152" s="10">
        <v>0.77</v>
      </c>
      <c r="L152" s="10">
        <v>12736</v>
      </c>
      <c r="M152" s="10">
        <v>12016</v>
      </c>
      <c r="N152" s="10">
        <v>2915</v>
      </c>
      <c r="O152" t="s">
        <v>407</v>
      </c>
    </row>
    <row r="153" spans="1:15" ht="17" thickBot="1" x14ac:dyDescent="0.25">
      <c r="A153" s="21">
        <v>2020</v>
      </c>
      <c r="B153" s="2">
        <v>55</v>
      </c>
      <c r="C153" s="2">
        <v>2.5000000000000001E-2</v>
      </c>
      <c r="D153" s="2">
        <v>40.950000000000003</v>
      </c>
      <c r="E153" s="2">
        <v>74.58</v>
      </c>
      <c r="F153" s="2">
        <v>55.08</v>
      </c>
      <c r="G153" s="2">
        <v>80.290000000000006</v>
      </c>
      <c r="H153" s="2">
        <v>90.49</v>
      </c>
      <c r="I153" s="2">
        <v>4.4000000000000004</v>
      </c>
      <c r="J153" s="2">
        <v>1.4</v>
      </c>
      <c r="K153" s="2">
        <v>0.85</v>
      </c>
      <c r="L153" s="2">
        <v>10016</v>
      </c>
      <c r="M153" s="2">
        <v>9930</v>
      </c>
      <c r="N153" s="2">
        <v>2259</v>
      </c>
      <c r="O153" t="s">
        <v>407</v>
      </c>
    </row>
    <row r="154" spans="1:15" ht="17" thickBot="1" x14ac:dyDescent="0.25">
      <c r="A154" s="21">
        <v>2019</v>
      </c>
      <c r="B154" s="2">
        <v>55</v>
      </c>
      <c r="C154" s="2">
        <v>4.2999999999999997E-2</v>
      </c>
      <c r="D154" s="2">
        <v>68.5</v>
      </c>
      <c r="E154" s="2">
        <v>68.5</v>
      </c>
      <c r="F154" s="2">
        <v>55.28</v>
      </c>
      <c r="G154" s="2">
        <v>75.86</v>
      </c>
      <c r="H154" s="2">
        <v>74.72</v>
      </c>
      <c r="I154" s="2">
        <v>4.34</v>
      </c>
      <c r="J154" s="2">
        <v>1.34</v>
      </c>
      <c r="K154" s="2">
        <v>0.85</v>
      </c>
      <c r="L154" s="2">
        <v>11519</v>
      </c>
      <c r="M154" s="2">
        <v>10486</v>
      </c>
      <c r="N154" s="2">
        <v>2415</v>
      </c>
      <c r="O154" t="s">
        <v>407</v>
      </c>
    </row>
    <row r="155" spans="1:15" ht="17" thickBot="1" x14ac:dyDescent="0.25">
      <c r="A155" s="21">
        <v>2018</v>
      </c>
      <c r="B155" s="2">
        <v>45</v>
      </c>
      <c r="C155" s="2">
        <v>1.2E-2</v>
      </c>
      <c r="D155" s="2">
        <v>58.87</v>
      </c>
      <c r="E155" s="2">
        <v>67.75</v>
      </c>
      <c r="F155" s="2">
        <v>49.2</v>
      </c>
      <c r="G155" s="2">
        <v>73.67</v>
      </c>
      <c r="H155" s="2">
        <v>82.24</v>
      </c>
      <c r="I155" s="2">
        <v>4.67</v>
      </c>
      <c r="J155" s="2">
        <v>1.49</v>
      </c>
      <c r="K155" s="2">
        <v>0.86</v>
      </c>
      <c r="L155" s="2">
        <v>10105</v>
      </c>
      <c r="M155" s="2">
        <v>10159</v>
      </c>
      <c r="N155" s="2">
        <v>2186</v>
      </c>
      <c r="O155" t="s">
        <v>407</v>
      </c>
    </row>
    <row r="156" spans="1:15" ht="17" thickBot="1" x14ac:dyDescent="0.25">
      <c r="A156" s="21">
        <v>2017</v>
      </c>
      <c r="B156" s="2">
        <v>75</v>
      </c>
      <c r="C156" s="2">
        <v>0.05</v>
      </c>
      <c r="D156" s="2">
        <v>59.6</v>
      </c>
      <c r="E156" s="2">
        <v>59.6</v>
      </c>
      <c r="F156" s="2">
        <v>46.6</v>
      </c>
      <c r="G156" s="2">
        <v>74.14</v>
      </c>
      <c r="H156" s="2">
        <v>56.14</v>
      </c>
      <c r="I156" s="2">
        <v>4.6399999999999997</v>
      </c>
      <c r="J156" s="2">
        <v>1.27</v>
      </c>
      <c r="K156" s="2">
        <v>0.95</v>
      </c>
      <c r="L156" s="2">
        <v>7901</v>
      </c>
      <c r="M156" s="2">
        <v>6743</v>
      </c>
      <c r="N156" s="2">
        <v>1487</v>
      </c>
      <c r="O156" t="s">
        <v>407</v>
      </c>
    </row>
    <row r="157" spans="1:15" ht="17" thickBot="1" x14ac:dyDescent="0.25">
      <c r="A157" s="21">
        <v>2016</v>
      </c>
      <c r="B157" s="2">
        <v>65</v>
      </c>
      <c r="C157" s="2">
        <v>5.8999999999999997E-2</v>
      </c>
      <c r="D157" s="2">
        <v>60.49</v>
      </c>
      <c r="E157" s="2">
        <v>60.49</v>
      </c>
      <c r="F157" s="2">
        <v>41.79</v>
      </c>
      <c r="G157" s="2">
        <v>82.03</v>
      </c>
      <c r="H157" s="2">
        <v>54.69</v>
      </c>
      <c r="I157" s="2">
        <v>4.3600000000000003</v>
      </c>
      <c r="J157" s="2">
        <v>0.89</v>
      </c>
      <c r="K157" s="2">
        <v>0.89</v>
      </c>
      <c r="L157" s="2">
        <v>7567</v>
      </c>
      <c r="M157" s="2">
        <v>6311</v>
      </c>
      <c r="N157" s="2">
        <v>1448</v>
      </c>
      <c r="O157" t="s">
        <v>407</v>
      </c>
    </row>
    <row r="158" spans="1:15" ht="17" thickBot="1" x14ac:dyDescent="0.25">
      <c r="A158" s="21">
        <v>2015</v>
      </c>
      <c r="B158" s="11">
        <v>65</v>
      </c>
      <c r="C158" s="11">
        <v>5.1999999999999998E-2</v>
      </c>
      <c r="D158" s="11">
        <v>57.46</v>
      </c>
      <c r="E158" s="11">
        <v>57.46</v>
      </c>
      <c r="F158" s="11">
        <v>40.01</v>
      </c>
      <c r="G158" s="11">
        <v>73.849999999999994</v>
      </c>
      <c r="H158" s="11">
        <v>56.9</v>
      </c>
      <c r="I158" s="11">
        <v>4.8899999999999997</v>
      </c>
      <c r="J158" s="11">
        <v>1.1000000000000001</v>
      </c>
      <c r="K158" s="11">
        <v>0.8</v>
      </c>
      <c r="L158" s="11">
        <v>7361</v>
      </c>
      <c r="M158" s="11">
        <v>6115</v>
      </c>
      <c r="N158" s="11">
        <v>1278</v>
      </c>
      <c r="O158" t="s">
        <v>407</v>
      </c>
    </row>
    <row r="159" spans="1:15" ht="17" thickBot="1" x14ac:dyDescent="0.25">
      <c r="A159" s="21">
        <v>2021</v>
      </c>
      <c r="B159" s="10">
        <v>85</v>
      </c>
      <c r="C159" s="10">
        <v>2.7E-2</v>
      </c>
      <c r="D159" s="10">
        <f>AVERAGE(D160:D161)</f>
        <v>70.715000000000003</v>
      </c>
      <c r="E159" s="10">
        <f>AVERAGE(E160:E161)</f>
        <v>70.715000000000003</v>
      </c>
      <c r="F159" s="10">
        <f>AVERAGE(F160:F161)</f>
        <v>70.254999999999995</v>
      </c>
      <c r="G159" s="10">
        <f>AVERAGE(G160:G161)</f>
        <v>82.11</v>
      </c>
      <c r="H159" s="10">
        <f>AVERAGE(H160:H161)</f>
        <v>54.019999999999996</v>
      </c>
      <c r="I159" s="10">
        <v>4.41</v>
      </c>
      <c r="J159" s="10">
        <v>0.88</v>
      </c>
      <c r="K159" s="10">
        <v>0.65</v>
      </c>
      <c r="L159" s="10">
        <v>14135</v>
      </c>
      <c r="M159" s="10">
        <v>28379</v>
      </c>
      <c r="N159" s="10">
        <v>6428</v>
      </c>
      <c r="O159" t="s">
        <v>408</v>
      </c>
    </row>
    <row r="160" spans="1:15" ht="17" thickBot="1" x14ac:dyDescent="0.25">
      <c r="A160" s="21">
        <v>2020</v>
      </c>
      <c r="B160" s="2">
        <v>75</v>
      </c>
      <c r="C160" s="2">
        <v>8.9999999999999993E-3</v>
      </c>
      <c r="D160" s="2">
        <v>74.69</v>
      </c>
      <c r="E160" s="2">
        <v>74.69</v>
      </c>
      <c r="F160" s="2">
        <v>69.349999999999994</v>
      </c>
      <c r="G160" s="2">
        <v>87.21</v>
      </c>
      <c r="H160" s="2">
        <v>59.89</v>
      </c>
      <c r="I160" s="2">
        <v>5.14</v>
      </c>
      <c r="J160" s="2">
        <v>1.08</v>
      </c>
      <c r="K160" s="2">
        <v>0.57999999999999996</v>
      </c>
      <c r="L160" s="2">
        <v>13410</v>
      </c>
      <c r="M160" s="2">
        <v>27073</v>
      </c>
      <c r="N160" s="2">
        <v>5267</v>
      </c>
      <c r="O160" t="s">
        <v>408</v>
      </c>
    </row>
    <row r="161" spans="1:15" ht="17" thickBot="1" x14ac:dyDescent="0.25">
      <c r="A161" s="21">
        <v>2019</v>
      </c>
      <c r="B161" s="2">
        <v>85</v>
      </c>
      <c r="C161" s="2">
        <v>3.3000000000000002E-2</v>
      </c>
      <c r="D161" s="2">
        <v>66.739999999999995</v>
      </c>
      <c r="E161" s="2">
        <v>66.739999999999995</v>
      </c>
      <c r="F161" s="2">
        <v>71.16</v>
      </c>
      <c r="G161" s="2">
        <v>77.010000000000005</v>
      </c>
      <c r="H161" s="2">
        <v>48.15</v>
      </c>
      <c r="I161" s="2">
        <v>5.05</v>
      </c>
      <c r="J161" s="2">
        <v>0.94</v>
      </c>
      <c r="K161" s="2">
        <v>0.56000000000000005</v>
      </c>
      <c r="L161" s="2">
        <v>13784</v>
      </c>
      <c r="M161" s="2">
        <v>26893</v>
      </c>
      <c r="N161" s="2">
        <v>5323</v>
      </c>
      <c r="O161" t="s">
        <v>408</v>
      </c>
    </row>
    <row r="162" spans="1:15" ht="17" thickBot="1" x14ac:dyDescent="0.25">
      <c r="A162" s="21">
        <v>2018</v>
      </c>
      <c r="B162" s="2">
        <v>75</v>
      </c>
      <c r="C162" s="2">
        <v>1.9E-2</v>
      </c>
      <c r="D162" s="2">
        <v>74.239999999999995</v>
      </c>
      <c r="E162" s="2">
        <v>76.38</v>
      </c>
      <c r="F162" s="2">
        <v>59.25</v>
      </c>
      <c r="G162" s="2">
        <v>79.39</v>
      </c>
      <c r="H162" s="2">
        <v>84.46</v>
      </c>
      <c r="I162" s="2">
        <v>5.67</v>
      </c>
      <c r="J162" s="2">
        <v>1.03</v>
      </c>
      <c r="K162" s="2">
        <v>0.55000000000000004</v>
      </c>
      <c r="L162" s="2">
        <v>12240</v>
      </c>
      <c r="M162" s="2">
        <v>25519</v>
      </c>
      <c r="N162" s="2">
        <v>4499</v>
      </c>
      <c r="O162" t="s">
        <v>408</v>
      </c>
    </row>
    <row r="163" spans="1:15" ht="17" thickBot="1" x14ac:dyDescent="0.25">
      <c r="A163" s="21">
        <v>2017</v>
      </c>
      <c r="B163" s="2">
        <v>95</v>
      </c>
      <c r="C163" s="2">
        <v>1.6E-2</v>
      </c>
      <c r="D163" s="2">
        <v>64.400000000000006</v>
      </c>
      <c r="E163" s="2">
        <v>64.400000000000006</v>
      </c>
      <c r="F163" s="2">
        <v>53.99</v>
      </c>
      <c r="G163" s="2">
        <v>62.26</v>
      </c>
      <c r="H163" s="2">
        <v>75.239999999999995</v>
      </c>
      <c r="I163" s="2">
        <v>5.88</v>
      </c>
      <c r="J163" s="2">
        <v>1.1200000000000001</v>
      </c>
      <c r="K163" s="2">
        <v>0.56999999999999995</v>
      </c>
      <c r="L163" s="2">
        <v>11527</v>
      </c>
      <c r="M163" s="2">
        <v>25029</v>
      </c>
      <c r="N163" s="2">
        <v>4468</v>
      </c>
      <c r="O163" t="s">
        <v>408</v>
      </c>
    </row>
    <row r="164" spans="1:15" ht="17" thickBot="1" x14ac:dyDescent="0.25">
      <c r="A164" s="21">
        <v>2016</v>
      </c>
      <c r="B164" s="2">
        <v>85</v>
      </c>
      <c r="C164" s="2">
        <v>2.5999999999999999E-2</v>
      </c>
      <c r="D164" s="2">
        <v>37.770000000000003</v>
      </c>
      <c r="E164" s="2">
        <v>37.770000000000003</v>
      </c>
      <c r="F164" s="2">
        <v>24.28</v>
      </c>
      <c r="G164" s="2">
        <v>35.61</v>
      </c>
      <c r="H164" s="2">
        <v>50.9</v>
      </c>
      <c r="I164" s="2">
        <v>5.83</v>
      </c>
      <c r="J164" s="2">
        <v>1.21</v>
      </c>
      <c r="K164" s="2">
        <v>0.67</v>
      </c>
      <c r="L164" s="2">
        <v>12002</v>
      </c>
      <c r="M164" s="2">
        <v>25385</v>
      </c>
      <c r="N164" s="2">
        <v>4357</v>
      </c>
      <c r="O164" t="s">
        <v>408</v>
      </c>
    </row>
    <row r="165" spans="1:15" ht="17" thickBot="1" x14ac:dyDescent="0.25">
      <c r="A165" s="21">
        <v>2015</v>
      </c>
      <c r="B165" s="11">
        <v>85</v>
      </c>
      <c r="C165" s="11">
        <v>1.7000000000000001E-2</v>
      </c>
      <c r="D165" s="11">
        <v>23.17</v>
      </c>
      <c r="E165" s="11">
        <v>23.17</v>
      </c>
      <c r="F165" s="11" t="s">
        <v>373</v>
      </c>
      <c r="G165" s="11">
        <v>19.510000000000002</v>
      </c>
      <c r="H165" s="11">
        <v>45.63</v>
      </c>
      <c r="I165" s="11">
        <v>6.13</v>
      </c>
      <c r="J165" s="11">
        <v>1.24</v>
      </c>
      <c r="K165" s="11">
        <v>0.67</v>
      </c>
      <c r="L165" s="11">
        <v>12995</v>
      </c>
      <c r="M165" s="11">
        <v>26236</v>
      </c>
      <c r="N165" s="11">
        <v>4280</v>
      </c>
      <c r="O165" t="s">
        <v>408</v>
      </c>
    </row>
    <row r="166" spans="1:15" ht="17" thickBot="1" x14ac:dyDescent="0.25">
      <c r="A166" s="21">
        <v>2021</v>
      </c>
      <c r="B166" s="10">
        <v>40</v>
      </c>
      <c r="C166" s="10">
        <v>-0.21</v>
      </c>
      <c r="D166" s="10">
        <v>46.54</v>
      </c>
      <c r="E166" s="10">
        <v>86.62</v>
      </c>
      <c r="F166" s="10">
        <v>84.88</v>
      </c>
      <c r="G166" s="10">
        <v>93.82</v>
      </c>
      <c r="H166" s="10">
        <v>78.400000000000006</v>
      </c>
      <c r="I166" s="10">
        <v>35.4</v>
      </c>
      <c r="J166" s="10">
        <v>12.07</v>
      </c>
      <c r="K166" s="10">
        <v>0.96</v>
      </c>
      <c r="L166" s="10">
        <v>6876</v>
      </c>
      <c r="M166" s="10">
        <v>11542</v>
      </c>
      <c r="N166" s="10">
        <v>326</v>
      </c>
      <c r="O166" t="s">
        <v>409</v>
      </c>
    </row>
    <row r="167" spans="1:15" ht="17" thickBot="1" x14ac:dyDescent="0.25">
      <c r="A167" s="21">
        <v>2020</v>
      </c>
      <c r="B167" s="2">
        <v>30</v>
      </c>
      <c r="C167" s="2">
        <v>-0.08</v>
      </c>
      <c r="D167" s="2">
        <v>51.01</v>
      </c>
      <c r="E167" s="2">
        <v>88.87</v>
      </c>
      <c r="F167" s="2">
        <v>84.44</v>
      </c>
      <c r="G167" s="2">
        <v>93.9</v>
      </c>
      <c r="H167" s="2">
        <v>86.87</v>
      </c>
      <c r="I167" s="2">
        <v>3.85</v>
      </c>
      <c r="J167" s="2">
        <v>1.18</v>
      </c>
      <c r="K167" s="2">
        <v>1.25</v>
      </c>
      <c r="L167" s="2">
        <v>7399</v>
      </c>
      <c r="M167" s="2">
        <v>11262</v>
      </c>
      <c r="N167" s="2">
        <v>2923</v>
      </c>
      <c r="O167" t="s">
        <v>409</v>
      </c>
    </row>
    <row r="168" spans="1:15" ht="17" thickBot="1" x14ac:dyDescent="0.25">
      <c r="A168" s="21">
        <v>2019</v>
      </c>
      <c r="B168" s="2">
        <v>55</v>
      </c>
      <c r="C168" s="2">
        <v>1.7999999999999999E-2</v>
      </c>
      <c r="D168" s="2">
        <v>47.73</v>
      </c>
      <c r="E168" s="2">
        <v>89.89</v>
      </c>
      <c r="F168" s="2">
        <v>88.36</v>
      </c>
      <c r="G168" s="2">
        <v>94.65</v>
      </c>
      <c r="H168" s="2">
        <v>84.93</v>
      </c>
      <c r="I168" s="2">
        <v>3.23</v>
      </c>
      <c r="J168" s="2">
        <v>0.92</v>
      </c>
      <c r="K168" s="2">
        <v>1.29</v>
      </c>
      <c r="L168" s="2">
        <v>9111</v>
      </c>
      <c r="M168" s="2">
        <v>13009</v>
      </c>
      <c r="N168" s="2">
        <v>4032</v>
      </c>
      <c r="O168" t="s">
        <v>409</v>
      </c>
    </row>
    <row r="169" spans="1:15" ht="17" thickBot="1" x14ac:dyDescent="0.25">
      <c r="A169" s="21">
        <v>2018</v>
      </c>
      <c r="B169" s="2">
        <v>45</v>
      </c>
      <c r="C169" s="2">
        <v>-1.7999999999999999E-2</v>
      </c>
      <c r="D169" s="2">
        <v>85.9</v>
      </c>
      <c r="E169" s="2">
        <v>85.9</v>
      </c>
      <c r="F169" s="2">
        <v>86.25</v>
      </c>
      <c r="G169" s="2">
        <v>90.28</v>
      </c>
      <c r="H169" s="2">
        <v>79.28</v>
      </c>
      <c r="I169" s="2">
        <v>2.95</v>
      </c>
      <c r="J169" s="2">
        <v>0.74</v>
      </c>
      <c r="K169" s="2">
        <v>1.33</v>
      </c>
      <c r="L169" s="2">
        <v>8537</v>
      </c>
      <c r="M169" s="2">
        <v>11677</v>
      </c>
      <c r="N169" s="2">
        <v>3962</v>
      </c>
      <c r="O169" t="s">
        <v>409</v>
      </c>
    </row>
    <row r="170" spans="1:15" ht="17" thickBot="1" x14ac:dyDescent="0.25">
      <c r="A170" s="21">
        <v>2017</v>
      </c>
      <c r="B170" s="2">
        <v>45</v>
      </c>
      <c r="C170" s="2">
        <v>-8.0000000000000002E-3</v>
      </c>
      <c r="D170" s="2">
        <v>63.76</v>
      </c>
      <c r="E170" s="2">
        <v>85.85</v>
      </c>
      <c r="F170" s="2">
        <v>83.48</v>
      </c>
      <c r="G170" s="2">
        <v>90.31</v>
      </c>
      <c r="H170" s="2">
        <v>82.28</v>
      </c>
      <c r="I170" s="2">
        <v>2.76</v>
      </c>
      <c r="J170" s="2">
        <v>0.68</v>
      </c>
      <c r="K170" s="2">
        <v>1.08</v>
      </c>
      <c r="L170" s="2">
        <v>9017</v>
      </c>
      <c r="M170" s="2">
        <v>12590</v>
      </c>
      <c r="N170" s="2">
        <v>4558</v>
      </c>
      <c r="O170" t="s">
        <v>409</v>
      </c>
    </row>
    <row r="171" spans="1:15" ht="17" thickBot="1" x14ac:dyDescent="0.25">
      <c r="A171" s="21">
        <v>2016</v>
      </c>
      <c r="B171" s="2">
        <v>50</v>
      </c>
      <c r="C171" s="2">
        <v>-0.107</v>
      </c>
      <c r="D171" s="2">
        <v>84.93</v>
      </c>
      <c r="E171" s="2">
        <v>84.93</v>
      </c>
      <c r="F171" s="2">
        <v>79.36</v>
      </c>
      <c r="G171" s="2">
        <v>91.03</v>
      </c>
      <c r="H171" s="2">
        <v>82.76</v>
      </c>
      <c r="I171" s="2">
        <v>2.94</v>
      </c>
      <c r="J171" s="2">
        <v>0.7</v>
      </c>
      <c r="K171" s="2">
        <v>0.98</v>
      </c>
      <c r="L171" s="2">
        <v>10008</v>
      </c>
      <c r="M171" s="2">
        <v>14286</v>
      </c>
      <c r="N171" s="2">
        <v>4866</v>
      </c>
      <c r="O171" t="s">
        <v>409</v>
      </c>
    </row>
    <row r="172" spans="1:15" ht="17" thickBot="1" x14ac:dyDescent="0.25">
      <c r="A172" s="21">
        <v>2015</v>
      </c>
      <c r="B172" s="11">
        <v>35</v>
      </c>
      <c r="C172" s="11">
        <v>-3.9E-2</v>
      </c>
      <c r="D172" s="11">
        <v>65.47</v>
      </c>
      <c r="E172" s="11">
        <v>83.88</v>
      </c>
      <c r="F172" s="11">
        <v>80.459999999999994</v>
      </c>
      <c r="G172" s="11">
        <v>87.46</v>
      </c>
      <c r="H172" s="11">
        <v>82.76</v>
      </c>
      <c r="I172" s="11">
        <v>4.7</v>
      </c>
      <c r="J172" s="11">
        <v>1.87</v>
      </c>
      <c r="K172" s="11">
        <v>0.56000000000000005</v>
      </c>
      <c r="L172" s="11">
        <v>11520</v>
      </c>
      <c r="M172" s="11">
        <v>16319</v>
      </c>
      <c r="N172" s="11">
        <v>3474</v>
      </c>
      <c r="O172" t="s">
        <v>409</v>
      </c>
    </row>
    <row r="173" spans="1:15" ht="17" thickBot="1" x14ac:dyDescent="0.25">
      <c r="A173" s="21">
        <v>2021</v>
      </c>
      <c r="B173" s="10">
        <v>75</v>
      </c>
      <c r="C173" s="10">
        <v>6.0999999999999999E-2</v>
      </c>
      <c r="D173" s="10">
        <v>92.72</v>
      </c>
      <c r="E173" s="10">
        <v>92.72</v>
      </c>
      <c r="F173" s="10">
        <v>96.67</v>
      </c>
      <c r="G173" s="10">
        <v>90.54</v>
      </c>
      <c r="H173" s="10">
        <v>91.2</v>
      </c>
      <c r="I173" s="10">
        <v>3.77</v>
      </c>
      <c r="J173" s="10">
        <v>2.13</v>
      </c>
      <c r="K173" s="10">
        <v>0.62</v>
      </c>
      <c r="L173" s="10">
        <v>3297</v>
      </c>
      <c r="M173" s="10">
        <v>27161</v>
      </c>
      <c r="N173" s="10">
        <v>7203</v>
      </c>
      <c r="O173" t="s">
        <v>410</v>
      </c>
    </row>
    <row r="174" spans="1:15" ht="17" thickBot="1" x14ac:dyDescent="0.25">
      <c r="A174" s="21">
        <v>2020</v>
      </c>
      <c r="B174" s="2">
        <v>60</v>
      </c>
      <c r="C174" s="2">
        <v>5.8999999999999997E-2</v>
      </c>
      <c r="D174" s="2">
        <v>91.74</v>
      </c>
      <c r="E174" s="2">
        <v>91.74</v>
      </c>
      <c r="F174" s="2">
        <v>89.13</v>
      </c>
      <c r="G174" s="2">
        <v>91.98</v>
      </c>
      <c r="H174" s="2">
        <v>94.47</v>
      </c>
      <c r="I174" s="2">
        <v>3.97</v>
      </c>
      <c r="J174" s="2">
        <v>2.46</v>
      </c>
      <c r="K174" s="2">
        <v>0.63</v>
      </c>
      <c r="L174" s="2">
        <v>2770</v>
      </c>
      <c r="M174" s="2">
        <v>25675</v>
      </c>
      <c r="N174" s="2">
        <v>6469</v>
      </c>
      <c r="O174" t="s">
        <v>410</v>
      </c>
    </row>
    <row r="175" spans="1:15" ht="17" thickBot="1" x14ac:dyDescent="0.25">
      <c r="A175" s="21">
        <v>2019</v>
      </c>
      <c r="B175" s="2">
        <v>80</v>
      </c>
      <c r="C175" s="2">
        <v>6.3E-2</v>
      </c>
      <c r="D175" s="2">
        <v>85.53</v>
      </c>
      <c r="E175" s="2">
        <v>85.53</v>
      </c>
      <c r="F175" s="2">
        <v>86.8</v>
      </c>
      <c r="G175" s="2">
        <v>91.12</v>
      </c>
      <c r="H175" s="2">
        <v>76.09</v>
      </c>
      <c r="I175" s="2">
        <v>3.85</v>
      </c>
      <c r="J175" s="2">
        <v>2.36</v>
      </c>
      <c r="K175" s="2">
        <v>0.7</v>
      </c>
      <c r="L175" s="2">
        <v>2665</v>
      </c>
      <c r="M175" s="2">
        <v>24043</v>
      </c>
      <c r="N175" s="2">
        <v>6255</v>
      </c>
      <c r="O175" t="s">
        <v>410</v>
      </c>
    </row>
    <row r="176" spans="1:15" ht="17" thickBot="1" x14ac:dyDescent="0.25">
      <c r="A176" s="21">
        <v>2018</v>
      </c>
      <c r="B176" s="2">
        <v>75</v>
      </c>
      <c r="C176" s="2">
        <v>5.8999999999999997E-2</v>
      </c>
      <c r="D176" s="2">
        <v>90.71</v>
      </c>
      <c r="E176" s="2">
        <v>90.71</v>
      </c>
      <c r="F176" s="2">
        <v>88.34</v>
      </c>
      <c r="G176" s="2">
        <v>92.33</v>
      </c>
      <c r="H176" s="2">
        <v>91.17</v>
      </c>
      <c r="I176" s="2">
        <v>3.77</v>
      </c>
      <c r="J176" s="2">
        <v>2.2400000000000002</v>
      </c>
      <c r="K176" s="2">
        <v>0.59</v>
      </c>
      <c r="L176" s="2">
        <v>2586</v>
      </c>
      <c r="M176" s="2">
        <v>22582</v>
      </c>
      <c r="N176" s="2">
        <v>5985</v>
      </c>
      <c r="O176" t="s">
        <v>410</v>
      </c>
    </row>
    <row r="177" spans="1:15" ht="17" thickBot="1" x14ac:dyDescent="0.25">
      <c r="A177" s="21">
        <v>2017</v>
      </c>
      <c r="B177" s="2">
        <v>80</v>
      </c>
      <c r="C177" s="2">
        <v>5.8000000000000003E-2</v>
      </c>
      <c r="D177" s="2">
        <v>84.57</v>
      </c>
      <c r="E177" s="2">
        <v>84.57</v>
      </c>
      <c r="F177" s="2">
        <v>82.88</v>
      </c>
      <c r="G177" s="2">
        <v>84.86</v>
      </c>
      <c r="H177" s="2">
        <v>86.12</v>
      </c>
      <c r="I177" s="2">
        <v>3.53</v>
      </c>
      <c r="J177" s="2">
        <v>2.04</v>
      </c>
      <c r="K177" s="2">
        <v>0.59</v>
      </c>
      <c r="L177" s="2">
        <v>2533</v>
      </c>
      <c r="M177" s="2">
        <v>21816</v>
      </c>
      <c r="N177" s="2">
        <v>6188</v>
      </c>
      <c r="O177" t="s">
        <v>410</v>
      </c>
    </row>
    <row r="178" spans="1:15" ht="17" thickBot="1" x14ac:dyDescent="0.25">
      <c r="A178" s="21">
        <v>2016</v>
      </c>
      <c r="B178" s="2">
        <v>65</v>
      </c>
      <c r="C178" s="2">
        <v>0.04</v>
      </c>
      <c r="D178" s="2">
        <v>81.5</v>
      </c>
      <c r="E178" s="2">
        <v>81.5</v>
      </c>
      <c r="F178" s="2">
        <v>82.27</v>
      </c>
      <c r="G178" s="2">
        <v>85.6</v>
      </c>
      <c r="H178" s="2">
        <v>74.78</v>
      </c>
      <c r="I178" s="2">
        <v>3.1</v>
      </c>
      <c r="J178" s="2">
        <v>1.71</v>
      </c>
      <c r="K178" s="2">
        <v>0.39</v>
      </c>
      <c r="L178" s="2">
        <v>2501</v>
      </c>
      <c r="M178" s="2">
        <v>20129</v>
      </c>
      <c r="N178" s="2">
        <v>6497</v>
      </c>
      <c r="O178" t="s">
        <v>410</v>
      </c>
    </row>
    <row r="179" spans="1:15" ht="17" thickBot="1" x14ac:dyDescent="0.25">
      <c r="A179" s="21">
        <v>2015</v>
      </c>
      <c r="B179" s="11">
        <v>75</v>
      </c>
      <c r="C179" s="11">
        <v>4.5999999999999999E-2</v>
      </c>
      <c r="D179" s="11">
        <v>79.06</v>
      </c>
      <c r="E179" s="11">
        <v>79.06</v>
      </c>
      <c r="F179" s="11">
        <v>82.25</v>
      </c>
      <c r="G179" s="11">
        <v>83.31</v>
      </c>
      <c r="H179" s="11">
        <v>69.290000000000006</v>
      </c>
      <c r="I179" s="11">
        <v>3.28</v>
      </c>
      <c r="J179" s="11">
        <v>1.82</v>
      </c>
      <c r="K179" s="11">
        <v>0.44</v>
      </c>
      <c r="L179" s="11">
        <v>3967</v>
      </c>
      <c r="M179" s="11">
        <v>24880</v>
      </c>
      <c r="N179" s="11">
        <v>7585</v>
      </c>
      <c r="O179" t="s">
        <v>410</v>
      </c>
    </row>
    <row r="180" spans="1:15" ht="17" thickBot="1" x14ac:dyDescent="0.25">
      <c r="A180" s="21">
        <v>2021</v>
      </c>
      <c r="B180" s="12">
        <v>60</v>
      </c>
      <c r="C180" s="10">
        <v>0.106</v>
      </c>
      <c r="D180" s="10">
        <v>52.68</v>
      </c>
      <c r="E180" s="10">
        <v>90.24</v>
      </c>
      <c r="F180" s="10">
        <v>93.78</v>
      </c>
      <c r="G180" s="10">
        <v>95.42</v>
      </c>
      <c r="H180" s="10">
        <v>76.45</v>
      </c>
      <c r="I180" s="10">
        <v>3.07</v>
      </c>
      <c r="J180" s="10">
        <v>0.6</v>
      </c>
      <c r="K180" s="10">
        <v>0.98</v>
      </c>
      <c r="L180" s="10">
        <v>149419</v>
      </c>
      <c r="M180" s="10">
        <v>171766</v>
      </c>
      <c r="N180" s="10">
        <v>55907</v>
      </c>
      <c r="O180" t="s">
        <v>411</v>
      </c>
    </row>
    <row r="181" spans="1:15" ht="17" thickBot="1" x14ac:dyDescent="0.25">
      <c r="A181" s="21">
        <v>2020</v>
      </c>
      <c r="B181" s="6">
        <v>55</v>
      </c>
      <c r="C181" s="2">
        <v>1.4E-2</v>
      </c>
      <c r="D181" s="2">
        <v>48.52</v>
      </c>
      <c r="E181" s="2">
        <v>89.76</v>
      </c>
      <c r="F181" s="2">
        <v>98.15</v>
      </c>
      <c r="G181" s="2">
        <v>93.09</v>
      </c>
      <c r="H181" s="2">
        <v>72.319999999999993</v>
      </c>
      <c r="I181" s="2">
        <v>3.87</v>
      </c>
      <c r="J181" s="2">
        <v>0.82</v>
      </c>
      <c r="K181" s="2">
        <v>0.82</v>
      </c>
      <c r="L181" s="2">
        <v>86676</v>
      </c>
      <c r="M181" s="2">
        <v>99730</v>
      </c>
      <c r="N181" s="2">
        <v>25737</v>
      </c>
      <c r="O181" t="s">
        <v>411</v>
      </c>
    </row>
    <row r="182" spans="1:15" ht="17" thickBot="1" x14ac:dyDescent="0.25">
      <c r="A182" s="21">
        <v>2019</v>
      </c>
      <c r="B182" s="6">
        <v>55</v>
      </c>
      <c r="C182" s="2">
        <v>4.1000000000000002E-2</v>
      </c>
      <c r="D182" s="2">
        <v>48.42</v>
      </c>
      <c r="E182" s="2">
        <v>90.43</v>
      </c>
      <c r="F182" s="2">
        <v>99.05</v>
      </c>
      <c r="G182" s="2">
        <v>95.29</v>
      </c>
      <c r="H182" s="2">
        <v>70.069999999999993</v>
      </c>
      <c r="I182" s="2">
        <v>3.44</v>
      </c>
      <c r="J182" s="2">
        <v>0.45</v>
      </c>
      <c r="K182" s="2">
        <v>0.57999999999999996</v>
      </c>
      <c r="L182" s="2">
        <v>108187</v>
      </c>
      <c r="M182" s="2">
        <v>98044</v>
      </c>
      <c r="N182" s="2">
        <v>28537</v>
      </c>
      <c r="O182" t="s">
        <v>411</v>
      </c>
    </row>
    <row r="183" spans="1:15" ht="17" thickBot="1" x14ac:dyDescent="0.25">
      <c r="A183" s="21">
        <v>2018</v>
      </c>
      <c r="B183" s="6">
        <v>55</v>
      </c>
      <c r="C183" s="2">
        <v>4.2999999999999997E-2</v>
      </c>
      <c r="D183" s="2">
        <v>57.1</v>
      </c>
      <c r="E183" s="2">
        <v>91.22</v>
      </c>
      <c r="F183" s="2">
        <v>98.69</v>
      </c>
      <c r="G183" s="2">
        <v>96.05</v>
      </c>
      <c r="H183" s="2">
        <v>72.510000000000005</v>
      </c>
      <c r="I183" s="2">
        <v>3.92</v>
      </c>
      <c r="J183" s="2">
        <v>0.59</v>
      </c>
      <c r="K183" s="2">
        <v>0.59</v>
      </c>
      <c r="L183" s="2">
        <v>110412</v>
      </c>
      <c r="M183" s="2">
        <v>96873</v>
      </c>
      <c r="N183" s="2">
        <v>24702</v>
      </c>
      <c r="O183" t="s">
        <v>411</v>
      </c>
    </row>
    <row r="184" spans="1:15" ht="17" thickBot="1" x14ac:dyDescent="0.25">
      <c r="A184" s="21">
        <v>2017</v>
      </c>
      <c r="B184" s="6">
        <v>45</v>
      </c>
      <c r="C184" s="2">
        <v>5.8999999999999997E-2</v>
      </c>
      <c r="D184" s="2">
        <v>65.92</v>
      </c>
      <c r="E184" s="2">
        <v>94.04</v>
      </c>
      <c r="F184" s="2">
        <v>98.45</v>
      </c>
      <c r="G184" s="2">
        <v>96.51</v>
      </c>
      <c r="H184" s="2">
        <v>83.65</v>
      </c>
      <c r="I184" s="2">
        <v>4.63</v>
      </c>
      <c r="J184" s="2">
        <v>0.86</v>
      </c>
      <c r="K184" s="2">
        <v>0.49</v>
      </c>
      <c r="L184" s="2">
        <v>110934</v>
      </c>
      <c r="M184" s="2">
        <v>96299</v>
      </c>
      <c r="N184" s="2">
        <v>20819</v>
      </c>
      <c r="O184" t="s">
        <v>411</v>
      </c>
    </row>
    <row r="185" spans="1:15" ht="17" thickBot="1" x14ac:dyDescent="0.25">
      <c r="A185" s="21">
        <v>2016</v>
      </c>
      <c r="B185" s="6">
        <v>40</v>
      </c>
      <c r="C185" s="2">
        <v>2.8000000000000001E-2</v>
      </c>
      <c r="D185" s="2">
        <v>47.41</v>
      </c>
      <c r="E185" s="2">
        <v>87.68</v>
      </c>
      <c r="F185" s="2">
        <v>97.49</v>
      </c>
      <c r="G185" s="2">
        <v>95.84</v>
      </c>
      <c r="H185" s="2">
        <v>60.03</v>
      </c>
      <c r="I185" s="2">
        <v>5.44</v>
      </c>
      <c r="J185" s="2">
        <v>1.25</v>
      </c>
      <c r="K185" s="2">
        <v>0.56000000000000005</v>
      </c>
      <c r="L185" s="2">
        <v>111018</v>
      </c>
      <c r="M185" s="2">
        <v>104343</v>
      </c>
      <c r="N185" s="2">
        <v>19168</v>
      </c>
      <c r="O185" t="s">
        <v>411</v>
      </c>
    </row>
    <row r="186" spans="1:15" ht="17" thickBot="1" x14ac:dyDescent="0.25">
      <c r="A186" s="21">
        <v>2015</v>
      </c>
      <c r="B186" s="13">
        <v>40</v>
      </c>
      <c r="C186" s="11">
        <v>3.0000000000000001E-3</v>
      </c>
      <c r="D186" s="11">
        <v>47.75</v>
      </c>
      <c r="E186" s="11">
        <v>89.72</v>
      </c>
      <c r="F186" s="11">
        <v>98.09</v>
      </c>
      <c r="G186" s="11">
        <v>96.16</v>
      </c>
      <c r="H186" s="11">
        <v>67.03</v>
      </c>
      <c r="I186" s="11">
        <v>6.29</v>
      </c>
      <c r="J186" s="11">
        <v>1.65</v>
      </c>
      <c r="K186" s="11">
        <v>0.7</v>
      </c>
      <c r="L186" s="11">
        <v>110595</v>
      </c>
      <c r="M186" s="11">
        <v>105040</v>
      </c>
      <c r="N186" s="11">
        <v>16092</v>
      </c>
      <c r="O186" t="s">
        <v>411</v>
      </c>
    </row>
    <row r="187" spans="1:15" ht="17" thickBot="1" x14ac:dyDescent="0.25">
      <c r="A187" s="21">
        <v>2021</v>
      </c>
      <c r="B187" s="10">
        <v>60</v>
      </c>
      <c r="C187" s="10">
        <v>0.128</v>
      </c>
      <c r="D187" s="10">
        <v>91.69</v>
      </c>
      <c r="E187" s="10">
        <v>91.69</v>
      </c>
      <c r="F187" s="10">
        <v>94.36</v>
      </c>
      <c r="G187" s="10">
        <v>90.57</v>
      </c>
      <c r="H187" s="10">
        <v>90.34</v>
      </c>
      <c r="I187" s="10">
        <v>1.72</v>
      </c>
      <c r="J187" s="10">
        <v>0.28999999999999998</v>
      </c>
      <c r="K187" s="10">
        <v>1.98</v>
      </c>
      <c r="L187" s="10">
        <v>10795</v>
      </c>
      <c r="M187" s="10">
        <v>14438</v>
      </c>
      <c r="N187" s="10">
        <v>8372</v>
      </c>
      <c r="O187" t="s">
        <v>412</v>
      </c>
    </row>
    <row r="188" spans="1:15" ht="17" thickBot="1" x14ac:dyDescent="0.25">
      <c r="A188" s="21">
        <v>2020</v>
      </c>
      <c r="B188" s="2">
        <v>75</v>
      </c>
      <c r="C188" s="2">
        <v>5.7000000000000002E-2</v>
      </c>
      <c r="D188" s="2">
        <v>93.68</v>
      </c>
      <c r="E188" s="2">
        <v>93.68</v>
      </c>
      <c r="F188" s="2">
        <v>93.94</v>
      </c>
      <c r="G188" s="2">
        <v>94.27</v>
      </c>
      <c r="H188" s="2">
        <v>92.4</v>
      </c>
      <c r="I188" s="2">
        <v>1.86</v>
      </c>
      <c r="J188" s="2">
        <v>0.34</v>
      </c>
      <c r="K188" s="2">
        <v>1.55</v>
      </c>
      <c r="L188" s="2">
        <v>8966</v>
      </c>
      <c r="M188" s="2">
        <v>12533</v>
      </c>
      <c r="N188" s="2">
        <v>6755</v>
      </c>
      <c r="O188" t="s">
        <v>412</v>
      </c>
    </row>
    <row r="189" spans="1:15" ht="17" thickBot="1" x14ac:dyDescent="0.25">
      <c r="A189" s="21">
        <v>2019</v>
      </c>
      <c r="B189" s="2">
        <v>55</v>
      </c>
      <c r="C189" s="2">
        <v>4.2000000000000003E-2</v>
      </c>
      <c r="D189" s="2">
        <v>93.43</v>
      </c>
      <c r="E189" s="2">
        <v>93.43</v>
      </c>
      <c r="F189" s="2">
        <v>93.44</v>
      </c>
      <c r="G189" s="2">
        <v>95.14</v>
      </c>
      <c r="H189" s="2">
        <v>90.59</v>
      </c>
      <c r="I189" s="2">
        <v>1.79</v>
      </c>
      <c r="J189" s="2">
        <v>0.33</v>
      </c>
      <c r="K189" s="2">
        <v>1.47</v>
      </c>
      <c r="L189" s="2">
        <v>8539</v>
      </c>
      <c r="M189" s="2">
        <v>11317</v>
      </c>
      <c r="N189" s="2">
        <v>6321</v>
      </c>
      <c r="O189" t="s">
        <v>412</v>
      </c>
    </row>
    <row r="190" spans="1:15" ht="17" thickBot="1" x14ac:dyDescent="0.25">
      <c r="A190" s="21">
        <v>2018</v>
      </c>
      <c r="B190" s="2">
        <f>AVERAGE(B188:B189)</f>
        <v>65</v>
      </c>
      <c r="C190" s="2">
        <v>0.155</v>
      </c>
      <c r="D190" s="2">
        <v>89.6</v>
      </c>
      <c r="E190" s="2">
        <v>89.6</v>
      </c>
      <c r="F190" s="2">
        <v>92.3</v>
      </c>
      <c r="G190" s="2">
        <v>93.58</v>
      </c>
      <c r="H190" s="2">
        <v>79.8</v>
      </c>
      <c r="I190" s="2">
        <v>1.67</v>
      </c>
      <c r="J190" s="2">
        <v>0.27</v>
      </c>
      <c r="K190" s="2">
        <v>2.02</v>
      </c>
      <c r="L190" s="2">
        <v>8194</v>
      </c>
      <c r="M190" s="2">
        <v>10280</v>
      </c>
      <c r="N190" s="2">
        <v>6157</v>
      </c>
      <c r="O190" t="s">
        <v>412</v>
      </c>
    </row>
    <row r="191" spans="1:15" ht="17" thickBot="1" x14ac:dyDescent="0.25">
      <c r="A191" s="21">
        <v>2017</v>
      </c>
      <c r="B191" s="2">
        <f>AVERAGE(B189:B190)</f>
        <v>60</v>
      </c>
      <c r="C191" s="2">
        <v>3.4000000000000002E-2</v>
      </c>
      <c r="D191" s="2">
        <v>91.5</v>
      </c>
      <c r="E191" s="2">
        <v>91.5</v>
      </c>
      <c r="F191" s="2">
        <v>91.88</v>
      </c>
      <c r="G191" s="2">
        <v>96.11</v>
      </c>
      <c r="H191" s="2">
        <v>83.43</v>
      </c>
      <c r="I191" s="2">
        <v>1.89</v>
      </c>
      <c r="J191" s="2">
        <v>0.28999999999999998</v>
      </c>
      <c r="K191" s="2">
        <v>1.85</v>
      </c>
      <c r="L191" s="2">
        <v>7402</v>
      </c>
      <c r="M191" s="2">
        <v>9063</v>
      </c>
      <c r="N191" s="2">
        <v>4801</v>
      </c>
      <c r="O191" t="s">
        <v>412</v>
      </c>
    </row>
    <row r="192" spans="1:15" ht="17" thickBot="1" x14ac:dyDescent="0.25">
      <c r="A192" s="21">
        <v>2016</v>
      </c>
      <c r="B192" s="2">
        <f>AVERAGE(B190:B191)</f>
        <v>62.5</v>
      </c>
      <c r="C192" s="2">
        <v>1.7000000000000001E-2</v>
      </c>
      <c r="D192" s="2">
        <v>91.25</v>
      </c>
      <c r="E192" s="2">
        <v>91.25</v>
      </c>
      <c r="F192" s="2">
        <v>90.76</v>
      </c>
      <c r="G192" s="2">
        <v>95.54</v>
      </c>
      <c r="H192" s="2">
        <v>84.74</v>
      </c>
      <c r="I192" s="2">
        <v>1.74</v>
      </c>
      <c r="J192" s="2">
        <v>0.28000000000000003</v>
      </c>
      <c r="K192" s="2">
        <v>2.02</v>
      </c>
      <c r="L192" s="2">
        <v>6304</v>
      </c>
      <c r="M192" s="2">
        <v>8626</v>
      </c>
      <c r="N192" s="2">
        <v>4951</v>
      </c>
      <c r="O192" t="s">
        <v>412</v>
      </c>
    </row>
    <row r="193" spans="1:15" ht="17" thickBot="1" x14ac:dyDescent="0.25">
      <c r="A193" s="21">
        <v>2015</v>
      </c>
      <c r="B193" s="11">
        <f>AVERAGE(B191:B192)</f>
        <v>61.25</v>
      </c>
      <c r="C193" s="11">
        <v>1.4999999999999999E-2</v>
      </c>
      <c r="D193" s="11">
        <v>88.29</v>
      </c>
      <c r="E193" s="11">
        <v>88.29</v>
      </c>
      <c r="F193" s="11">
        <v>93.11</v>
      </c>
      <c r="G193" s="11">
        <v>88.61</v>
      </c>
      <c r="H193" s="11">
        <v>81.97</v>
      </c>
      <c r="I193" s="11">
        <v>1.72</v>
      </c>
      <c r="J193" s="11">
        <v>0.3</v>
      </c>
      <c r="K193" s="11">
        <v>2.14</v>
      </c>
      <c r="L193" s="11">
        <v>6217</v>
      </c>
      <c r="M193" s="11">
        <v>8434</v>
      </c>
      <c r="N193" s="11">
        <v>4913</v>
      </c>
      <c r="O193" t="s">
        <v>412</v>
      </c>
    </row>
    <row r="194" spans="1:15" ht="17" thickBot="1" x14ac:dyDescent="0.25">
      <c r="A194" s="21">
        <v>2021</v>
      </c>
      <c r="B194" s="10">
        <v>40</v>
      </c>
      <c r="C194" s="10">
        <v>-6.3E-2</v>
      </c>
      <c r="D194" s="10">
        <v>44.76</v>
      </c>
      <c r="E194" s="10">
        <v>84.88</v>
      </c>
      <c r="F194" s="10">
        <v>76.08</v>
      </c>
      <c r="G194" s="10">
        <v>89.13</v>
      </c>
      <c r="H194" s="10">
        <v>83.1</v>
      </c>
      <c r="I194" s="10">
        <v>3.97</v>
      </c>
      <c r="J194" s="10">
        <v>1.87</v>
      </c>
      <c r="K194" s="10">
        <v>0.84</v>
      </c>
      <c r="L194" s="10">
        <v>15316</v>
      </c>
      <c r="M194" s="10">
        <v>69187</v>
      </c>
      <c r="N194" s="10">
        <v>17414</v>
      </c>
      <c r="O194" t="s">
        <v>413</v>
      </c>
    </row>
    <row r="195" spans="1:15" ht="17" thickBot="1" x14ac:dyDescent="0.25">
      <c r="A195" s="21">
        <v>2020</v>
      </c>
      <c r="B195" s="2">
        <v>35</v>
      </c>
      <c r="C195" s="2">
        <v>1.9E-2</v>
      </c>
      <c r="D195" s="2">
        <v>50.39</v>
      </c>
      <c r="E195" s="2">
        <v>87.39</v>
      </c>
      <c r="F195" s="2">
        <v>79.97</v>
      </c>
      <c r="G195" s="2">
        <v>89.58</v>
      </c>
      <c r="H195" s="2">
        <v>88.69</v>
      </c>
      <c r="I195" s="2">
        <v>2.79</v>
      </c>
      <c r="J195" s="2">
        <v>1.1499999999999999</v>
      </c>
      <c r="K195" s="2">
        <v>0.94</v>
      </c>
      <c r="L195" s="2">
        <v>15805</v>
      </c>
      <c r="M195" s="2">
        <v>73234</v>
      </c>
      <c r="N195" s="2">
        <v>26215</v>
      </c>
      <c r="O195" t="s">
        <v>413</v>
      </c>
    </row>
    <row r="196" spans="1:15" ht="17" thickBot="1" x14ac:dyDescent="0.25">
      <c r="A196" s="21">
        <v>2019</v>
      </c>
      <c r="B196" s="2">
        <v>50</v>
      </c>
      <c r="C196" s="2">
        <v>2.5999999999999999E-2</v>
      </c>
      <c r="D196" s="2">
        <v>83.86</v>
      </c>
      <c r="E196" s="2">
        <v>83.86</v>
      </c>
      <c r="F196" s="2">
        <v>79.760000000000005</v>
      </c>
      <c r="G196" s="2">
        <v>86.54</v>
      </c>
      <c r="H196" s="2">
        <v>81.61</v>
      </c>
      <c r="I196" s="2">
        <v>3.46</v>
      </c>
      <c r="J196" s="2">
        <v>1.59</v>
      </c>
      <c r="K196" s="2">
        <v>0.83</v>
      </c>
      <c r="L196" s="2">
        <v>17974</v>
      </c>
      <c r="M196" s="2">
        <v>70104</v>
      </c>
      <c r="N196" s="2">
        <v>20280</v>
      </c>
      <c r="O196" t="s">
        <v>413</v>
      </c>
    </row>
    <row r="197" spans="1:15" ht="17" thickBot="1" x14ac:dyDescent="0.25">
      <c r="A197" s="21">
        <v>2018</v>
      </c>
      <c r="B197" s="2">
        <v>40</v>
      </c>
      <c r="C197" s="2">
        <v>-1.2E-2</v>
      </c>
      <c r="D197" s="2">
        <v>59.26</v>
      </c>
      <c r="E197" s="2">
        <v>85.62</v>
      </c>
      <c r="F197" s="2">
        <v>75.12</v>
      </c>
      <c r="G197" s="2">
        <v>89.61</v>
      </c>
      <c r="H197" s="2">
        <v>85.65</v>
      </c>
      <c r="I197" s="2">
        <v>3.36</v>
      </c>
      <c r="J197" s="2">
        <v>1.5</v>
      </c>
      <c r="K197" s="2">
        <v>0.65</v>
      </c>
      <c r="L197" s="2">
        <v>18940</v>
      </c>
      <c r="M197" s="2">
        <v>65619</v>
      </c>
      <c r="N197" s="2">
        <v>19528</v>
      </c>
      <c r="O197" t="s">
        <v>413</v>
      </c>
    </row>
    <row r="198" spans="1:15" ht="17" thickBot="1" x14ac:dyDescent="0.25">
      <c r="A198" s="21">
        <v>2017</v>
      </c>
      <c r="B198" s="2">
        <v>50</v>
      </c>
      <c r="C198" s="2">
        <v>2.5999999999999999E-2</v>
      </c>
      <c r="D198" s="2">
        <v>81.099999999999994</v>
      </c>
      <c r="E198" s="2">
        <v>88.51</v>
      </c>
      <c r="F198" s="2">
        <v>75.209999999999994</v>
      </c>
      <c r="G198" s="2">
        <v>89.17</v>
      </c>
      <c r="H198" s="2">
        <v>97.38</v>
      </c>
      <c r="I198" s="2">
        <v>3.19</v>
      </c>
      <c r="J198" s="2">
        <v>1.43</v>
      </c>
      <c r="K198" s="2">
        <v>0.81</v>
      </c>
      <c r="L198" s="2">
        <v>19828</v>
      </c>
      <c r="M198" s="2">
        <v>68783</v>
      </c>
      <c r="N198" s="2">
        <v>21557</v>
      </c>
      <c r="O198" t="s">
        <v>413</v>
      </c>
    </row>
    <row r="199" spans="1:15" ht="17" thickBot="1" x14ac:dyDescent="0.25">
      <c r="A199" s="21">
        <v>2016</v>
      </c>
      <c r="B199" s="2">
        <v>40</v>
      </c>
      <c r="C199" s="2">
        <v>0.04</v>
      </c>
      <c r="D199" s="2">
        <v>76.84</v>
      </c>
      <c r="E199" s="2">
        <v>76.84</v>
      </c>
      <c r="F199" s="2">
        <v>65.61</v>
      </c>
      <c r="G199" s="2">
        <v>86.95</v>
      </c>
      <c r="H199" s="2">
        <v>65.19</v>
      </c>
      <c r="I199" s="2">
        <v>3.32</v>
      </c>
      <c r="J199" s="2">
        <v>1.54</v>
      </c>
      <c r="K199" s="2">
        <v>0.92</v>
      </c>
      <c r="L199" s="2">
        <v>19025</v>
      </c>
      <c r="M199" s="2">
        <v>70446</v>
      </c>
      <c r="N199" s="2">
        <v>21207</v>
      </c>
      <c r="O199" t="s">
        <v>413</v>
      </c>
    </row>
    <row r="200" spans="1:15" ht="17" thickBot="1" x14ac:dyDescent="0.25">
      <c r="A200" s="21">
        <v>2015</v>
      </c>
      <c r="B200" s="11">
        <v>50</v>
      </c>
      <c r="C200" s="11">
        <v>6.0000000000000001E-3</v>
      </c>
      <c r="D200" s="11">
        <v>76.92</v>
      </c>
      <c r="E200" s="11">
        <v>78.84</v>
      </c>
      <c r="F200" s="11">
        <v>74.44</v>
      </c>
      <c r="G200" s="11">
        <v>82.04</v>
      </c>
      <c r="H200" s="11">
        <v>75.819999999999993</v>
      </c>
      <c r="I200" s="11">
        <v>4.0599999999999996</v>
      </c>
      <c r="J200" s="11">
        <v>1.96</v>
      </c>
      <c r="K200" s="11">
        <v>0.77</v>
      </c>
      <c r="L200" s="11">
        <v>19718</v>
      </c>
      <c r="M200" s="11">
        <v>71232</v>
      </c>
      <c r="N200" s="11">
        <v>17610</v>
      </c>
      <c r="O200" t="s">
        <v>413</v>
      </c>
    </row>
    <row r="201" spans="1:15" ht="17" thickBot="1" x14ac:dyDescent="0.25">
      <c r="A201" s="21">
        <v>2021</v>
      </c>
      <c r="B201" s="10">
        <v>75</v>
      </c>
      <c r="C201" s="10">
        <v>8.7999999999999995E-2</v>
      </c>
      <c r="D201" s="10">
        <v>38.76</v>
      </c>
      <c r="E201" s="10">
        <v>66.23</v>
      </c>
      <c r="F201" s="10">
        <v>75.81</v>
      </c>
      <c r="G201" s="10">
        <v>79.599999999999994</v>
      </c>
      <c r="H201" s="10">
        <v>36.049999999999997</v>
      </c>
      <c r="I201" s="10">
        <v>1.21</v>
      </c>
      <c r="J201" s="10">
        <v>0.04</v>
      </c>
      <c r="K201" s="10">
        <v>1.48</v>
      </c>
      <c r="L201" s="10">
        <v>5516.3</v>
      </c>
      <c r="M201" s="10">
        <v>12711</v>
      </c>
      <c r="N201" s="10">
        <v>10521</v>
      </c>
      <c r="O201" t="s">
        <v>414</v>
      </c>
    </row>
    <row r="202" spans="1:15" ht="17" thickBot="1" x14ac:dyDescent="0.25">
      <c r="A202" s="21">
        <v>2020</v>
      </c>
      <c r="B202" s="2">
        <v>75</v>
      </c>
      <c r="C202" s="2">
        <v>-4.2999999999999997E-2</v>
      </c>
      <c r="D202" s="2">
        <v>63.38</v>
      </c>
      <c r="E202" s="2">
        <v>63.38</v>
      </c>
      <c r="F202" s="2">
        <v>77.28</v>
      </c>
      <c r="G202" s="2">
        <v>79</v>
      </c>
      <c r="H202" s="2">
        <v>24.94</v>
      </c>
      <c r="I202" s="2">
        <v>1.22</v>
      </c>
      <c r="J202" s="2">
        <v>0.08</v>
      </c>
      <c r="K202" s="2">
        <v>2.27</v>
      </c>
      <c r="L202" s="2">
        <v>4515.7</v>
      </c>
      <c r="M202" s="2">
        <v>11231</v>
      </c>
      <c r="N202" s="2">
        <v>9222</v>
      </c>
      <c r="O202" t="s">
        <v>414</v>
      </c>
    </row>
    <row r="203" spans="1:15" ht="17" thickBot="1" x14ac:dyDescent="0.25">
      <c r="A203" s="21">
        <v>2019</v>
      </c>
      <c r="B203" s="2">
        <v>60</v>
      </c>
      <c r="C203" s="2">
        <v>6.4000000000000001E-2</v>
      </c>
      <c r="D203" s="2">
        <v>60.23</v>
      </c>
      <c r="E203" s="2">
        <v>60.23</v>
      </c>
      <c r="F203" s="2">
        <v>71.34</v>
      </c>
      <c r="G203" s="2">
        <v>77.05</v>
      </c>
      <c r="H203" s="2">
        <v>23.33</v>
      </c>
      <c r="I203" s="2">
        <v>1.24</v>
      </c>
      <c r="J203" s="2">
        <v>0.09</v>
      </c>
      <c r="K203" s="2">
        <v>1.91</v>
      </c>
      <c r="L203" s="2">
        <v>6517.6</v>
      </c>
      <c r="M203" s="2">
        <v>13241</v>
      </c>
      <c r="N203" s="2">
        <v>10695</v>
      </c>
      <c r="O203" t="s">
        <v>414</v>
      </c>
    </row>
    <row r="204" spans="1:15" ht="17" thickBot="1" x14ac:dyDescent="0.25">
      <c r="A204" s="21">
        <v>2018</v>
      </c>
      <c r="B204" s="2">
        <v>85</v>
      </c>
      <c r="C204" s="2">
        <v>7.6999999999999999E-2</v>
      </c>
      <c r="D204" s="2">
        <v>65.040000000000006</v>
      </c>
      <c r="E204" s="2">
        <v>65.040000000000006</v>
      </c>
      <c r="F204" s="2">
        <v>70.64</v>
      </c>
      <c r="G204" s="2">
        <v>79.5</v>
      </c>
      <c r="H204" s="2">
        <v>37.94</v>
      </c>
      <c r="I204" s="2">
        <v>1.21</v>
      </c>
      <c r="J204" s="2">
        <v>0.05</v>
      </c>
      <c r="K204" s="2">
        <v>1.71</v>
      </c>
      <c r="L204" s="2">
        <v>6493.3</v>
      </c>
      <c r="M204" s="2">
        <v>12426</v>
      </c>
      <c r="N204" s="2">
        <v>10274</v>
      </c>
      <c r="O204" t="s">
        <v>414</v>
      </c>
    </row>
    <row r="205" spans="1:15" ht="17" thickBot="1" x14ac:dyDescent="0.25">
      <c r="A205" s="21">
        <v>2017</v>
      </c>
      <c r="B205" s="2">
        <f>AVERAGE(B203:B204)</f>
        <v>72.5</v>
      </c>
      <c r="C205" s="2">
        <v>0.03</v>
      </c>
      <c r="D205" s="2">
        <v>59.79</v>
      </c>
      <c r="E205" s="2">
        <v>59.79</v>
      </c>
      <c r="F205" s="2">
        <v>66.739999999999995</v>
      </c>
      <c r="G205" s="2">
        <v>74.88</v>
      </c>
      <c r="H205" s="2">
        <v>30.21</v>
      </c>
      <c r="I205" s="2">
        <v>1.25</v>
      </c>
      <c r="J205" s="2">
        <v>0.08</v>
      </c>
      <c r="K205" s="2">
        <v>1.45</v>
      </c>
      <c r="L205" s="2">
        <v>4689.6000000000004</v>
      </c>
      <c r="M205" s="2">
        <v>12002</v>
      </c>
      <c r="N205" s="2">
        <v>9572</v>
      </c>
      <c r="O205" t="s">
        <v>414</v>
      </c>
    </row>
    <row r="206" spans="1:15" ht="17" thickBot="1" x14ac:dyDescent="0.25">
      <c r="A206" s="21">
        <v>2016</v>
      </c>
      <c r="B206" s="2">
        <f>AVERAGE(B204:B205)</f>
        <v>78.75</v>
      </c>
      <c r="C206" s="2">
        <v>2E-3</v>
      </c>
      <c r="D206" s="2">
        <v>56.01</v>
      </c>
      <c r="E206" s="2">
        <v>56.01</v>
      </c>
      <c r="F206" s="2">
        <v>63.73</v>
      </c>
      <c r="G206" s="2">
        <v>69.94</v>
      </c>
      <c r="H206" s="2">
        <v>27.2</v>
      </c>
      <c r="I206" s="2">
        <v>1.24</v>
      </c>
      <c r="J206" s="2">
        <v>7.0000000000000007E-2</v>
      </c>
      <c r="K206" s="2">
        <v>1.9</v>
      </c>
      <c r="L206" s="2">
        <v>3881.9</v>
      </c>
      <c r="M206" s="2">
        <v>13320</v>
      </c>
      <c r="N206" s="2">
        <v>10737</v>
      </c>
      <c r="O206" t="s">
        <v>414</v>
      </c>
    </row>
    <row r="207" spans="1:15" ht="17" thickBot="1" x14ac:dyDescent="0.25">
      <c r="A207" s="21">
        <v>2015</v>
      </c>
      <c r="B207" s="11">
        <f>AVERAGE(B205:B206)</f>
        <v>75.625</v>
      </c>
      <c r="C207" s="11">
        <v>8.9999999999999993E-3</v>
      </c>
      <c r="D207" s="11">
        <v>53</v>
      </c>
      <c r="E207" s="11">
        <v>53</v>
      </c>
      <c r="F207" s="11">
        <v>64.989999999999995</v>
      </c>
      <c r="G207" s="11">
        <v>55.86</v>
      </c>
      <c r="H207" s="11">
        <v>34.92</v>
      </c>
      <c r="I207" s="11">
        <v>1.27</v>
      </c>
      <c r="J207" s="11">
        <v>0.08</v>
      </c>
      <c r="K207" s="11">
        <v>2.2200000000000002</v>
      </c>
      <c r="L207" s="11">
        <v>6400.7</v>
      </c>
      <c r="M207" s="11">
        <v>13708</v>
      </c>
      <c r="N207" s="11">
        <v>10786</v>
      </c>
      <c r="O207" t="s">
        <v>414</v>
      </c>
    </row>
    <row r="208" spans="1:15" ht="17" thickBot="1" x14ac:dyDescent="0.25">
      <c r="A208" s="21">
        <v>2021</v>
      </c>
      <c r="B208" s="10">
        <v>75</v>
      </c>
      <c r="C208" s="10">
        <v>5.1999999999999998E-2</v>
      </c>
      <c r="D208" s="10">
        <v>82.34</v>
      </c>
      <c r="E208" s="10">
        <v>82.34</v>
      </c>
      <c r="F208" s="10">
        <v>73.72</v>
      </c>
      <c r="G208" s="10">
        <v>91.38</v>
      </c>
      <c r="H208" s="10">
        <v>85.24</v>
      </c>
      <c r="I208" s="10">
        <v>4.78</v>
      </c>
      <c r="J208" s="10">
        <v>2.65</v>
      </c>
      <c r="K208" s="10">
        <v>0.73</v>
      </c>
      <c r="L208" s="10">
        <v>2534.5</v>
      </c>
      <c r="M208" s="10">
        <v>22359</v>
      </c>
      <c r="N208" s="14">
        <v>4682</v>
      </c>
      <c r="O208" t="s">
        <v>415</v>
      </c>
    </row>
    <row r="209" spans="1:19" ht="17" thickBot="1" x14ac:dyDescent="0.25">
      <c r="A209" s="21">
        <v>2020</v>
      </c>
      <c r="B209" s="2">
        <v>65</v>
      </c>
      <c r="C209" s="2">
        <v>5.6000000000000001E-2</v>
      </c>
      <c r="D209" s="2">
        <v>81.11</v>
      </c>
      <c r="E209" s="2">
        <v>81.11</v>
      </c>
      <c r="F209" s="2">
        <v>71.48</v>
      </c>
      <c r="G209" s="2">
        <v>89.3</v>
      </c>
      <c r="H209" s="2">
        <v>86.86</v>
      </c>
      <c r="I209" s="2">
        <v>4.72</v>
      </c>
      <c r="J209" s="2">
        <v>2.8</v>
      </c>
      <c r="K209" s="2">
        <v>0.93</v>
      </c>
      <c r="L209" s="2">
        <v>2461.9</v>
      </c>
      <c r="M209" s="2">
        <v>20630</v>
      </c>
      <c r="N209" s="15">
        <v>4370</v>
      </c>
      <c r="O209" t="s">
        <v>415</v>
      </c>
    </row>
    <row r="210" spans="1:19" ht="17" thickBot="1" x14ac:dyDescent="0.25">
      <c r="A210" s="21">
        <v>2019</v>
      </c>
      <c r="B210" s="2">
        <v>80</v>
      </c>
      <c r="C210" s="2">
        <v>6.0999999999999999E-2</v>
      </c>
      <c r="D210" s="2">
        <v>75.58</v>
      </c>
      <c r="E210" s="2">
        <v>75.58</v>
      </c>
      <c r="F210" s="2">
        <v>70.91</v>
      </c>
      <c r="G210" s="2">
        <v>81</v>
      </c>
      <c r="H210" s="2">
        <v>76.48</v>
      </c>
      <c r="I210" s="2">
        <v>4.3</v>
      </c>
      <c r="J210" s="2">
        <v>2.2999999999999998</v>
      </c>
      <c r="K210" s="2">
        <v>0.97</v>
      </c>
      <c r="L210" s="2">
        <v>2287.9</v>
      </c>
      <c r="M210" s="2">
        <v>18004</v>
      </c>
      <c r="N210" s="15">
        <v>4190</v>
      </c>
      <c r="O210" t="s">
        <v>415</v>
      </c>
    </row>
    <row r="211" spans="1:19" ht="17" thickBot="1" x14ac:dyDescent="0.25">
      <c r="A211" s="21">
        <v>2018</v>
      </c>
      <c r="B211" s="2">
        <v>75</v>
      </c>
      <c r="C211" s="2">
        <v>5.8999999999999997E-2</v>
      </c>
      <c r="D211" s="2">
        <v>73.03</v>
      </c>
      <c r="E211" s="2">
        <v>73.03</v>
      </c>
      <c r="F211" s="2">
        <v>65</v>
      </c>
      <c r="G211" s="2">
        <v>79.180000000000007</v>
      </c>
      <c r="H211" s="2">
        <v>78.709999999999994</v>
      </c>
      <c r="I211" s="2">
        <v>4.2699999999999996</v>
      </c>
      <c r="J211" s="2">
        <v>2.36</v>
      </c>
      <c r="K211" s="2">
        <v>0.72</v>
      </c>
      <c r="L211" s="2">
        <v>2272.5</v>
      </c>
      <c r="M211" s="2">
        <v>17131</v>
      </c>
      <c r="N211" s="15">
        <v>4019</v>
      </c>
      <c r="O211" t="s">
        <v>415</v>
      </c>
    </row>
    <row r="212" spans="1:19" ht="17" thickBot="1" x14ac:dyDescent="0.25">
      <c r="A212" s="21">
        <v>2017</v>
      </c>
      <c r="B212" s="2">
        <v>80</v>
      </c>
      <c r="C212" s="2">
        <v>0.06</v>
      </c>
      <c r="D212" s="2">
        <v>68.84</v>
      </c>
      <c r="E212" s="2">
        <v>68.84</v>
      </c>
      <c r="F212" s="2">
        <v>65.400000000000006</v>
      </c>
      <c r="G212" s="2">
        <v>80.69</v>
      </c>
      <c r="H212" s="2">
        <v>59.28</v>
      </c>
      <c r="I212" s="2">
        <v>4.45</v>
      </c>
      <c r="J212" s="2">
        <v>2.54</v>
      </c>
      <c r="K212" s="2">
        <v>0.89</v>
      </c>
      <c r="L212" s="2">
        <v>2184</v>
      </c>
      <c r="M212" s="2">
        <v>16917</v>
      </c>
      <c r="N212" s="15">
        <v>3803</v>
      </c>
      <c r="O212" t="s">
        <v>415</v>
      </c>
    </row>
    <row r="213" spans="1:19" ht="17" thickBot="1" x14ac:dyDescent="0.25">
      <c r="A213" s="21">
        <v>2016</v>
      </c>
      <c r="B213" s="2">
        <v>65</v>
      </c>
      <c r="C213" s="2">
        <v>5.8999999999999997E-2</v>
      </c>
      <c r="D213" s="2">
        <v>69.599999999999994</v>
      </c>
      <c r="E213" s="2">
        <v>69.599999999999994</v>
      </c>
      <c r="F213" s="2">
        <v>68.489999999999995</v>
      </c>
      <c r="G213" s="2">
        <v>79.89</v>
      </c>
      <c r="H213" s="2">
        <v>58.12</v>
      </c>
      <c r="I213" s="2">
        <v>4.54</v>
      </c>
      <c r="J213" s="2">
        <v>2.64</v>
      </c>
      <c r="K213" s="2">
        <v>0.76</v>
      </c>
      <c r="L213" s="2">
        <v>2032.6</v>
      </c>
      <c r="M213" s="2">
        <v>16041</v>
      </c>
      <c r="N213" s="15">
        <v>3535</v>
      </c>
      <c r="O213" t="s">
        <v>415</v>
      </c>
    </row>
    <row r="214" spans="1:19" ht="17" thickBot="1" x14ac:dyDescent="0.25">
      <c r="A214" s="21">
        <v>2015</v>
      </c>
      <c r="B214" s="11">
        <v>75</v>
      </c>
      <c r="C214" s="11">
        <v>5.8000000000000003E-2</v>
      </c>
      <c r="D214" s="11">
        <v>70.42</v>
      </c>
      <c r="E214" s="11">
        <v>70.42</v>
      </c>
      <c r="F214" s="11">
        <v>70.48</v>
      </c>
      <c r="G214" s="11">
        <v>74.290000000000006</v>
      </c>
      <c r="H214" s="11">
        <v>65.28</v>
      </c>
      <c r="I214" s="11">
        <v>4.6500000000000004</v>
      </c>
      <c r="J214" s="11">
        <v>2.73</v>
      </c>
      <c r="K214" s="11">
        <v>0.66</v>
      </c>
      <c r="L214" s="11">
        <v>2011.9</v>
      </c>
      <c r="M214" s="11">
        <v>15457</v>
      </c>
      <c r="N214" s="16">
        <v>3321</v>
      </c>
      <c r="O214" t="s">
        <v>415</v>
      </c>
    </row>
    <row r="218" spans="1:19" x14ac:dyDescent="0.2">
      <c r="A218" t="s">
        <v>0</v>
      </c>
      <c r="B218" t="s">
        <v>387</v>
      </c>
      <c r="C218" t="s">
        <v>386</v>
      </c>
      <c r="D218" t="s">
        <v>385</v>
      </c>
      <c r="E218" t="s">
        <v>384</v>
      </c>
      <c r="F218" t="s">
        <v>383</v>
      </c>
      <c r="G218" t="s">
        <v>382</v>
      </c>
      <c r="H218" t="s">
        <v>381</v>
      </c>
      <c r="I218" t="s">
        <v>380</v>
      </c>
      <c r="J218" t="s">
        <v>379</v>
      </c>
      <c r="K218" t="s">
        <v>378</v>
      </c>
      <c r="L218" t="s">
        <v>377</v>
      </c>
      <c r="M218" t="s">
        <v>376</v>
      </c>
      <c r="N218" t="s">
        <v>375</v>
      </c>
      <c r="O218" t="s">
        <v>475</v>
      </c>
      <c r="R218" t="s">
        <v>421</v>
      </c>
    </row>
    <row r="219" spans="1:19" ht="17" thickBot="1" x14ac:dyDescent="0.25">
      <c r="A219">
        <v>2015</v>
      </c>
      <c r="B219" s="40">
        <v>60</v>
      </c>
      <c r="C219" s="40">
        <v>8.0000000000000002E-3</v>
      </c>
      <c r="D219" s="40">
        <v>59.46</v>
      </c>
      <c r="E219" s="40">
        <v>59.46</v>
      </c>
      <c r="F219" s="40">
        <v>90.68</v>
      </c>
      <c r="G219" s="40">
        <v>51.56</v>
      </c>
      <c r="H219" s="40">
        <v>16.649999999999999</v>
      </c>
      <c r="I219" s="40">
        <v>3.7</v>
      </c>
      <c r="J219" s="40">
        <v>1.43</v>
      </c>
      <c r="K219" s="40">
        <v>1.05</v>
      </c>
      <c r="L219" s="40">
        <v>4921</v>
      </c>
      <c r="M219" s="40">
        <v>9801</v>
      </c>
      <c r="N219" s="40">
        <v>2646</v>
      </c>
      <c r="O219" s="40">
        <v>78.408000000000001</v>
      </c>
      <c r="P219">
        <f>C219*M219</f>
        <v>78.408000000000001</v>
      </c>
    </row>
    <row r="220" spans="1:19" x14ac:dyDescent="0.2">
      <c r="A220">
        <v>2016</v>
      </c>
      <c r="B220" s="40">
        <v>60</v>
      </c>
      <c r="C220" s="40">
        <v>3.3000000000000002E-2</v>
      </c>
      <c r="D220" s="40">
        <v>64.510000000000005</v>
      </c>
      <c r="E220" s="40">
        <v>64.510000000000005</v>
      </c>
      <c r="F220" s="40">
        <v>88.67</v>
      </c>
      <c r="G220" s="40">
        <v>59.41</v>
      </c>
      <c r="H220" s="40">
        <v>30.06</v>
      </c>
      <c r="I220" s="40">
        <v>3.81</v>
      </c>
      <c r="J220" s="40">
        <v>1.39</v>
      </c>
      <c r="K220" s="40">
        <v>1.1499999999999999</v>
      </c>
      <c r="L220" s="40">
        <v>5093</v>
      </c>
      <c r="M220" s="40">
        <v>10379</v>
      </c>
      <c r="N220" s="40">
        <v>2717</v>
      </c>
      <c r="O220" s="40">
        <v>342.50700000000001</v>
      </c>
      <c r="P220">
        <f t="shared" ref="O220:P283" si="14">C220*M220</f>
        <v>342.50700000000001</v>
      </c>
      <c r="R220" s="38" t="s">
        <v>422</v>
      </c>
      <c r="S220" s="38"/>
    </row>
    <row r="221" spans="1:19" x14ac:dyDescent="0.2">
      <c r="A221">
        <v>2017</v>
      </c>
      <c r="B221" s="40">
        <v>75</v>
      </c>
      <c r="C221" s="40">
        <v>5.7000000000000002E-2</v>
      </c>
      <c r="D221" s="40">
        <v>49.31</v>
      </c>
      <c r="E221" s="40">
        <v>72.14</v>
      </c>
      <c r="F221" s="40">
        <v>93.2</v>
      </c>
      <c r="G221" s="40">
        <v>62.15</v>
      </c>
      <c r="H221" s="40">
        <v>49.33</v>
      </c>
      <c r="I221" s="40">
        <v>3.46</v>
      </c>
      <c r="J221" s="40">
        <v>1.37</v>
      </c>
      <c r="K221" s="40">
        <v>1.1499999999999999</v>
      </c>
      <c r="L221" s="40">
        <v>5796</v>
      </c>
      <c r="M221" s="40">
        <v>9949</v>
      </c>
      <c r="N221" s="40">
        <v>2878</v>
      </c>
      <c r="O221" s="40">
        <v>567.09300000000007</v>
      </c>
      <c r="P221">
        <f t="shared" si="14"/>
        <v>567.09300000000007</v>
      </c>
      <c r="R221" s="35" t="s">
        <v>423</v>
      </c>
      <c r="S221" s="35">
        <v>0.6174860843964004</v>
      </c>
    </row>
    <row r="222" spans="1:19" x14ac:dyDescent="0.2">
      <c r="A222">
        <v>2018</v>
      </c>
      <c r="B222" s="40">
        <v>70</v>
      </c>
      <c r="C222" s="40">
        <v>4.8000000000000001E-2</v>
      </c>
      <c r="D222" s="40">
        <v>66.459999999999994</v>
      </c>
      <c r="E222" s="40">
        <v>66.459999999999994</v>
      </c>
      <c r="F222" s="40">
        <v>90.83</v>
      </c>
      <c r="G222" s="40">
        <v>64.77</v>
      </c>
      <c r="H222" s="40">
        <v>27.21</v>
      </c>
      <c r="I222" s="40">
        <v>3.3</v>
      </c>
      <c r="J222" s="40">
        <v>1.17</v>
      </c>
      <c r="K222" s="40">
        <v>1.02</v>
      </c>
      <c r="L222" s="40">
        <v>6494</v>
      </c>
      <c r="M222" s="40">
        <v>10333</v>
      </c>
      <c r="N222" s="40">
        <v>3135</v>
      </c>
      <c r="O222" s="40">
        <v>495.98400000000004</v>
      </c>
      <c r="P222">
        <f t="shared" si="14"/>
        <v>495.98400000000004</v>
      </c>
      <c r="R222" s="35" t="s">
        <v>424</v>
      </c>
      <c r="S222" s="35">
        <v>0.38128906442319849</v>
      </c>
    </row>
    <row r="223" spans="1:19" x14ac:dyDescent="0.2">
      <c r="A223">
        <v>2019</v>
      </c>
      <c r="B223" s="40">
        <v>75</v>
      </c>
      <c r="C223" s="40">
        <v>5.5E-2</v>
      </c>
      <c r="D223" s="40">
        <v>81.05</v>
      </c>
      <c r="E223" s="40">
        <v>81.05</v>
      </c>
      <c r="F223" s="40">
        <v>93.38</v>
      </c>
      <c r="G223" s="40">
        <v>83.67</v>
      </c>
      <c r="H223" s="40">
        <v>56.66</v>
      </c>
      <c r="I223" s="40">
        <v>3.26</v>
      </c>
      <c r="J223" s="40">
        <v>1.1000000000000001</v>
      </c>
      <c r="K223" s="40">
        <v>1.1100000000000001</v>
      </c>
      <c r="L223" s="40">
        <v>7324</v>
      </c>
      <c r="M223" s="40">
        <v>10725</v>
      </c>
      <c r="N223" s="40">
        <v>3289</v>
      </c>
      <c r="O223" s="40">
        <v>589.875</v>
      </c>
      <c r="P223">
        <f t="shared" si="14"/>
        <v>589.875</v>
      </c>
      <c r="R223" s="35" t="s">
        <v>425</v>
      </c>
      <c r="S223" s="35">
        <v>0.37162170605481099</v>
      </c>
    </row>
    <row r="224" spans="1:19" x14ac:dyDescent="0.2">
      <c r="A224">
        <v>2020</v>
      </c>
      <c r="B224" s="40">
        <v>50</v>
      </c>
      <c r="C224" s="40">
        <v>4.1000000000000002E-2</v>
      </c>
      <c r="D224" s="40">
        <v>81.33</v>
      </c>
      <c r="E224" s="40">
        <v>81.33</v>
      </c>
      <c r="F224" s="40">
        <v>83.55</v>
      </c>
      <c r="G224" s="40">
        <v>83.85</v>
      </c>
      <c r="H224" s="40">
        <v>74.28</v>
      </c>
      <c r="I224" s="40">
        <v>3.46</v>
      </c>
      <c r="J224" s="40">
        <v>1.27</v>
      </c>
      <c r="K224" s="40">
        <v>1.27</v>
      </c>
      <c r="L224" s="40">
        <v>6862</v>
      </c>
      <c r="M224" s="40">
        <v>12226</v>
      </c>
      <c r="N224" s="40">
        <v>3537</v>
      </c>
      <c r="O224" s="40">
        <v>501.26600000000002</v>
      </c>
      <c r="P224">
        <f t="shared" si="14"/>
        <v>501.26600000000002</v>
      </c>
      <c r="R224" s="35" t="s">
        <v>426</v>
      </c>
      <c r="S224" s="35">
        <v>11.910202198245917</v>
      </c>
    </row>
    <row r="225" spans="1:26" ht="17" thickBot="1" x14ac:dyDescent="0.25">
      <c r="A225">
        <v>2021</v>
      </c>
      <c r="B225" s="40">
        <v>65</v>
      </c>
      <c r="C225" s="40">
        <v>3.9E-2</v>
      </c>
      <c r="D225" s="40">
        <v>73.98</v>
      </c>
      <c r="E225" s="40">
        <v>73.98</v>
      </c>
      <c r="F225" s="40">
        <v>82.38</v>
      </c>
      <c r="G225" s="40">
        <v>84.06</v>
      </c>
      <c r="H225" s="40">
        <v>46.6</v>
      </c>
      <c r="I225" s="40">
        <v>4.79</v>
      </c>
      <c r="J225" s="40">
        <v>1.35</v>
      </c>
      <c r="K225" s="40">
        <v>1.03</v>
      </c>
      <c r="L225" s="40">
        <v>11549</v>
      </c>
      <c r="M225" s="40">
        <v>18008</v>
      </c>
      <c r="N225" s="40">
        <v>3760</v>
      </c>
      <c r="O225" s="40">
        <v>702.31200000000001</v>
      </c>
      <c r="P225">
        <f t="shared" si="14"/>
        <v>702.31200000000001</v>
      </c>
      <c r="R225" s="36" t="s">
        <v>427</v>
      </c>
      <c r="S225" s="36">
        <v>196</v>
      </c>
    </row>
    <row r="226" spans="1:26" x14ac:dyDescent="0.2">
      <c r="A226">
        <v>2015</v>
      </c>
      <c r="B226" s="40">
        <v>80</v>
      </c>
      <c r="C226" s="40">
        <v>6.9000000000000006E-2</v>
      </c>
      <c r="D226" s="40">
        <v>34.78</v>
      </c>
      <c r="E226" s="40">
        <v>34.78</v>
      </c>
      <c r="F226" s="40">
        <v>25.2225</v>
      </c>
      <c r="G226" s="40">
        <v>26.972500000000004</v>
      </c>
      <c r="H226" s="40">
        <v>49.525000000000006</v>
      </c>
      <c r="I226" s="40">
        <v>2.58</v>
      </c>
      <c r="J226" s="40">
        <v>0.82</v>
      </c>
      <c r="K226" s="40">
        <v>1.4</v>
      </c>
      <c r="L226" s="40">
        <v>1034</v>
      </c>
      <c r="M226" s="40">
        <v>1287</v>
      </c>
      <c r="N226" s="40">
        <v>499.5</v>
      </c>
      <c r="O226" s="40">
        <v>88.803000000000011</v>
      </c>
      <c r="P226">
        <f t="shared" si="14"/>
        <v>88.803000000000011</v>
      </c>
    </row>
    <row r="227" spans="1:26" ht="17" thickBot="1" x14ac:dyDescent="0.25">
      <c r="A227">
        <v>2016</v>
      </c>
      <c r="B227" s="40">
        <v>70</v>
      </c>
      <c r="C227" s="40">
        <v>0.08</v>
      </c>
      <c r="D227" s="40">
        <v>35.33</v>
      </c>
      <c r="E227" s="40">
        <v>35.33</v>
      </c>
      <c r="F227" s="40">
        <v>26.844999999999999</v>
      </c>
      <c r="G227" s="40">
        <v>26.935000000000002</v>
      </c>
      <c r="H227" s="40">
        <v>50.35</v>
      </c>
      <c r="I227" s="40">
        <v>2.52</v>
      </c>
      <c r="J227" s="40">
        <v>0.74</v>
      </c>
      <c r="K227" s="40">
        <v>1.25</v>
      </c>
      <c r="L227" s="40">
        <v>1133.0999999999999</v>
      </c>
      <c r="M227" s="40">
        <v>1406</v>
      </c>
      <c r="N227" s="40">
        <v>557.4</v>
      </c>
      <c r="O227" s="40">
        <v>112.48</v>
      </c>
      <c r="P227">
        <f t="shared" si="14"/>
        <v>112.48</v>
      </c>
      <c r="R227" t="s">
        <v>428</v>
      </c>
    </row>
    <row r="228" spans="1:26" x14ac:dyDescent="0.2">
      <c r="A228">
        <v>2017</v>
      </c>
      <c r="B228" s="40">
        <v>80</v>
      </c>
      <c r="C228" s="40">
        <v>9.0999999999999998E-2</v>
      </c>
      <c r="D228" s="40">
        <v>34.229999999999997</v>
      </c>
      <c r="E228" s="40">
        <v>34.229999999999997</v>
      </c>
      <c r="F228" s="40">
        <v>23.6</v>
      </c>
      <c r="G228" s="40">
        <v>27.01</v>
      </c>
      <c r="H228" s="40">
        <v>48.7</v>
      </c>
      <c r="I228" s="40">
        <v>2.4900000000000002</v>
      </c>
      <c r="J228" s="40">
        <v>0.71</v>
      </c>
      <c r="K228" s="40">
        <v>0.53</v>
      </c>
      <c r="L228" s="40">
        <v>1266</v>
      </c>
      <c r="M228" s="40">
        <v>1465.4</v>
      </c>
      <c r="N228" s="40">
        <v>588.70000000000005</v>
      </c>
      <c r="O228" s="40">
        <v>133.35140000000001</v>
      </c>
      <c r="P228">
        <f t="shared" si="14"/>
        <v>133.35140000000001</v>
      </c>
      <c r="R228" s="37"/>
      <c r="S228" s="37" t="s">
        <v>433</v>
      </c>
      <c r="T228" s="37" t="s">
        <v>434</v>
      </c>
      <c r="U228" s="37" t="s">
        <v>435</v>
      </c>
      <c r="V228" s="37" t="s">
        <v>436</v>
      </c>
      <c r="W228" s="37" t="s">
        <v>437</v>
      </c>
    </row>
    <row r="229" spans="1:26" x14ac:dyDescent="0.2">
      <c r="A229">
        <v>2018</v>
      </c>
      <c r="B229" s="40">
        <v>65</v>
      </c>
      <c r="C229" s="40">
        <v>7.3999999999999996E-2</v>
      </c>
      <c r="D229" s="40">
        <v>36.43</v>
      </c>
      <c r="E229" s="40">
        <v>36.43</v>
      </c>
      <c r="F229" s="40">
        <v>30.09</v>
      </c>
      <c r="G229" s="40">
        <v>26.86</v>
      </c>
      <c r="H229" s="40">
        <v>52</v>
      </c>
      <c r="I229" s="40">
        <v>3.79</v>
      </c>
      <c r="J229" s="40">
        <v>1.53</v>
      </c>
      <c r="K229" s="40">
        <v>0.71</v>
      </c>
      <c r="L229" s="40">
        <v>1362.2</v>
      </c>
      <c r="M229" s="40">
        <v>2218.4</v>
      </c>
      <c r="N229" s="40">
        <v>594.9</v>
      </c>
      <c r="O229" s="40">
        <v>164.16159999999999</v>
      </c>
      <c r="P229">
        <f t="shared" si="14"/>
        <v>164.16159999999999</v>
      </c>
      <c r="R229" s="35" t="s">
        <v>429</v>
      </c>
      <c r="S229" s="35">
        <v>3</v>
      </c>
      <c r="T229" s="35">
        <v>16784.409055706412</v>
      </c>
      <c r="U229" s="35">
        <v>5594.803018568804</v>
      </c>
      <c r="V229" s="35">
        <v>39.440874114072585</v>
      </c>
      <c r="W229" s="35">
        <v>6.6423973303621407E-20</v>
      </c>
    </row>
    <row r="230" spans="1:26" x14ac:dyDescent="0.2">
      <c r="A230">
        <v>2019</v>
      </c>
      <c r="B230" s="40">
        <v>70</v>
      </c>
      <c r="C230" s="40">
        <v>5.8999999999999997E-2</v>
      </c>
      <c r="D230" s="40">
        <v>51.89</v>
      </c>
      <c r="E230" s="40">
        <v>51.89</v>
      </c>
      <c r="F230" s="40">
        <v>53.28</v>
      </c>
      <c r="G230" s="40">
        <v>54.35</v>
      </c>
      <c r="H230" s="40">
        <v>48</v>
      </c>
      <c r="I230" s="40">
        <v>4.0999999999999996</v>
      </c>
      <c r="J230" s="40">
        <v>1.93</v>
      </c>
      <c r="K230" s="40">
        <v>0.57999999999999996</v>
      </c>
      <c r="L230" s="40">
        <v>1732.1</v>
      </c>
      <c r="M230" s="40">
        <v>2851.3</v>
      </c>
      <c r="N230" s="40">
        <v>695</v>
      </c>
      <c r="O230" s="40">
        <v>168.22669999999999</v>
      </c>
      <c r="P230">
        <f t="shared" si="14"/>
        <v>168.22669999999999</v>
      </c>
      <c r="R230" s="35" t="s">
        <v>430</v>
      </c>
      <c r="S230" s="35">
        <v>192</v>
      </c>
      <c r="T230" s="35">
        <v>27235.759949395564</v>
      </c>
      <c r="U230" s="35">
        <v>141.85291640310189</v>
      </c>
      <c r="V230" s="35"/>
      <c r="W230" s="35"/>
    </row>
    <row r="231" spans="1:26" ht="17" thickBot="1" x14ac:dyDescent="0.25">
      <c r="A231">
        <v>2020</v>
      </c>
      <c r="B231" s="40">
        <v>60</v>
      </c>
      <c r="C231" s="40">
        <v>4.3999999999999997E-2</v>
      </c>
      <c r="D231" s="40">
        <v>58.96</v>
      </c>
      <c r="E231" s="40">
        <v>58.96</v>
      </c>
      <c r="F231" s="40">
        <v>53.34</v>
      </c>
      <c r="G231" s="40">
        <v>54.61</v>
      </c>
      <c r="H231" s="40">
        <v>67.31</v>
      </c>
      <c r="I231" s="40">
        <v>4.03</v>
      </c>
      <c r="J231" s="40">
        <v>1.95</v>
      </c>
      <c r="K231" s="40">
        <v>1.17</v>
      </c>
      <c r="L231" s="40">
        <v>1555.5</v>
      </c>
      <c r="M231" s="40">
        <v>3228.5</v>
      </c>
      <c r="N231" s="40">
        <v>800.9</v>
      </c>
      <c r="O231" s="40">
        <v>142.054</v>
      </c>
      <c r="P231">
        <f t="shared" si="14"/>
        <v>142.054</v>
      </c>
      <c r="R231" s="36" t="s">
        <v>431</v>
      </c>
      <c r="S231" s="36">
        <v>195</v>
      </c>
      <c r="T231" s="36">
        <v>44020.169005101976</v>
      </c>
      <c r="U231" s="36"/>
      <c r="V231" s="36"/>
      <c r="W231" s="36"/>
    </row>
    <row r="232" spans="1:26" ht="17" thickBot="1" x14ac:dyDescent="0.25">
      <c r="A232">
        <v>2021</v>
      </c>
      <c r="B232" s="40">
        <v>70</v>
      </c>
      <c r="C232" s="40">
        <v>6.6000000000000003E-2</v>
      </c>
      <c r="D232" s="40">
        <v>55.424999999999997</v>
      </c>
      <c r="E232" s="40">
        <v>55.424999999999997</v>
      </c>
      <c r="F232" s="40">
        <v>53.31</v>
      </c>
      <c r="G232" s="40">
        <v>54.480000000000004</v>
      </c>
      <c r="H232" s="40">
        <v>57.655000000000001</v>
      </c>
      <c r="I232" s="40">
        <v>3.8</v>
      </c>
      <c r="J232" s="40">
        <v>1.74</v>
      </c>
      <c r="K232" s="40">
        <v>0.66</v>
      </c>
      <c r="L232" s="40">
        <v>1948.1</v>
      </c>
      <c r="M232" s="40">
        <v>3515.3</v>
      </c>
      <c r="N232" s="40">
        <v>925.2</v>
      </c>
      <c r="O232" s="40">
        <v>232.00980000000001</v>
      </c>
      <c r="P232">
        <f t="shared" si="14"/>
        <v>232.00980000000001</v>
      </c>
    </row>
    <row r="233" spans="1:26" x14ac:dyDescent="0.2">
      <c r="A233">
        <v>2015</v>
      </c>
      <c r="B233" s="40">
        <v>65</v>
      </c>
      <c r="C233" s="40">
        <v>4.2000000000000003E-2</v>
      </c>
      <c r="D233" s="40">
        <v>75.22</v>
      </c>
      <c r="E233" s="40">
        <v>75.22</v>
      </c>
      <c r="F233" s="40">
        <v>81.11</v>
      </c>
      <c r="G233" s="40">
        <v>73.47</v>
      </c>
      <c r="H233" s="40">
        <v>71.790000000000006</v>
      </c>
      <c r="I233" s="40">
        <v>5.0199999999999996</v>
      </c>
      <c r="J233" s="40">
        <v>2.23</v>
      </c>
      <c r="K233" s="40">
        <v>1.1200000000000001</v>
      </c>
      <c r="L233" s="40">
        <v>5986</v>
      </c>
      <c r="M233" s="40">
        <v>34121</v>
      </c>
      <c r="N233" s="40">
        <v>6800</v>
      </c>
      <c r="O233" s="40">
        <v>1433.0820000000001</v>
      </c>
      <c r="P233">
        <f t="shared" si="14"/>
        <v>1433.0820000000001</v>
      </c>
      <c r="R233" s="37"/>
      <c r="S233" s="37" t="s">
        <v>438</v>
      </c>
      <c r="T233" s="37" t="s">
        <v>426</v>
      </c>
      <c r="U233" s="37" t="s">
        <v>439</v>
      </c>
      <c r="V233" s="37" t="s">
        <v>440</v>
      </c>
      <c r="W233" s="37" t="s">
        <v>441</v>
      </c>
      <c r="X233" s="37" t="s">
        <v>442</v>
      </c>
      <c r="Y233" s="37" t="s">
        <v>443</v>
      </c>
      <c r="Z233" s="37" t="s">
        <v>444</v>
      </c>
    </row>
    <row r="234" spans="1:26" x14ac:dyDescent="0.2">
      <c r="A234">
        <v>2016</v>
      </c>
      <c r="B234" s="40">
        <v>60</v>
      </c>
      <c r="C234" s="40">
        <v>4.9000000000000002E-2</v>
      </c>
      <c r="D234" s="40">
        <v>78.430000000000007</v>
      </c>
      <c r="E234" s="40">
        <v>78.430000000000007</v>
      </c>
      <c r="F234" s="40">
        <v>81.25</v>
      </c>
      <c r="G234" s="40">
        <v>75.52</v>
      </c>
      <c r="H234" s="40">
        <v>79.92</v>
      </c>
      <c r="I234" s="40">
        <v>5.34</v>
      </c>
      <c r="J234" s="40">
        <v>2.37</v>
      </c>
      <c r="K234" s="40">
        <v>0.93</v>
      </c>
      <c r="L234" s="40">
        <v>6180</v>
      </c>
      <c r="M234" s="40">
        <v>38781</v>
      </c>
      <c r="N234" s="40">
        <v>7224</v>
      </c>
      <c r="O234" s="40">
        <v>1900.269</v>
      </c>
      <c r="P234">
        <f t="shared" si="14"/>
        <v>1900.269</v>
      </c>
      <c r="R234" s="35" t="s">
        <v>432</v>
      </c>
      <c r="S234" s="35">
        <v>62.80947974445467</v>
      </c>
      <c r="T234" s="35">
        <v>3.596345212270462</v>
      </c>
      <c r="U234" s="35">
        <v>17.464808308766745</v>
      </c>
      <c r="V234" s="35">
        <v>1.6196278577837413E-41</v>
      </c>
      <c r="W234" s="35">
        <v>55.716061066212816</v>
      </c>
      <c r="X234" s="35">
        <v>69.902898422696524</v>
      </c>
      <c r="Y234" s="35">
        <v>55.716061066212816</v>
      </c>
      <c r="Z234" s="35">
        <v>69.902898422696524</v>
      </c>
    </row>
    <row r="235" spans="1:26" x14ac:dyDescent="0.2">
      <c r="A235">
        <v>2017</v>
      </c>
      <c r="B235" s="40">
        <v>70</v>
      </c>
      <c r="C235" s="40">
        <v>5.2999999999999999E-2</v>
      </c>
      <c r="D235" s="40">
        <v>76.7</v>
      </c>
      <c r="E235" s="40">
        <v>76.7</v>
      </c>
      <c r="F235" s="40">
        <v>80.84</v>
      </c>
      <c r="G235" s="40">
        <v>74.260000000000005</v>
      </c>
      <c r="H235" s="40">
        <v>76.11</v>
      </c>
      <c r="I235" s="40">
        <v>4.57</v>
      </c>
      <c r="J235" s="40">
        <v>1.97</v>
      </c>
      <c r="K235" s="40">
        <v>1.54</v>
      </c>
      <c r="L235" s="40">
        <v>6365</v>
      </c>
      <c r="M235" s="40">
        <v>40057</v>
      </c>
      <c r="N235" s="40">
        <v>8772</v>
      </c>
      <c r="O235" s="40">
        <v>2123.0209999999997</v>
      </c>
      <c r="P235">
        <f t="shared" si="14"/>
        <v>2123.0209999999997</v>
      </c>
      <c r="R235" s="35" t="s">
        <v>386</v>
      </c>
      <c r="S235" s="35">
        <v>111.01776962131926</v>
      </c>
      <c r="T235" s="35">
        <v>13.043944960774995</v>
      </c>
      <c r="U235" s="35">
        <v>8.5110578092107527</v>
      </c>
      <c r="V235" s="35">
        <v>4.8861572564637419E-15</v>
      </c>
      <c r="W235" s="35">
        <v>85.289938347773088</v>
      </c>
      <c r="X235" s="35">
        <v>136.74560089486545</v>
      </c>
      <c r="Y235" s="35">
        <v>85.289938347773088</v>
      </c>
      <c r="Z235" s="35">
        <v>136.74560089486545</v>
      </c>
    </row>
    <row r="236" spans="1:26" x14ac:dyDescent="0.2">
      <c r="A236">
        <v>2018</v>
      </c>
      <c r="B236" s="40">
        <v>45</v>
      </c>
      <c r="C236" s="40">
        <v>2.1999999999999999E-2</v>
      </c>
      <c r="D236" s="40">
        <v>57.42</v>
      </c>
      <c r="E236" s="40">
        <v>79.12</v>
      </c>
      <c r="F236" s="40">
        <v>81.63</v>
      </c>
      <c r="G236" s="40">
        <v>77.97</v>
      </c>
      <c r="H236" s="40">
        <v>78.260000000000005</v>
      </c>
      <c r="I236" s="40">
        <v>10.14</v>
      </c>
      <c r="J236" s="40">
        <v>5.57</v>
      </c>
      <c r="K236" s="40">
        <v>1.1499999999999999</v>
      </c>
      <c r="L236" s="40">
        <v>7427</v>
      </c>
      <c r="M236" s="40">
        <v>79674</v>
      </c>
      <c r="N236" s="40">
        <v>8442</v>
      </c>
      <c r="O236" s="40">
        <v>1752.828</v>
      </c>
      <c r="P236">
        <f t="shared" si="14"/>
        <v>1752.828</v>
      </c>
      <c r="R236" s="35" t="s">
        <v>385</v>
      </c>
      <c r="S236" s="35">
        <v>0.21154663370036525</v>
      </c>
      <c r="T236" s="35">
        <v>7.5269927148757007E-2</v>
      </c>
      <c r="U236" s="35">
        <v>2.810506688578065</v>
      </c>
      <c r="V236" s="35">
        <v>5.4590496765209752E-3</v>
      </c>
      <c r="W236" s="35">
        <v>6.3084493490577431E-2</v>
      </c>
      <c r="X236" s="35">
        <v>0.36000877391015307</v>
      </c>
      <c r="Y236" s="35">
        <v>6.3084493490577431E-2</v>
      </c>
      <c r="Z236" s="35">
        <v>0.36000877391015307</v>
      </c>
    </row>
    <row r="237" spans="1:26" ht="17" thickBot="1" x14ac:dyDescent="0.25">
      <c r="A237">
        <v>2019</v>
      </c>
      <c r="B237" s="40">
        <v>55</v>
      </c>
      <c r="C237" s="40">
        <v>6.0000000000000001E-3</v>
      </c>
      <c r="D237" s="40">
        <v>47.44</v>
      </c>
      <c r="E237" s="40">
        <v>86.54</v>
      </c>
      <c r="F237" s="40">
        <v>88.98</v>
      </c>
      <c r="G237" s="40">
        <v>84.33</v>
      </c>
      <c r="H237" s="40">
        <v>87.36</v>
      </c>
      <c r="I237" s="40">
        <v>11.02</v>
      </c>
      <c r="J237" s="40">
        <v>6.13</v>
      </c>
      <c r="K237" s="40">
        <v>0.95</v>
      </c>
      <c r="L237" s="40">
        <v>12615</v>
      </c>
      <c r="M237" s="40">
        <v>81618</v>
      </c>
      <c r="N237" s="40">
        <v>7408</v>
      </c>
      <c r="O237" s="40">
        <v>489.70800000000003</v>
      </c>
      <c r="P237">
        <f t="shared" si="14"/>
        <v>489.70800000000003</v>
      </c>
      <c r="R237" s="36" t="s">
        <v>384</v>
      </c>
      <c r="S237" s="36">
        <v>-0.26175254574690371</v>
      </c>
      <c r="T237" s="36">
        <v>7.0683160736484216E-2</v>
      </c>
      <c r="U237" s="36">
        <v>-3.7031811115910673</v>
      </c>
      <c r="V237" s="36">
        <v>2.7820785238731176E-4</v>
      </c>
      <c r="W237" s="36">
        <v>-0.40116776397864051</v>
      </c>
      <c r="X237" s="36">
        <v>-0.1223373275151669</v>
      </c>
      <c r="Y237" s="36">
        <v>-0.40116776397864051</v>
      </c>
      <c r="Z237" s="36">
        <v>-0.1223373275151669</v>
      </c>
    </row>
    <row r="238" spans="1:26" x14ac:dyDescent="0.2">
      <c r="A238">
        <v>2020</v>
      </c>
      <c r="B238" s="40">
        <v>35</v>
      </c>
      <c r="C238" s="40">
        <v>-1.9E-2</v>
      </c>
      <c r="D238" s="40">
        <v>48.38</v>
      </c>
      <c r="E238" s="40">
        <v>89.62</v>
      </c>
      <c r="F238" s="40">
        <v>88.19</v>
      </c>
      <c r="G238" s="40">
        <v>92.18</v>
      </c>
      <c r="H238" s="40">
        <v>87.21</v>
      </c>
      <c r="I238" s="40">
        <v>13.99</v>
      </c>
      <c r="J238" s="40">
        <v>8.14</v>
      </c>
      <c r="K238" s="40">
        <v>0.9</v>
      </c>
      <c r="L238" s="40">
        <v>9051</v>
      </c>
      <c r="M238" s="40">
        <v>86560</v>
      </c>
      <c r="N238" s="40">
        <v>6190</v>
      </c>
      <c r="O238" s="40">
        <v>-1644.6399999999999</v>
      </c>
      <c r="P238">
        <f t="shared" si="14"/>
        <v>-1644.6399999999999</v>
      </c>
    </row>
    <row r="239" spans="1:26" x14ac:dyDescent="0.2">
      <c r="A239">
        <v>2021</v>
      </c>
      <c r="B239" s="40">
        <v>55</v>
      </c>
      <c r="C239" s="40">
        <v>-1.2E-2</v>
      </c>
      <c r="D239" s="40">
        <v>70.95</v>
      </c>
      <c r="E239" s="40">
        <v>83.56</v>
      </c>
      <c r="F239" s="40">
        <v>88.18</v>
      </c>
      <c r="G239" s="40">
        <v>93.17</v>
      </c>
      <c r="H239" s="40">
        <v>64.22</v>
      </c>
      <c r="I239" s="40">
        <v>9.81</v>
      </c>
      <c r="J239" s="40">
        <v>4.3600000000000003</v>
      </c>
      <c r="K239" s="40">
        <v>1.43</v>
      </c>
      <c r="L239" s="40">
        <v>7116</v>
      </c>
      <c r="M239" s="40">
        <v>79865</v>
      </c>
      <c r="N239" s="40">
        <v>8140</v>
      </c>
      <c r="O239" s="40">
        <v>-958.38</v>
      </c>
      <c r="P239">
        <f t="shared" si="14"/>
        <v>-958.38</v>
      </c>
    </row>
    <row r="240" spans="1:26" x14ac:dyDescent="0.2">
      <c r="A240">
        <v>2015</v>
      </c>
      <c r="B240" s="40">
        <v>45</v>
      </c>
      <c r="C240" s="40">
        <v>4.5999999999999999E-2</v>
      </c>
      <c r="D240" s="40">
        <v>15.69</v>
      </c>
      <c r="E240" s="40">
        <v>15.69</v>
      </c>
      <c r="F240" s="40">
        <v>19.690000000000001</v>
      </c>
      <c r="G240" s="40">
        <v>18.02</v>
      </c>
      <c r="H240" s="40">
        <v>17.86</v>
      </c>
      <c r="I240" s="40">
        <v>9.69</v>
      </c>
      <c r="J240" s="40">
        <v>0.35</v>
      </c>
      <c r="K240" s="40">
        <v>8.4573991031390126</v>
      </c>
      <c r="L240" s="40">
        <v>724.6</v>
      </c>
      <c r="M240" s="40">
        <v>6946.2</v>
      </c>
      <c r="N240" s="40">
        <v>716.9</v>
      </c>
      <c r="O240" s="40">
        <v>319.52519999999998</v>
      </c>
      <c r="P240">
        <f t="shared" si="14"/>
        <v>319.52519999999998</v>
      </c>
    </row>
    <row r="241" spans="1:16" x14ac:dyDescent="0.2">
      <c r="A241">
        <v>2016</v>
      </c>
      <c r="B241" s="40">
        <v>35</v>
      </c>
      <c r="C241" s="40">
        <v>2.5000000000000001E-2</v>
      </c>
      <c r="D241" s="40">
        <v>12.05</v>
      </c>
      <c r="E241" s="40">
        <v>12.05</v>
      </c>
      <c r="F241" s="40">
        <v>19.64</v>
      </c>
      <c r="G241" s="40">
        <v>14.29</v>
      </c>
      <c r="H241" s="40">
        <v>13.24</v>
      </c>
      <c r="I241" s="40">
        <v>12.32</v>
      </c>
      <c r="J241" s="40">
        <v>0.39</v>
      </c>
      <c r="K241" s="40">
        <v>8.0494845360824741</v>
      </c>
      <c r="L241" s="40">
        <v>693.4</v>
      </c>
      <c r="M241" s="40">
        <v>7727.3</v>
      </c>
      <c r="N241" s="40">
        <v>627.1</v>
      </c>
      <c r="O241" s="40">
        <v>193.1825</v>
      </c>
      <c r="P241">
        <f t="shared" si="14"/>
        <v>193.1825</v>
      </c>
    </row>
    <row r="242" spans="1:16" x14ac:dyDescent="0.2">
      <c r="A242">
        <v>2017</v>
      </c>
      <c r="B242" s="40">
        <v>45</v>
      </c>
      <c r="C242" s="40">
        <v>3.1E-2</v>
      </c>
      <c r="D242" s="40">
        <v>17.05</v>
      </c>
      <c r="E242" s="40">
        <v>17.05</v>
      </c>
      <c r="F242" s="40">
        <v>20.47</v>
      </c>
      <c r="G242" s="40">
        <v>16.3</v>
      </c>
      <c r="H242" s="40">
        <v>21.93</v>
      </c>
      <c r="I242" s="40">
        <v>13.68</v>
      </c>
      <c r="J242" s="40">
        <v>0.62</v>
      </c>
      <c r="K242" s="40">
        <v>9.9085106382978729</v>
      </c>
      <c r="L242" s="40">
        <v>789.5</v>
      </c>
      <c r="M242" s="40">
        <v>8106.6</v>
      </c>
      <c r="N242" s="40">
        <v>592.6</v>
      </c>
      <c r="O242" s="40">
        <v>251.30460000000002</v>
      </c>
      <c r="P242">
        <f t="shared" si="14"/>
        <v>251.30460000000002</v>
      </c>
    </row>
    <row r="243" spans="1:16" x14ac:dyDescent="0.2">
      <c r="A243">
        <v>2018</v>
      </c>
      <c r="B243" s="40">
        <v>35</v>
      </c>
      <c r="C243" s="40">
        <v>2.1000000000000001E-2</v>
      </c>
      <c r="D243" s="40">
        <v>19.34</v>
      </c>
      <c r="E243" s="40">
        <v>19.34</v>
      </c>
      <c r="F243" s="40">
        <v>4.6399999999999997</v>
      </c>
      <c r="G243" s="40">
        <v>23.26</v>
      </c>
      <c r="H243" s="40">
        <v>20.45</v>
      </c>
      <c r="I243" s="40">
        <v>11.8</v>
      </c>
      <c r="J243" s="40">
        <v>0.62</v>
      </c>
      <c r="K243" s="40">
        <v>3.2228843861740164</v>
      </c>
      <c r="L243" s="40">
        <v>721.2</v>
      </c>
      <c r="M243" s="40">
        <v>7085.9</v>
      </c>
      <c r="N243" s="40">
        <v>600.6</v>
      </c>
      <c r="O243" s="40">
        <v>148.8039</v>
      </c>
      <c r="P243">
        <f t="shared" si="14"/>
        <v>148.8039</v>
      </c>
    </row>
    <row r="244" spans="1:16" x14ac:dyDescent="0.2">
      <c r="A244">
        <v>2019</v>
      </c>
      <c r="B244" s="40">
        <v>55</v>
      </c>
      <c r="C244" s="40">
        <v>5.8999999999999997E-2</v>
      </c>
      <c r="D244" s="40">
        <v>32.409999999999997</v>
      </c>
      <c r="E244" s="40">
        <v>32.409999999999997</v>
      </c>
      <c r="F244" s="40">
        <v>13.63</v>
      </c>
      <c r="G244" s="40">
        <v>46.86</v>
      </c>
      <c r="H244" s="40">
        <v>25.83</v>
      </c>
      <c r="I244" s="40">
        <v>11.04</v>
      </c>
      <c r="J244" s="40">
        <v>1.1399999999999999</v>
      </c>
      <c r="K244" s="40">
        <v>3.3597765363128489</v>
      </c>
      <c r="L244" s="40">
        <v>1071</v>
      </c>
      <c r="M244" s="40">
        <v>8253.7000000000007</v>
      </c>
      <c r="N244" s="40">
        <v>747.7</v>
      </c>
      <c r="O244" s="40">
        <v>486.9683</v>
      </c>
      <c r="P244">
        <f t="shared" si="14"/>
        <v>486.9683</v>
      </c>
    </row>
    <row r="245" spans="1:16" x14ac:dyDescent="0.2">
      <c r="A245">
        <v>2020</v>
      </c>
      <c r="B245" s="40">
        <v>40</v>
      </c>
      <c r="C245" s="40">
        <v>5.2999999999999999E-2</v>
      </c>
      <c r="D245" s="40">
        <v>42.16</v>
      </c>
      <c r="E245" s="40">
        <v>42.16</v>
      </c>
      <c r="F245" s="40">
        <v>44.35</v>
      </c>
      <c r="G245" s="40">
        <v>52.11</v>
      </c>
      <c r="H245" s="40">
        <v>33.11</v>
      </c>
      <c r="I245" s="40">
        <v>9.7899999999999991</v>
      </c>
      <c r="J245" s="40">
        <v>0.98</v>
      </c>
      <c r="K245" s="40">
        <v>2.7379067722075638</v>
      </c>
      <c r="L245" s="40">
        <v>1052.5</v>
      </c>
      <c r="M245" s="40">
        <v>8473.5</v>
      </c>
      <c r="N245" s="40">
        <v>865.9</v>
      </c>
      <c r="O245" s="40">
        <v>449.09550000000002</v>
      </c>
      <c r="P245">
        <f t="shared" si="14"/>
        <v>449.09550000000002</v>
      </c>
    </row>
    <row r="246" spans="1:16" x14ac:dyDescent="0.2">
      <c r="A246">
        <v>2021</v>
      </c>
      <c r="B246" s="40">
        <v>55</v>
      </c>
      <c r="C246" s="40">
        <v>7.9000000000000001E-2</v>
      </c>
      <c r="D246" s="40">
        <v>49</v>
      </c>
      <c r="E246" s="40">
        <v>49</v>
      </c>
      <c r="F246" s="40">
        <v>47.92</v>
      </c>
      <c r="G246" s="40">
        <v>56.24</v>
      </c>
      <c r="H246" s="40">
        <v>43.21</v>
      </c>
      <c r="I246" s="40">
        <v>8.39</v>
      </c>
      <c r="J246" s="40">
        <v>0.72</v>
      </c>
      <c r="K246" s="40">
        <v>1.3454252317613866</v>
      </c>
      <c r="L246" s="40">
        <v>1482.5</v>
      </c>
      <c r="M246" s="40">
        <v>9922.5</v>
      </c>
      <c r="N246" s="40">
        <v>1182.5999999999999</v>
      </c>
      <c r="O246" s="40">
        <v>783.87750000000005</v>
      </c>
      <c r="P246">
        <f t="shared" si="14"/>
        <v>783.87750000000005</v>
      </c>
    </row>
    <row r="247" spans="1:16" x14ac:dyDescent="0.2">
      <c r="A247">
        <v>2015</v>
      </c>
      <c r="B247" s="40">
        <v>80</v>
      </c>
      <c r="C247" s="40">
        <v>6.4000000000000001E-2</v>
      </c>
      <c r="D247" s="40">
        <v>29.11</v>
      </c>
      <c r="E247" s="40">
        <v>29.11</v>
      </c>
      <c r="F247" s="40">
        <v>10.85</v>
      </c>
      <c r="G247" s="40">
        <v>35.53</v>
      </c>
      <c r="H247" s="40">
        <v>39.21</v>
      </c>
      <c r="I247" s="40">
        <v>2.42</v>
      </c>
      <c r="J247" s="40">
        <v>0.75</v>
      </c>
      <c r="K247" s="40">
        <v>1.46</v>
      </c>
      <c r="L247" s="40">
        <v>1656.8</v>
      </c>
      <c r="M247" s="40">
        <v>4224</v>
      </c>
      <c r="N247" s="40">
        <v>1745.5</v>
      </c>
      <c r="O247" s="40">
        <v>270.33600000000001</v>
      </c>
      <c r="P247">
        <f t="shared" si="14"/>
        <v>270.33600000000001</v>
      </c>
    </row>
    <row r="248" spans="1:16" x14ac:dyDescent="0.2">
      <c r="A248">
        <v>2016</v>
      </c>
      <c r="B248" s="40">
        <v>75</v>
      </c>
      <c r="C248" s="40">
        <v>5.3999999999999999E-2</v>
      </c>
      <c r="D248" s="40">
        <v>36.409999999999997</v>
      </c>
      <c r="E248" s="40">
        <v>36.409999999999997</v>
      </c>
      <c r="F248" s="40">
        <v>22.98</v>
      </c>
      <c r="G248" s="40">
        <v>39</v>
      </c>
      <c r="H248" s="40">
        <v>47.75</v>
      </c>
      <c r="I248" s="40">
        <v>2.39</v>
      </c>
      <c r="J248" s="40">
        <v>0.74</v>
      </c>
      <c r="K248" s="40">
        <v>1.21</v>
      </c>
      <c r="L248" s="40">
        <v>1726.5</v>
      </c>
      <c r="M248" s="40">
        <v>4534.3</v>
      </c>
      <c r="N248" s="40">
        <v>1900</v>
      </c>
      <c r="O248" s="40">
        <v>244.85220000000001</v>
      </c>
      <c r="P248">
        <f t="shared" si="14"/>
        <v>244.85220000000001</v>
      </c>
    </row>
    <row r="249" spans="1:16" x14ac:dyDescent="0.2">
      <c r="A249">
        <v>2017</v>
      </c>
      <c r="B249" s="40">
        <v>85</v>
      </c>
      <c r="C249" s="40">
        <v>7.2999999999999995E-2</v>
      </c>
      <c r="D249" s="40">
        <v>46.48</v>
      </c>
      <c r="E249" s="40">
        <v>46.48</v>
      </c>
      <c r="F249" s="40">
        <v>34.07</v>
      </c>
      <c r="G249" s="40">
        <v>57.23</v>
      </c>
      <c r="H249" s="40">
        <v>41.61</v>
      </c>
      <c r="I249" s="40">
        <v>2.27</v>
      </c>
      <c r="J249" s="40">
        <v>0.67</v>
      </c>
      <c r="K249" s="40">
        <v>1.93</v>
      </c>
      <c r="L249" s="40">
        <v>1816</v>
      </c>
      <c r="M249" s="40">
        <v>4419.1000000000004</v>
      </c>
      <c r="N249" s="40">
        <v>1942.6</v>
      </c>
      <c r="O249" s="40">
        <v>322.59430000000003</v>
      </c>
      <c r="P249">
        <f t="shared" si="14"/>
        <v>322.59430000000003</v>
      </c>
    </row>
    <row r="250" spans="1:16" x14ac:dyDescent="0.2">
      <c r="A250">
        <v>2018</v>
      </c>
      <c r="B250" s="40">
        <v>75</v>
      </c>
      <c r="C250" s="40">
        <v>7.8E-2</v>
      </c>
      <c r="D250" s="40">
        <v>48.2</v>
      </c>
      <c r="E250" s="40">
        <v>48.2</v>
      </c>
      <c r="F250" s="40">
        <v>42.78</v>
      </c>
      <c r="G250" s="40">
        <v>62.89</v>
      </c>
      <c r="H250" s="40">
        <v>27.7</v>
      </c>
      <c r="I250" s="40">
        <v>2.12</v>
      </c>
      <c r="J250" s="40">
        <v>0.6</v>
      </c>
      <c r="K250" s="40">
        <v>1.49</v>
      </c>
      <c r="L250" s="40">
        <v>1711.7</v>
      </c>
      <c r="M250" s="40">
        <v>4582.5</v>
      </c>
      <c r="N250" s="40">
        <v>2162.8000000000002</v>
      </c>
      <c r="O250" s="40">
        <v>357.435</v>
      </c>
      <c r="P250">
        <f t="shared" si="14"/>
        <v>357.435</v>
      </c>
    </row>
    <row r="251" spans="1:16" x14ac:dyDescent="0.2">
      <c r="A251">
        <v>2019</v>
      </c>
      <c r="B251" s="40">
        <v>80</v>
      </c>
      <c r="C251" s="40">
        <v>7.4999999999999997E-2</v>
      </c>
      <c r="D251" s="40">
        <v>56.04</v>
      </c>
      <c r="E251" s="40">
        <v>56.04</v>
      </c>
      <c r="F251" s="40">
        <v>47.14</v>
      </c>
      <c r="G251" s="40">
        <v>67.11</v>
      </c>
      <c r="H251" s="40">
        <v>46.34</v>
      </c>
      <c r="I251" s="40">
        <v>2.0299999999999998</v>
      </c>
      <c r="J251" s="40">
        <v>0.55000000000000004</v>
      </c>
      <c r="K251" s="40">
        <v>0.95</v>
      </c>
      <c r="L251" s="40">
        <v>1842.5</v>
      </c>
      <c r="M251" s="40">
        <v>4840.7</v>
      </c>
      <c r="N251" s="40">
        <v>2389.6999999999998</v>
      </c>
      <c r="O251" s="40">
        <v>363.05249999999995</v>
      </c>
      <c r="P251">
        <f t="shared" si="14"/>
        <v>363.05249999999995</v>
      </c>
    </row>
    <row r="252" spans="1:16" x14ac:dyDescent="0.2">
      <c r="A252">
        <v>2020</v>
      </c>
      <c r="B252" s="40">
        <v>70</v>
      </c>
      <c r="C252" s="40">
        <v>4.4999999999999998E-2</v>
      </c>
      <c r="D252" s="40">
        <v>65.22</v>
      </c>
      <c r="E252" s="40">
        <v>66.81</v>
      </c>
      <c r="F252" s="40">
        <v>46.57</v>
      </c>
      <c r="G252" s="40">
        <v>77.180000000000007</v>
      </c>
      <c r="H252" s="40">
        <v>72.010000000000005</v>
      </c>
      <c r="I252" s="40">
        <v>2.2799999999999998</v>
      </c>
      <c r="J252" s="40">
        <v>0.77</v>
      </c>
      <c r="K252" s="40">
        <v>1.19</v>
      </c>
      <c r="L252" s="40">
        <v>1772</v>
      </c>
      <c r="M252" s="40">
        <v>4555.5</v>
      </c>
      <c r="N252" s="40">
        <v>1996.6</v>
      </c>
      <c r="O252" s="40">
        <v>204.9975</v>
      </c>
      <c r="P252">
        <f t="shared" si="14"/>
        <v>204.9975</v>
      </c>
    </row>
    <row r="253" spans="1:16" x14ac:dyDescent="0.2">
      <c r="A253">
        <v>2021</v>
      </c>
      <c r="B253" s="40">
        <v>85</v>
      </c>
      <c r="C253" s="40">
        <v>8.1000000000000003E-2</v>
      </c>
      <c r="D253" s="40">
        <v>63.78</v>
      </c>
      <c r="E253" s="40">
        <v>63.78</v>
      </c>
      <c r="F253" s="40">
        <v>46.22</v>
      </c>
      <c r="G253" s="40">
        <v>76.09</v>
      </c>
      <c r="H253" s="40">
        <v>62.23</v>
      </c>
      <c r="I253" s="40">
        <v>2.15</v>
      </c>
      <c r="J253" s="40">
        <v>0.65</v>
      </c>
      <c r="K253" s="40">
        <v>1.24</v>
      </c>
      <c r="L253" s="40">
        <v>2172.6999999999998</v>
      </c>
      <c r="M253" s="40">
        <v>5093.1000000000004</v>
      </c>
      <c r="N253" s="40">
        <v>2371.8000000000002</v>
      </c>
      <c r="O253" s="40">
        <v>412.54110000000003</v>
      </c>
      <c r="P253">
        <f t="shared" si="14"/>
        <v>412.54110000000003</v>
      </c>
    </row>
    <row r="254" spans="1:16" x14ac:dyDescent="0.2">
      <c r="A254">
        <v>2015</v>
      </c>
      <c r="B254" s="40">
        <v>40</v>
      </c>
      <c r="C254" s="40">
        <v>1.2999999999999999E-2</v>
      </c>
      <c r="D254" s="40">
        <v>77.97</v>
      </c>
      <c r="E254" s="40">
        <v>77.97</v>
      </c>
      <c r="F254" s="40">
        <v>89.6</v>
      </c>
      <c r="G254" s="40">
        <v>97.77</v>
      </c>
      <c r="H254" s="40">
        <v>38.07</v>
      </c>
      <c r="I254" s="40">
        <v>6.85</v>
      </c>
      <c r="J254" s="40">
        <v>3.69</v>
      </c>
      <c r="K254" s="40">
        <v>2.94</v>
      </c>
      <c r="L254" s="40">
        <v>23778</v>
      </c>
      <c r="M254" s="40">
        <v>45227</v>
      </c>
      <c r="N254" s="40">
        <v>6602</v>
      </c>
      <c r="O254" s="40">
        <v>587.95100000000002</v>
      </c>
      <c r="P254">
        <f t="shared" si="14"/>
        <v>587.95100000000002</v>
      </c>
    </row>
    <row r="255" spans="1:16" x14ac:dyDescent="0.2">
      <c r="A255">
        <v>2016</v>
      </c>
      <c r="B255" s="40">
        <v>45</v>
      </c>
      <c r="C255" s="40">
        <v>-1E-3</v>
      </c>
      <c r="D255" s="40">
        <v>61.7</v>
      </c>
      <c r="E255" s="40">
        <v>73.400000000000006</v>
      </c>
      <c r="F255" s="40">
        <v>90.69</v>
      </c>
      <c r="G255" s="40">
        <v>94.31</v>
      </c>
      <c r="H255" s="40">
        <v>25.24</v>
      </c>
      <c r="I255" s="40">
        <v>7.22</v>
      </c>
      <c r="J255" s="40">
        <v>3.84</v>
      </c>
      <c r="K255" s="40">
        <v>2.79</v>
      </c>
      <c r="L255" s="40">
        <v>22899</v>
      </c>
      <c r="M255" s="40">
        <v>45500</v>
      </c>
      <c r="N255" s="40">
        <v>6300</v>
      </c>
      <c r="O255" s="40">
        <v>-45.5</v>
      </c>
      <c r="P255">
        <f t="shared" si="14"/>
        <v>-45.5</v>
      </c>
    </row>
    <row r="256" spans="1:16" x14ac:dyDescent="0.2">
      <c r="A256">
        <v>2017</v>
      </c>
      <c r="B256" s="40">
        <v>60</v>
      </c>
      <c r="C256" s="40">
        <v>1.4999999999999999E-2</v>
      </c>
      <c r="D256" s="40">
        <v>72.25</v>
      </c>
      <c r="E256" s="40">
        <v>72.25</v>
      </c>
      <c r="F256" s="40">
        <v>91.48</v>
      </c>
      <c r="G256" s="40">
        <v>92.88</v>
      </c>
      <c r="H256" s="40">
        <v>22.13</v>
      </c>
      <c r="I256" s="40">
        <v>7.61</v>
      </c>
      <c r="J256" s="40">
        <v>3.9</v>
      </c>
      <c r="K256" s="40">
        <v>1.83</v>
      </c>
      <c r="L256" s="40">
        <v>24782</v>
      </c>
      <c r="M256" s="40">
        <v>42322</v>
      </c>
      <c r="N256" s="40">
        <v>5694</v>
      </c>
      <c r="O256" s="40">
        <v>634.82999999999993</v>
      </c>
      <c r="P256">
        <f t="shared" si="14"/>
        <v>634.82999999999993</v>
      </c>
    </row>
    <row r="257" spans="1:16" x14ac:dyDescent="0.2">
      <c r="A257">
        <v>2018</v>
      </c>
      <c r="B257" s="40">
        <v>40</v>
      </c>
      <c r="C257" s="40">
        <v>3.7999999999999999E-2</v>
      </c>
      <c r="D257" s="40">
        <v>75.59</v>
      </c>
      <c r="E257" s="40">
        <v>75.59</v>
      </c>
      <c r="F257" s="40">
        <v>91.53</v>
      </c>
      <c r="G257" s="40">
        <v>92.16</v>
      </c>
      <c r="H257" s="40">
        <v>34.75</v>
      </c>
      <c r="I257" s="40">
        <v>6.54</v>
      </c>
      <c r="J257" s="40">
        <v>3.3</v>
      </c>
      <c r="K257" s="40">
        <v>1.25</v>
      </c>
      <c r="L257" s="40">
        <v>25211</v>
      </c>
      <c r="M257" s="40">
        <v>42419</v>
      </c>
      <c r="N257" s="40">
        <v>6490</v>
      </c>
      <c r="O257" s="40">
        <v>1611.922</v>
      </c>
      <c r="P257">
        <f t="shared" si="14"/>
        <v>1611.922</v>
      </c>
    </row>
    <row r="258" spans="1:16" x14ac:dyDescent="0.2">
      <c r="A258">
        <v>2019</v>
      </c>
      <c r="B258" s="40">
        <v>45</v>
      </c>
      <c r="C258" s="40">
        <v>2.5000000000000001E-2</v>
      </c>
      <c r="D258" s="40">
        <v>76.34</v>
      </c>
      <c r="E258" s="40">
        <v>76.34</v>
      </c>
      <c r="F258" s="40">
        <v>92.49</v>
      </c>
      <c r="G258" s="40">
        <v>93.21</v>
      </c>
      <c r="H258" s="40">
        <v>34.85</v>
      </c>
      <c r="I258" s="40">
        <v>6.29</v>
      </c>
      <c r="J258" s="40">
        <v>3.25</v>
      </c>
      <c r="K258" s="40">
        <v>1.28</v>
      </c>
      <c r="L258" s="40">
        <v>25041</v>
      </c>
      <c r="M258" s="40">
        <v>43873</v>
      </c>
      <c r="N258" s="40">
        <v>6975</v>
      </c>
      <c r="O258" s="40">
        <v>1096.825</v>
      </c>
      <c r="P258">
        <f t="shared" si="14"/>
        <v>1096.825</v>
      </c>
    </row>
    <row r="259" spans="1:16" x14ac:dyDescent="0.2">
      <c r="A259">
        <v>2020</v>
      </c>
      <c r="B259" s="40">
        <v>40</v>
      </c>
      <c r="C259" s="40">
        <v>-4.0000000000000001E-3</v>
      </c>
      <c r="D259" s="40">
        <v>70.88</v>
      </c>
      <c r="E259" s="40">
        <v>78.34</v>
      </c>
      <c r="F259" s="40">
        <v>93</v>
      </c>
      <c r="G259" s="40">
        <v>93.95</v>
      </c>
      <c r="H259" s="40">
        <v>40.28</v>
      </c>
      <c r="I259" s="40">
        <v>7.6</v>
      </c>
      <c r="J259" s="40">
        <v>4</v>
      </c>
      <c r="K259" s="40">
        <v>1.29</v>
      </c>
      <c r="L259" s="40">
        <v>22798</v>
      </c>
      <c r="M259" s="40">
        <v>41395</v>
      </c>
      <c r="N259" s="40">
        <v>5446</v>
      </c>
      <c r="O259" s="40">
        <v>-165.58</v>
      </c>
      <c r="P259">
        <f t="shared" si="14"/>
        <v>-165.58</v>
      </c>
    </row>
    <row r="260" spans="1:16" x14ac:dyDescent="0.2">
      <c r="A260">
        <v>2021</v>
      </c>
      <c r="B260" s="40">
        <v>50</v>
      </c>
      <c r="C260" s="40">
        <v>3.7999999999999999E-2</v>
      </c>
      <c r="D260" s="40">
        <v>77.3</v>
      </c>
      <c r="E260" s="40">
        <v>77.3</v>
      </c>
      <c r="F260" s="40">
        <v>83.24</v>
      </c>
      <c r="G260" s="40">
        <v>93.8</v>
      </c>
      <c r="H260" s="40">
        <v>48.53</v>
      </c>
      <c r="I260" s="40">
        <v>6.09</v>
      </c>
      <c r="J260" s="40">
        <v>2.58</v>
      </c>
      <c r="K260" s="40">
        <v>1.66</v>
      </c>
      <c r="L260" s="40">
        <v>16473</v>
      </c>
      <c r="M260" s="40">
        <v>44970</v>
      </c>
      <c r="N260" s="40">
        <v>7383</v>
      </c>
      <c r="O260" s="40">
        <v>1708.86</v>
      </c>
      <c r="P260">
        <f t="shared" si="14"/>
        <v>1708.86</v>
      </c>
    </row>
    <row r="261" spans="1:16" x14ac:dyDescent="0.2">
      <c r="A261">
        <v>2015</v>
      </c>
      <c r="B261" s="40">
        <v>95</v>
      </c>
      <c r="C261" s="40">
        <v>0.22900000000000001</v>
      </c>
      <c r="D261" s="40">
        <v>56.11</v>
      </c>
      <c r="E261" s="40">
        <v>56.11</v>
      </c>
      <c r="F261" s="40">
        <v>33.332499999999996</v>
      </c>
      <c r="G261" s="40">
        <v>59.81</v>
      </c>
      <c r="H261" s="40">
        <v>61.854999999999997</v>
      </c>
      <c r="I261" s="40">
        <v>1.21</v>
      </c>
      <c r="J261" s="40">
        <v>0</v>
      </c>
      <c r="K261" s="40">
        <v>4.71</v>
      </c>
      <c r="L261" s="40">
        <v>499.2</v>
      </c>
      <c r="M261" s="40">
        <v>707.9</v>
      </c>
      <c r="N261" s="40">
        <v>586.79999999999995</v>
      </c>
      <c r="O261" s="40">
        <v>162.10910000000001</v>
      </c>
      <c r="P261">
        <f t="shared" si="14"/>
        <v>162.10910000000001</v>
      </c>
    </row>
    <row r="262" spans="1:16" x14ac:dyDescent="0.2">
      <c r="A262">
        <v>2016</v>
      </c>
      <c r="B262" s="40">
        <v>90</v>
      </c>
      <c r="C262" s="40">
        <v>0.21299999999999999</v>
      </c>
      <c r="D262" s="40">
        <v>56.239999999999995</v>
      </c>
      <c r="E262" s="40">
        <v>56.239999999999995</v>
      </c>
      <c r="F262" s="40">
        <v>34.004999999999995</v>
      </c>
      <c r="G262" s="40">
        <v>59.91</v>
      </c>
      <c r="H262" s="40">
        <v>61.769999999999996</v>
      </c>
      <c r="I262" s="40">
        <v>1.31</v>
      </c>
      <c r="J262" s="40">
        <v>0.08</v>
      </c>
      <c r="K262" s="40">
        <v>2.02</v>
      </c>
      <c r="L262" s="40">
        <v>569.29999999999995</v>
      </c>
      <c r="M262" s="40">
        <v>868.6</v>
      </c>
      <c r="N262" s="40">
        <v>662.8</v>
      </c>
      <c r="O262" s="40">
        <v>185.01179999999999</v>
      </c>
      <c r="P262">
        <f t="shared" si="14"/>
        <v>185.01179999999999</v>
      </c>
    </row>
    <row r="263" spans="1:16" x14ac:dyDescent="0.2">
      <c r="A263">
        <v>2017</v>
      </c>
      <c r="B263" s="40">
        <v>100</v>
      </c>
      <c r="C263" s="40">
        <v>0.19700000000000001</v>
      </c>
      <c r="D263" s="40">
        <v>55.98</v>
      </c>
      <c r="E263" s="40">
        <v>55.98</v>
      </c>
      <c r="F263" s="40">
        <v>32.659999999999997</v>
      </c>
      <c r="G263" s="40">
        <v>59.71</v>
      </c>
      <c r="H263" s="40">
        <v>61.94</v>
      </c>
      <c r="I263" s="40">
        <v>1.28</v>
      </c>
      <c r="J263" s="40">
        <v>0.03</v>
      </c>
      <c r="K263" s="40">
        <v>2.4</v>
      </c>
      <c r="L263" s="40">
        <v>637.5</v>
      </c>
      <c r="M263" s="40">
        <v>945.7</v>
      </c>
      <c r="N263" s="40">
        <v>741.4</v>
      </c>
      <c r="O263" s="40">
        <v>186.30290000000002</v>
      </c>
      <c r="P263">
        <f t="shared" si="14"/>
        <v>186.30290000000002</v>
      </c>
    </row>
    <row r="264" spans="1:16" x14ac:dyDescent="0.2">
      <c r="A264">
        <v>2018</v>
      </c>
      <c r="B264" s="40">
        <v>85</v>
      </c>
      <c r="C264" s="40">
        <v>0.221</v>
      </c>
      <c r="D264" s="40">
        <v>56.5</v>
      </c>
      <c r="E264" s="40">
        <v>56.5</v>
      </c>
      <c r="F264" s="40">
        <v>35.35</v>
      </c>
      <c r="G264" s="40">
        <v>60.11</v>
      </c>
      <c r="H264" s="40">
        <v>61.6</v>
      </c>
      <c r="I264" s="40">
        <v>1.29</v>
      </c>
      <c r="J264" s="40">
        <v>0.03</v>
      </c>
      <c r="K264" s="40">
        <v>1.84</v>
      </c>
      <c r="L264" s="40">
        <v>669.2</v>
      </c>
      <c r="M264" s="40">
        <v>905.9</v>
      </c>
      <c r="N264" s="40">
        <v>704.7</v>
      </c>
      <c r="O264" s="40">
        <v>200.2039</v>
      </c>
      <c r="P264">
        <f t="shared" si="14"/>
        <v>200.2039</v>
      </c>
    </row>
    <row r="265" spans="1:16" x14ac:dyDescent="0.2">
      <c r="A265">
        <v>2019</v>
      </c>
      <c r="B265" s="40">
        <v>95</v>
      </c>
      <c r="C265" s="40">
        <v>0.22</v>
      </c>
      <c r="D265" s="40">
        <v>52.49</v>
      </c>
      <c r="E265" s="40">
        <v>52.49</v>
      </c>
      <c r="F265" s="40">
        <v>33.86</v>
      </c>
      <c r="G265" s="40">
        <v>56.98</v>
      </c>
      <c r="H265" s="40">
        <v>55.27</v>
      </c>
      <c r="I265" s="40">
        <v>1.25</v>
      </c>
      <c r="J265" s="40">
        <v>0.03</v>
      </c>
      <c r="K265" s="40">
        <v>2.94</v>
      </c>
      <c r="L265" s="40">
        <v>706.3</v>
      </c>
      <c r="M265" s="40">
        <v>1063.5999999999999</v>
      </c>
      <c r="N265" s="40">
        <v>848.6</v>
      </c>
      <c r="O265" s="40">
        <v>233.99199999999999</v>
      </c>
      <c r="P265">
        <f t="shared" si="14"/>
        <v>233.99199999999999</v>
      </c>
    </row>
    <row r="266" spans="1:16" x14ac:dyDescent="0.2">
      <c r="A266">
        <v>2020</v>
      </c>
      <c r="B266" s="40">
        <v>80</v>
      </c>
      <c r="C266" s="40">
        <v>0.27800000000000002</v>
      </c>
      <c r="D266" s="40">
        <v>48.09</v>
      </c>
      <c r="E266" s="40">
        <v>60.94</v>
      </c>
      <c r="F266" s="40">
        <v>37.99</v>
      </c>
      <c r="G266" s="40">
        <v>69.58</v>
      </c>
      <c r="H266" s="40">
        <v>60.29</v>
      </c>
      <c r="I266" s="40">
        <v>1.31</v>
      </c>
      <c r="J266" s="40">
        <v>0.04</v>
      </c>
      <c r="K266" s="40">
        <v>3.26</v>
      </c>
      <c r="L266" s="40">
        <v>881.3</v>
      </c>
      <c r="M266" s="40">
        <v>1246.4000000000001</v>
      </c>
      <c r="N266" s="40">
        <v>954.7</v>
      </c>
      <c r="O266" s="40">
        <v>346.49920000000003</v>
      </c>
      <c r="P266">
        <f t="shared" si="14"/>
        <v>346.49920000000003</v>
      </c>
    </row>
    <row r="267" spans="1:16" x14ac:dyDescent="0.2">
      <c r="A267">
        <v>2021</v>
      </c>
      <c r="B267" s="40">
        <v>70</v>
      </c>
      <c r="C267" s="40">
        <v>0.17799999999999999</v>
      </c>
      <c r="D267" s="40">
        <v>50.290000000000006</v>
      </c>
      <c r="E267" s="40">
        <v>56.715000000000003</v>
      </c>
      <c r="F267" s="40">
        <v>35.924999999999997</v>
      </c>
      <c r="G267" s="40">
        <v>63.28</v>
      </c>
      <c r="H267" s="40">
        <v>57.78</v>
      </c>
      <c r="I267" s="40">
        <v>2.36</v>
      </c>
      <c r="J267" s="40">
        <v>1.02</v>
      </c>
      <c r="K267" s="40">
        <v>2.21</v>
      </c>
      <c r="L267" s="40">
        <v>1237.7</v>
      </c>
      <c r="M267" s="40">
        <v>3231.2</v>
      </c>
      <c r="N267" s="40">
        <v>1366.4</v>
      </c>
      <c r="O267" s="40">
        <v>575.15359999999998</v>
      </c>
      <c r="P267">
        <f t="shared" si="14"/>
        <v>575.15359999999998</v>
      </c>
    </row>
    <row r="268" spans="1:16" x14ac:dyDescent="0.2">
      <c r="A268">
        <v>2015</v>
      </c>
      <c r="B268" s="40">
        <v>55</v>
      </c>
      <c r="C268" s="40">
        <v>3.2000000000000001E-2</v>
      </c>
      <c r="D268" s="40">
        <v>85.01</v>
      </c>
      <c r="E268" s="40">
        <v>90.01</v>
      </c>
      <c r="F268" s="40">
        <v>97.07</v>
      </c>
      <c r="G268" s="40">
        <v>88.61</v>
      </c>
      <c r="H268" s="40">
        <v>79.849999999999994</v>
      </c>
      <c r="I268" s="40">
        <v>4.9800000000000004</v>
      </c>
      <c r="J268" s="40">
        <v>1.63</v>
      </c>
      <c r="K268" s="40">
        <v>0.87</v>
      </c>
      <c r="L268" s="40">
        <v>73076</v>
      </c>
      <c r="M268" s="40">
        <v>161179</v>
      </c>
      <c r="N268" s="40">
        <v>32376</v>
      </c>
      <c r="O268" s="40">
        <v>5157.7280000000001</v>
      </c>
      <c r="P268">
        <f t="shared" si="14"/>
        <v>5157.7280000000001</v>
      </c>
    </row>
    <row r="269" spans="1:16" x14ac:dyDescent="0.2">
      <c r="A269">
        <v>2016</v>
      </c>
      <c r="B269" s="40">
        <v>65</v>
      </c>
      <c r="C269" s="40">
        <v>3.5999999999999997E-2</v>
      </c>
      <c r="D269" s="40">
        <v>91.03</v>
      </c>
      <c r="E269" s="40">
        <v>91.03</v>
      </c>
      <c r="F269" s="40">
        <v>94.85</v>
      </c>
      <c r="G269" s="40">
        <v>95.02</v>
      </c>
      <c r="H269" s="40">
        <v>79.36</v>
      </c>
      <c r="I269" s="40">
        <v>4.47</v>
      </c>
      <c r="J269" s="40">
        <v>1.47</v>
      </c>
      <c r="K269" s="40">
        <v>0.8</v>
      </c>
      <c r="L269" s="40">
        <v>68604</v>
      </c>
      <c r="M269" s="40">
        <v>155596</v>
      </c>
      <c r="N269" s="40">
        <v>34803</v>
      </c>
      <c r="O269" s="40">
        <v>5601.4559999999992</v>
      </c>
      <c r="P269">
        <f t="shared" si="14"/>
        <v>5601.4559999999992</v>
      </c>
    </row>
    <row r="270" spans="1:16" x14ac:dyDescent="0.2">
      <c r="A270">
        <v>2017</v>
      </c>
      <c r="B270" s="40">
        <v>75</v>
      </c>
      <c r="C270" s="40">
        <v>4.5999999999999999E-2</v>
      </c>
      <c r="D270" s="40">
        <v>68.78</v>
      </c>
      <c r="E270" s="40">
        <v>90.5</v>
      </c>
      <c r="F270" s="40">
        <v>94.48</v>
      </c>
      <c r="G270" s="40">
        <v>92.83</v>
      </c>
      <c r="H270" s="40">
        <v>80.7</v>
      </c>
      <c r="I270" s="40">
        <v>4.47</v>
      </c>
      <c r="J270" s="40">
        <v>1.48</v>
      </c>
      <c r="K270" s="40">
        <v>0.82</v>
      </c>
      <c r="L270" s="40">
        <v>72664</v>
      </c>
      <c r="M270" s="40">
        <v>155641</v>
      </c>
      <c r="N270" s="40">
        <v>34795</v>
      </c>
      <c r="O270" s="40">
        <v>7159.4859999999999</v>
      </c>
      <c r="P270">
        <f t="shared" si="14"/>
        <v>7159.4859999999999</v>
      </c>
    </row>
    <row r="271" spans="1:16" x14ac:dyDescent="0.2">
      <c r="A271">
        <v>2018</v>
      </c>
      <c r="B271" s="40">
        <v>70</v>
      </c>
      <c r="C271" s="40">
        <v>5.0999999999999997E-2</v>
      </c>
      <c r="D271" s="40">
        <v>79.58</v>
      </c>
      <c r="E271" s="40">
        <v>90.74</v>
      </c>
      <c r="F271" s="40">
        <v>93.69</v>
      </c>
      <c r="G271" s="40">
        <v>93.07</v>
      </c>
      <c r="H271" s="40">
        <v>82.71</v>
      </c>
      <c r="I271" s="40">
        <v>5.22</v>
      </c>
      <c r="J271" s="40">
        <v>1.76</v>
      </c>
      <c r="K271" s="40">
        <v>0.82</v>
      </c>
      <c r="L271" s="40">
        <v>73134</v>
      </c>
      <c r="M271" s="40">
        <v>165424</v>
      </c>
      <c r="N271" s="40">
        <v>31720</v>
      </c>
      <c r="O271" s="40">
        <v>8436.6239999999998</v>
      </c>
      <c r="P271">
        <f t="shared" si="14"/>
        <v>8436.6239999999998</v>
      </c>
    </row>
    <row r="272" spans="1:16" x14ac:dyDescent="0.2">
      <c r="A272">
        <v>2019</v>
      </c>
      <c r="B272" s="40">
        <v>75</v>
      </c>
      <c r="C272" s="40">
        <v>2.5999999999999999E-2</v>
      </c>
      <c r="D272" s="40">
        <v>50.85</v>
      </c>
      <c r="E272" s="40">
        <v>88.66</v>
      </c>
      <c r="F272" s="40">
        <v>91.04</v>
      </c>
      <c r="G272" s="40">
        <v>93.59</v>
      </c>
      <c r="H272" s="40">
        <v>78.19</v>
      </c>
      <c r="I272" s="40">
        <v>5.64</v>
      </c>
      <c r="J272" s="40">
        <v>2.02</v>
      </c>
      <c r="K272" s="40">
        <v>0.84</v>
      </c>
      <c r="L272" s="40">
        <v>77366</v>
      </c>
      <c r="M272" s="40">
        <v>171426</v>
      </c>
      <c r="N272" s="40">
        <v>30377</v>
      </c>
      <c r="O272" s="40">
        <v>4457.076</v>
      </c>
      <c r="P272">
        <f t="shared" si="14"/>
        <v>4457.076</v>
      </c>
    </row>
    <row r="273" spans="1:16" x14ac:dyDescent="0.2">
      <c r="A273">
        <v>2020</v>
      </c>
      <c r="B273" s="40">
        <v>50</v>
      </c>
      <c r="C273" s="40">
        <v>3.3000000000000002E-2</v>
      </c>
      <c r="D273" s="40">
        <v>54.93</v>
      </c>
      <c r="E273" s="40">
        <v>92.11</v>
      </c>
      <c r="F273" s="40">
        <v>94.94</v>
      </c>
      <c r="G273" s="40">
        <v>96.25</v>
      </c>
      <c r="H273" s="40">
        <v>81.93</v>
      </c>
      <c r="I273" s="40">
        <v>5.77</v>
      </c>
      <c r="J273" s="40">
        <v>2.08</v>
      </c>
      <c r="K273" s="40">
        <v>0.75</v>
      </c>
      <c r="L273" s="40">
        <v>62623</v>
      </c>
      <c r="M273" s="40">
        <v>163453</v>
      </c>
      <c r="N273" s="40">
        <v>28325</v>
      </c>
      <c r="O273" s="40">
        <v>5393.9490000000005</v>
      </c>
      <c r="P273">
        <f t="shared" si="14"/>
        <v>5393.9490000000005</v>
      </c>
    </row>
    <row r="274" spans="1:16" x14ac:dyDescent="0.2">
      <c r="A274">
        <v>2021</v>
      </c>
      <c r="B274" s="40">
        <v>55</v>
      </c>
      <c r="C274" s="40">
        <v>0.03</v>
      </c>
      <c r="D274" s="40">
        <v>55.44</v>
      </c>
      <c r="E274" s="40">
        <v>92.31</v>
      </c>
      <c r="F274" s="40">
        <v>95.54</v>
      </c>
      <c r="G274" s="40">
        <v>95.26</v>
      </c>
      <c r="H274" s="40">
        <v>82.97</v>
      </c>
      <c r="I274" s="40">
        <v>6.98</v>
      </c>
      <c r="J274" s="40">
        <v>2.42</v>
      </c>
      <c r="K274" s="40">
        <v>0.82</v>
      </c>
      <c r="L274" s="40">
        <v>84104</v>
      </c>
      <c r="M274" s="40">
        <v>206940</v>
      </c>
      <c r="N274" s="40">
        <v>29653</v>
      </c>
      <c r="O274" s="40">
        <v>6208.2</v>
      </c>
      <c r="P274">
        <f t="shared" si="14"/>
        <v>6208.2</v>
      </c>
    </row>
    <row r="275" spans="1:16" x14ac:dyDescent="0.2">
      <c r="A275">
        <v>2015</v>
      </c>
      <c r="B275" s="40">
        <v>55</v>
      </c>
      <c r="C275" s="40">
        <v>-0.03</v>
      </c>
      <c r="D275" s="40">
        <v>80.77</v>
      </c>
      <c r="E275" s="40">
        <v>80.77</v>
      </c>
      <c r="F275" s="40">
        <v>73.09</v>
      </c>
      <c r="G275" s="40">
        <v>85.54</v>
      </c>
      <c r="H275" s="40">
        <v>83.52</v>
      </c>
      <c r="I275" s="40">
        <v>2.5</v>
      </c>
      <c r="J275" s="40">
        <v>0.5</v>
      </c>
      <c r="K275" s="40">
        <v>1.23</v>
      </c>
      <c r="L275" s="40">
        <v>67740</v>
      </c>
      <c r="M275" s="40">
        <v>134792</v>
      </c>
      <c r="N275" s="40">
        <v>51753</v>
      </c>
      <c r="O275" s="40">
        <v>-4043.7599999999998</v>
      </c>
      <c r="P275">
        <f t="shared" si="14"/>
        <v>-4043.7599999999998</v>
      </c>
    </row>
    <row r="276" spans="1:16" x14ac:dyDescent="0.2">
      <c r="A276">
        <v>2016</v>
      </c>
      <c r="B276" s="40">
        <v>60</v>
      </c>
      <c r="C276" s="40">
        <v>7.0000000000000001E-3</v>
      </c>
      <c r="D276" s="40">
        <v>54.47</v>
      </c>
      <c r="E276" s="40">
        <v>81.05</v>
      </c>
      <c r="F276" s="40">
        <v>75.16</v>
      </c>
      <c r="G276" s="40">
        <v>86.4</v>
      </c>
      <c r="H276" s="40">
        <v>80.13</v>
      </c>
      <c r="I276" s="40">
        <v>2.35</v>
      </c>
      <c r="J276" s="40">
        <v>0.51</v>
      </c>
      <c r="K276" s="40">
        <v>1.2</v>
      </c>
      <c r="L276" s="40">
        <v>55762</v>
      </c>
      <c r="M276" s="40">
        <v>124545</v>
      </c>
      <c r="N276" s="40">
        <v>53037</v>
      </c>
      <c r="O276" s="40">
        <v>871.81500000000005</v>
      </c>
      <c r="P276">
        <f t="shared" si="14"/>
        <v>871.81500000000005</v>
      </c>
    </row>
    <row r="277" spans="1:16" x14ac:dyDescent="0.2">
      <c r="A277">
        <v>2017</v>
      </c>
      <c r="B277" s="40">
        <v>75</v>
      </c>
      <c r="C277" s="40">
        <v>5.7000000000000002E-2</v>
      </c>
      <c r="D277" s="40">
        <v>52.89</v>
      </c>
      <c r="E277" s="40">
        <v>83.06</v>
      </c>
      <c r="F277" s="40">
        <v>73.599999999999994</v>
      </c>
      <c r="G277" s="40">
        <v>91.72</v>
      </c>
      <c r="H277" s="40">
        <v>81.5</v>
      </c>
      <c r="I277" s="40">
        <v>2.39</v>
      </c>
      <c r="J277" s="40">
        <v>0.51</v>
      </c>
      <c r="K277" s="40">
        <v>1.29</v>
      </c>
      <c r="L277" s="40">
        <v>66919</v>
      </c>
      <c r="M277" s="40">
        <v>114928</v>
      </c>
      <c r="N277" s="40">
        <v>48030</v>
      </c>
      <c r="O277" s="40">
        <v>6550.8960000000006</v>
      </c>
      <c r="P277">
        <f t="shared" si="14"/>
        <v>6550.8960000000006</v>
      </c>
    </row>
    <row r="278" spans="1:16" x14ac:dyDescent="0.2">
      <c r="A278">
        <v>2018</v>
      </c>
      <c r="B278" s="40">
        <v>75</v>
      </c>
      <c r="C278" s="40">
        <v>8.6999999999999994E-2</v>
      </c>
      <c r="D278" s="40">
        <v>45.78</v>
      </c>
      <c r="E278" s="40">
        <v>83.79</v>
      </c>
      <c r="F278" s="40">
        <v>72.28</v>
      </c>
      <c r="G278" s="40">
        <v>93.19</v>
      </c>
      <c r="H278" s="40">
        <v>83.91</v>
      </c>
      <c r="I278" s="40">
        <v>2.3199999999999998</v>
      </c>
      <c r="J278" s="40">
        <v>0.51</v>
      </c>
      <c r="K278" s="40">
        <v>1.23</v>
      </c>
      <c r="L278" s="40">
        <v>75822</v>
      </c>
      <c r="M278" s="40">
        <v>118373</v>
      </c>
      <c r="N278" s="40">
        <v>51016</v>
      </c>
      <c r="O278" s="40">
        <v>10298.450999999999</v>
      </c>
      <c r="P278">
        <f t="shared" si="14"/>
        <v>10298.450999999999</v>
      </c>
    </row>
    <row r="279" spans="1:16" x14ac:dyDescent="0.2">
      <c r="A279">
        <v>2019</v>
      </c>
      <c r="B279" s="40">
        <v>80</v>
      </c>
      <c r="C279" s="40">
        <v>4.8000000000000001E-2</v>
      </c>
      <c r="D279" s="40">
        <v>46.72</v>
      </c>
      <c r="E279" s="40">
        <v>82.12</v>
      </c>
      <c r="F279" s="40">
        <v>71.06</v>
      </c>
      <c r="G279" s="40">
        <v>92.34</v>
      </c>
      <c r="H279" s="40">
        <v>80.13</v>
      </c>
      <c r="I279" s="40">
        <v>2.58</v>
      </c>
      <c r="J279" s="40">
        <v>0.63</v>
      </c>
      <c r="K279" s="40">
        <v>1.02</v>
      </c>
      <c r="L279" s="40">
        <v>69881</v>
      </c>
      <c r="M279" s="40">
        <v>123440</v>
      </c>
      <c r="N279" s="40">
        <v>47839</v>
      </c>
      <c r="O279" s="40">
        <v>5925.12</v>
      </c>
      <c r="P279">
        <f t="shared" si="14"/>
        <v>5925.12</v>
      </c>
    </row>
    <row r="280" spans="1:16" x14ac:dyDescent="0.2">
      <c r="A280">
        <v>2020</v>
      </c>
      <c r="B280" s="40">
        <v>45</v>
      </c>
      <c r="C280" s="40">
        <v>-5.0999999999999997E-2</v>
      </c>
      <c r="D280" s="40">
        <v>50.12</v>
      </c>
      <c r="E280" s="40">
        <v>83.57</v>
      </c>
      <c r="F280" s="40">
        <v>72.75</v>
      </c>
      <c r="G280" s="40">
        <v>90.91</v>
      </c>
      <c r="H280" s="40">
        <v>86.37</v>
      </c>
      <c r="I280" s="40">
        <v>2.93</v>
      </c>
      <c r="J280" s="40">
        <v>0.85</v>
      </c>
      <c r="K280" s="40">
        <v>1.22</v>
      </c>
      <c r="L280" s="40">
        <v>43987</v>
      </c>
      <c r="M280" s="40">
        <v>109648</v>
      </c>
      <c r="N280" s="40">
        <v>37415</v>
      </c>
      <c r="O280" s="40">
        <v>-5592.0479999999998</v>
      </c>
      <c r="P280">
        <f t="shared" si="14"/>
        <v>-5592.0479999999998</v>
      </c>
    </row>
    <row r="281" spans="1:16" x14ac:dyDescent="0.2">
      <c r="A281">
        <v>2021</v>
      </c>
      <c r="B281" s="40">
        <v>65</v>
      </c>
      <c r="C281" s="40">
        <v>8.5999999999999993E-2</v>
      </c>
      <c r="D281" s="40">
        <v>43.81</v>
      </c>
      <c r="E281" s="40">
        <v>83.46</v>
      </c>
      <c r="F281" s="40">
        <v>72.73</v>
      </c>
      <c r="G281" s="40">
        <v>91.61</v>
      </c>
      <c r="H281" s="40">
        <v>84.66</v>
      </c>
      <c r="I281" s="40">
        <v>3.1</v>
      </c>
      <c r="J281" s="40">
        <v>0.75</v>
      </c>
      <c r="K281" s="40">
        <v>1.19</v>
      </c>
      <c r="L281" s="40">
        <v>76575</v>
      </c>
      <c r="M281" s="40">
        <v>137765</v>
      </c>
      <c r="N281" s="40">
        <v>44437</v>
      </c>
      <c r="O281" s="40">
        <v>11847.789999999999</v>
      </c>
      <c r="P281">
        <f t="shared" si="14"/>
        <v>11847.789999999999</v>
      </c>
    </row>
    <row r="282" spans="1:16" x14ac:dyDescent="0.2">
      <c r="A282">
        <v>2015</v>
      </c>
      <c r="B282" s="40">
        <v>73.75</v>
      </c>
      <c r="C282" s="40">
        <v>0.10199999999999999</v>
      </c>
      <c r="D282" s="40">
        <v>28.23</v>
      </c>
      <c r="E282" s="40">
        <v>28.23</v>
      </c>
      <c r="F282" s="40">
        <v>19.23</v>
      </c>
      <c r="G282" s="40">
        <v>23.52</v>
      </c>
      <c r="H282" s="40">
        <v>48.88</v>
      </c>
      <c r="I282" s="40">
        <v>8.5850000000000009</v>
      </c>
      <c r="J282" s="40">
        <v>4.0049999999999999</v>
      </c>
      <c r="K282" s="40">
        <v>1.43</v>
      </c>
      <c r="L282" s="40">
        <v>2854.4</v>
      </c>
      <c r="M282" s="40">
        <v>3875.4</v>
      </c>
      <c r="N282" s="40">
        <v>-25.1</v>
      </c>
      <c r="O282" s="40">
        <v>395.29079999999999</v>
      </c>
      <c r="P282">
        <f t="shared" si="14"/>
        <v>395.29079999999999</v>
      </c>
    </row>
    <row r="283" spans="1:16" x14ac:dyDescent="0.2">
      <c r="A283">
        <v>2016</v>
      </c>
      <c r="B283" s="40">
        <v>72.5</v>
      </c>
      <c r="C283" s="40">
        <v>0.14699999999999999</v>
      </c>
      <c r="D283" s="40">
        <v>52.28</v>
      </c>
      <c r="E283" s="40">
        <v>52.28</v>
      </c>
      <c r="F283" s="40">
        <v>55.84</v>
      </c>
      <c r="G283" s="40">
        <v>45.01</v>
      </c>
      <c r="H283" s="40">
        <v>59.7</v>
      </c>
      <c r="I283" s="40">
        <v>11.85</v>
      </c>
      <c r="J283" s="40">
        <v>5.69</v>
      </c>
      <c r="K283" s="40">
        <v>1.22</v>
      </c>
      <c r="L283" s="40">
        <v>3105.1</v>
      </c>
      <c r="M283" s="40">
        <v>3849.6</v>
      </c>
      <c r="N283" s="40">
        <v>325</v>
      </c>
      <c r="O283" s="40">
        <v>565.89119999999991</v>
      </c>
      <c r="P283">
        <f t="shared" si="14"/>
        <v>565.89119999999991</v>
      </c>
    </row>
    <row r="284" spans="1:16" x14ac:dyDescent="0.2">
      <c r="A284">
        <v>2017</v>
      </c>
      <c r="B284" s="40">
        <v>75</v>
      </c>
      <c r="C284" s="40">
        <v>0.187</v>
      </c>
      <c r="D284" s="40">
        <v>61.79</v>
      </c>
      <c r="E284" s="40">
        <v>61.79</v>
      </c>
      <c r="F284" s="40">
        <v>64.25</v>
      </c>
      <c r="G284" s="40">
        <v>50.11</v>
      </c>
      <c r="H284" s="40">
        <v>78.28</v>
      </c>
      <c r="I284" s="40">
        <v>5.32</v>
      </c>
      <c r="J284" s="40">
        <v>2.3199999999999998</v>
      </c>
      <c r="K284" s="40">
        <v>1.39</v>
      </c>
      <c r="L284" s="40">
        <v>3416.9</v>
      </c>
      <c r="M284" s="40">
        <v>4141.1000000000004</v>
      </c>
      <c r="N284" s="40">
        <v>778.7</v>
      </c>
      <c r="O284" s="40">
        <v>774.38570000000004</v>
      </c>
      <c r="P284">
        <f t="shared" ref="O284:P347" si="15">C284*M284</f>
        <v>774.38570000000004</v>
      </c>
    </row>
    <row r="285" spans="1:16" x14ac:dyDescent="0.2">
      <c r="A285">
        <v>2018</v>
      </c>
      <c r="B285" s="40">
        <v>70</v>
      </c>
      <c r="C285" s="40">
        <v>0.17899999999999999</v>
      </c>
      <c r="D285" s="40">
        <v>53.79</v>
      </c>
      <c r="E285" s="40">
        <v>53.79</v>
      </c>
      <c r="F285" s="40">
        <v>51.67</v>
      </c>
      <c r="G285" s="40">
        <v>46.67</v>
      </c>
      <c r="H285" s="40">
        <v>68.88</v>
      </c>
      <c r="I285" s="40">
        <v>3.6</v>
      </c>
      <c r="J285" s="40">
        <v>1.43</v>
      </c>
      <c r="K285" s="40">
        <v>1.73</v>
      </c>
      <c r="L285" s="40">
        <v>3420.3</v>
      </c>
      <c r="M285" s="40">
        <v>4851.7</v>
      </c>
      <c r="N285" s="40">
        <v>1348.7</v>
      </c>
      <c r="O285" s="40">
        <v>868.45429999999988</v>
      </c>
      <c r="P285">
        <f t="shared" si="15"/>
        <v>868.45429999999988</v>
      </c>
    </row>
    <row r="286" spans="1:16" x14ac:dyDescent="0.2">
      <c r="A286">
        <v>2019</v>
      </c>
      <c r="B286" s="40">
        <v>80</v>
      </c>
      <c r="C286" s="40">
        <v>0.17</v>
      </c>
      <c r="D286" s="40">
        <v>65.48</v>
      </c>
      <c r="E286" s="40">
        <v>65.48</v>
      </c>
      <c r="F286" s="40">
        <v>53.24</v>
      </c>
      <c r="G286" s="40">
        <v>65.38</v>
      </c>
      <c r="H286" s="40">
        <v>82.8</v>
      </c>
      <c r="I286" s="40">
        <v>3.68</v>
      </c>
      <c r="J286" s="40">
        <v>1.41</v>
      </c>
      <c r="K286" s="40">
        <v>1.5</v>
      </c>
      <c r="L286" s="40">
        <v>3766.6</v>
      </c>
      <c r="M286" s="40">
        <v>5446.4</v>
      </c>
      <c r="N286" s="40">
        <v>1481.3</v>
      </c>
      <c r="O286" s="40">
        <v>925.88800000000003</v>
      </c>
      <c r="P286">
        <f t="shared" si="15"/>
        <v>925.88800000000003</v>
      </c>
    </row>
    <row r="287" spans="1:16" x14ac:dyDescent="0.2">
      <c r="A287">
        <v>2020</v>
      </c>
      <c r="B287" s="40">
        <v>75</v>
      </c>
      <c r="C287" s="40">
        <v>0.114</v>
      </c>
      <c r="D287" s="40">
        <v>63.79</v>
      </c>
      <c r="E287" s="40">
        <v>63.79</v>
      </c>
      <c r="F287" s="40">
        <v>54.04</v>
      </c>
      <c r="G287" s="40">
        <v>63.64</v>
      </c>
      <c r="H287" s="40">
        <v>77.69</v>
      </c>
      <c r="I287" s="40">
        <v>3.51</v>
      </c>
      <c r="J287" s="40">
        <v>1.53</v>
      </c>
      <c r="K287" s="40">
        <v>1.91</v>
      </c>
      <c r="L287" s="40">
        <v>3459.8</v>
      </c>
      <c r="M287" s="40">
        <v>6262</v>
      </c>
      <c r="N287" s="40">
        <v>1785.2</v>
      </c>
      <c r="O287" s="40">
        <v>713.86800000000005</v>
      </c>
      <c r="P287">
        <f t="shared" si="15"/>
        <v>713.86800000000005</v>
      </c>
    </row>
    <row r="288" spans="1:16" x14ac:dyDescent="0.2">
      <c r="A288">
        <v>2021</v>
      </c>
      <c r="B288" s="40">
        <v>80</v>
      </c>
      <c r="C288" s="40">
        <v>0.159</v>
      </c>
      <c r="D288" s="40">
        <v>63.72</v>
      </c>
      <c r="E288" s="40">
        <v>63.72</v>
      </c>
      <c r="F288" s="40">
        <v>56.26</v>
      </c>
      <c r="G288" s="40">
        <v>67.47</v>
      </c>
      <c r="H288" s="40">
        <v>67.77</v>
      </c>
      <c r="I288" s="40">
        <v>3.11</v>
      </c>
      <c r="J288" s="40">
        <v>1.19</v>
      </c>
      <c r="K288" s="40">
        <v>1.8</v>
      </c>
      <c r="L288" s="40">
        <v>4270.8999999999996</v>
      </c>
      <c r="M288" s="40">
        <v>6863.5</v>
      </c>
      <c r="N288" s="40">
        <v>2205.9</v>
      </c>
      <c r="O288" s="40">
        <v>1091.2964999999999</v>
      </c>
      <c r="P288">
        <f t="shared" si="15"/>
        <v>1091.2964999999999</v>
      </c>
    </row>
    <row r="289" spans="1:16" x14ac:dyDescent="0.2">
      <c r="A289">
        <v>2015</v>
      </c>
      <c r="B289" s="40">
        <v>75</v>
      </c>
      <c r="C289" s="40">
        <v>0.10199999999999999</v>
      </c>
      <c r="D289" s="40">
        <v>74.290000000000006</v>
      </c>
      <c r="E289" s="40">
        <v>74.290000000000006</v>
      </c>
      <c r="F289" s="40">
        <v>82.96</v>
      </c>
      <c r="G289" s="40">
        <v>66.22</v>
      </c>
      <c r="H289" s="40">
        <v>70.260000000000005</v>
      </c>
      <c r="I289" s="40">
        <v>3.5</v>
      </c>
      <c r="J289" s="40">
        <v>1.45</v>
      </c>
      <c r="K289" s="40">
        <v>1.06</v>
      </c>
      <c r="L289" s="40">
        <v>4487</v>
      </c>
      <c r="M289" s="40">
        <v>8256</v>
      </c>
      <c r="N289" s="40">
        <v>2358</v>
      </c>
      <c r="O289" s="40">
        <v>842.11199999999997</v>
      </c>
      <c r="P289">
        <f t="shared" si="15"/>
        <v>842.11199999999997</v>
      </c>
    </row>
    <row r="290" spans="1:16" x14ac:dyDescent="0.2">
      <c r="A290">
        <v>2016</v>
      </c>
      <c r="B290" s="40">
        <v>60</v>
      </c>
      <c r="C290" s="40">
        <v>0.14699999999999999</v>
      </c>
      <c r="D290" s="40">
        <v>78.900000000000006</v>
      </c>
      <c r="E290" s="40">
        <v>78.900000000000006</v>
      </c>
      <c r="F290" s="40">
        <v>85.3</v>
      </c>
      <c r="G290" s="40">
        <v>67.44</v>
      </c>
      <c r="H290" s="40">
        <v>83.81</v>
      </c>
      <c r="I290" s="40">
        <v>3.43</v>
      </c>
      <c r="J290" s="40">
        <v>1.29</v>
      </c>
      <c r="K290" s="40">
        <v>1.0900000000000001</v>
      </c>
      <c r="L290" s="40">
        <v>4460</v>
      </c>
      <c r="M290" s="40">
        <v>8285</v>
      </c>
      <c r="N290" s="40">
        <v>2418</v>
      </c>
      <c r="O290" s="40">
        <v>1217.895</v>
      </c>
      <c r="P290">
        <f t="shared" si="15"/>
        <v>1217.895</v>
      </c>
    </row>
    <row r="291" spans="1:16" x14ac:dyDescent="0.2">
      <c r="A291">
        <v>2017</v>
      </c>
      <c r="B291" s="40">
        <v>75</v>
      </c>
      <c r="C291" s="40">
        <v>0.187</v>
      </c>
      <c r="D291" s="40">
        <v>76.48</v>
      </c>
      <c r="E291" s="40">
        <v>76.48</v>
      </c>
      <c r="F291" s="40">
        <v>82.59</v>
      </c>
      <c r="G291" s="40">
        <v>66.69</v>
      </c>
      <c r="H291" s="40">
        <v>79.5</v>
      </c>
      <c r="I291" s="40">
        <v>3.45</v>
      </c>
      <c r="J291" s="40">
        <v>1.25</v>
      </c>
      <c r="K291" s="40">
        <v>1.04</v>
      </c>
      <c r="L291" s="40">
        <v>5612</v>
      </c>
      <c r="M291" s="40">
        <v>8788</v>
      </c>
      <c r="N291" s="40">
        <v>2545</v>
      </c>
      <c r="O291" s="40">
        <v>1643.356</v>
      </c>
      <c r="P291">
        <f t="shared" si="15"/>
        <v>1643.356</v>
      </c>
    </row>
    <row r="292" spans="1:16" x14ac:dyDescent="0.2">
      <c r="A292">
        <v>2018</v>
      </c>
      <c r="B292" s="40">
        <v>65</v>
      </c>
      <c r="C292" s="40">
        <v>0.17899999999999999</v>
      </c>
      <c r="D292" s="40">
        <v>77.25</v>
      </c>
      <c r="E292" s="40">
        <v>77.25</v>
      </c>
      <c r="F292" s="40">
        <v>79.91</v>
      </c>
      <c r="G292" s="40">
        <v>70.59</v>
      </c>
      <c r="H292" s="40">
        <v>82.01</v>
      </c>
      <c r="I292" s="40">
        <v>3.42</v>
      </c>
      <c r="J292" s="40">
        <v>1.24</v>
      </c>
      <c r="K292" s="40">
        <v>0.98</v>
      </c>
      <c r="L292" s="40">
        <v>6134</v>
      </c>
      <c r="M292" s="40">
        <v>9112</v>
      </c>
      <c r="N292" s="40">
        <v>2661</v>
      </c>
      <c r="O292" s="40">
        <v>1631.048</v>
      </c>
      <c r="P292">
        <f t="shared" si="15"/>
        <v>1631.048</v>
      </c>
    </row>
    <row r="293" spans="1:16" x14ac:dyDescent="0.2">
      <c r="A293">
        <v>2019</v>
      </c>
      <c r="B293" s="40">
        <v>80</v>
      </c>
      <c r="C293" s="40">
        <v>0.17</v>
      </c>
      <c r="D293" s="40">
        <v>82.81</v>
      </c>
      <c r="E293" s="40">
        <v>82.81</v>
      </c>
      <c r="F293" s="40">
        <v>91.02</v>
      </c>
      <c r="G293" s="40">
        <v>73.680000000000007</v>
      </c>
      <c r="H293" s="40">
        <v>81.11</v>
      </c>
      <c r="I293" s="40">
        <v>3.69</v>
      </c>
      <c r="J293" s="40">
        <v>1.37</v>
      </c>
      <c r="K293" s="40">
        <v>1.01</v>
      </c>
      <c r="L293" s="40">
        <v>6913</v>
      </c>
      <c r="M293" s="40">
        <v>10363</v>
      </c>
      <c r="N293" s="40">
        <v>2809</v>
      </c>
      <c r="O293" s="40">
        <v>1761.71</v>
      </c>
      <c r="P293">
        <f t="shared" si="15"/>
        <v>1761.71</v>
      </c>
    </row>
    <row r="294" spans="1:16" x14ac:dyDescent="0.2">
      <c r="A294">
        <v>2020</v>
      </c>
      <c r="B294" s="40">
        <v>50</v>
      </c>
      <c r="C294" s="40">
        <v>0.114</v>
      </c>
      <c r="D294" s="40">
        <v>89.05</v>
      </c>
      <c r="E294" s="40">
        <v>89.05</v>
      </c>
      <c r="F294" s="40">
        <v>95.87</v>
      </c>
      <c r="G294" s="40">
        <v>85.57</v>
      </c>
      <c r="H294" s="40">
        <v>81.75</v>
      </c>
      <c r="I294" s="40">
        <v>3.73</v>
      </c>
      <c r="J294" s="40">
        <v>1.48</v>
      </c>
      <c r="K294" s="40">
        <v>1.08</v>
      </c>
      <c r="L294" s="40">
        <v>7079</v>
      </c>
      <c r="M294" s="40">
        <v>11035</v>
      </c>
      <c r="N294" s="40">
        <v>2961</v>
      </c>
      <c r="O294" s="40">
        <v>1257.99</v>
      </c>
      <c r="P294">
        <f t="shared" si="15"/>
        <v>1257.99</v>
      </c>
    </row>
    <row r="295" spans="1:16" x14ac:dyDescent="0.2">
      <c r="A295">
        <v>2021</v>
      </c>
      <c r="B295" s="40">
        <v>70</v>
      </c>
      <c r="C295" s="40">
        <v>0.159</v>
      </c>
      <c r="D295" s="40">
        <v>87.98</v>
      </c>
      <c r="E295" s="40">
        <v>87.98</v>
      </c>
      <c r="F295" s="40">
        <v>98.11</v>
      </c>
      <c r="G295" s="40">
        <v>85.41</v>
      </c>
      <c r="H295" s="40">
        <v>73.44</v>
      </c>
      <c r="I295" s="40">
        <v>4.38</v>
      </c>
      <c r="J295" s="40">
        <v>1.35</v>
      </c>
      <c r="K295" s="40">
        <v>1</v>
      </c>
      <c r="L295" s="40">
        <v>10555</v>
      </c>
      <c r="M295" s="40">
        <v>14032</v>
      </c>
      <c r="N295" s="40">
        <v>3200</v>
      </c>
      <c r="O295" s="40">
        <v>2231.0880000000002</v>
      </c>
      <c r="P295">
        <f t="shared" si="15"/>
        <v>2231.0880000000002</v>
      </c>
    </row>
    <row r="296" spans="1:16" x14ac:dyDescent="0.2">
      <c r="A296">
        <v>2015</v>
      </c>
      <c r="B296" s="40">
        <v>70</v>
      </c>
      <c r="C296" s="40">
        <v>0.14599999999999999</v>
      </c>
      <c r="D296" s="40">
        <v>31.072500000000002</v>
      </c>
      <c r="E296" s="40">
        <v>31.072500000000002</v>
      </c>
      <c r="F296" s="40">
        <v>6.4325000000000001</v>
      </c>
      <c r="G296" s="40">
        <v>35.0075</v>
      </c>
      <c r="H296" s="40">
        <v>55.47</v>
      </c>
      <c r="I296" s="40">
        <v>2.06</v>
      </c>
      <c r="J296" s="40">
        <v>0.63</v>
      </c>
      <c r="K296" s="40">
        <v>1.31</v>
      </c>
      <c r="L296" s="40">
        <v>894.9</v>
      </c>
      <c r="M296" s="40">
        <v>1270.0999999999999</v>
      </c>
      <c r="N296" s="40">
        <v>617.20000000000005</v>
      </c>
      <c r="O296" s="40">
        <v>185.43459999999999</v>
      </c>
      <c r="P296">
        <f t="shared" si="15"/>
        <v>185.43459999999999</v>
      </c>
    </row>
    <row r="297" spans="1:16" x14ac:dyDescent="0.2">
      <c r="A297">
        <v>2016</v>
      </c>
      <c r="B297" s="40">
        <v>70</v>
      </c>
      <c r="C297" s="40">
        <v>0.11</v>
      </c>
      <c r="D297" s="40">
        <v>32.295000000000002</v>
      </c>
      <c r="E297" s="40">
        <v>32.295000000000002</v>
      </c>
      <c r="F297" s="40">
        <v>9.2949999999999999</v>
      </c>
      <c r="G297" s="40">
        <v>39.244999999999997</v>
      </c>
      <c r="H297" s="40">
        <v>50.78</v>
      </c>
      <c r="I297" s="40">
        <v>2.11</v>
      </c>
      <c r="J297" s="40">
        <v>0.68</v>
      </c>
      <c r="K297" s="40">
        <v>1.35</v>
      </c>
      <c r="L297" s="40">
        <v>922.8</v>
      </c>
      <c r="M297" s="40">
        <v>1424.2</v>
      </c>
      <c r="N297" s="40">
        <v>673.7</v>
      </c>
      <c r="O297" s="40">
        <v>156.66200000000001</v>
      </c>
      <c r="P297">
        <f t="shared" si="15"/>
        <v>156.66200000000001</v>
      </c>
    </row>
    <row r="298" spans="1:16" x14ac:dyDescent="0.2">
      <c r="A298">
        <v>2017</v>
      </c>
      <c r="B298" s="40">
        <v>80</v>
      </c>
      <c r="C298" s="40">
        <v>0.13100000000000001</v>
      </c>
      <c r="D298" s="40">
        <v>29.85</v>
      </c>
      <c r="E298" s="40">
        <v>29.85</v>
      </c>
      <c r="F298" s="40">
        <v>3.57</v>
      </c>
      <c r="G298" s="40">
        <v>30.77</v>
      </c>
      <c r="H298" s="40">
        <v>60.16</v>
      </c>
      <c r="I298" s="40">
        <v>1.99</v>
      </c>
      <c r="J298" s="40">
        <v>0.55000000000000004</v>
      </c>
      <c r="K298" s="40">
        <v>1.03</v>
      </c>
      <c r="L298" s="40">
        <v>1086.5</v>
      </c>
      <c r="M298" s="40">
        <v>1517.7</v>
      </c>
      <c r="N298" s="40">
        <v>759.2</v>
      </c>
      <c r="O298" s="40">
        <v>198.81870000000001</v>
      </c>
      <c r="P298">
        <f t="shared" si="15"/>
        <v>198.81870000000001</v>
      </c>
    </row>
    <row r="299" spans="1:16" x14ac:dyDescent="0.2">
      <c r="A299">
        <v>2018</v>
      </c>
      <c r="B299" s="40">
        <v>75</v>
      </c>
      <c r="C299" s="40">
        <v>0.152</v>
      </c>
      <c r="D299" s="40">
        <v>34.74</v>
      </c>
      <c r="E299" s="40">
        <v>34.74</v>
      </c>
      <c r="F299" s="40">
        <v>15.02</v>
      </c>
      <c r="G299" s="40">
        <v>47.72</v>
      </c>
      <c r="H299" s="40">
        <v>41.4</v>
      </c>
      <c r="I299" s="40">
        <v>1.91</v>
      </c>
      <c r="J299" s="40">
        <v>0.47</v>
      </c>
      <c r="K299" s="40">
        <v>0.95</v>
      </c>
      <c r="L299" s="40">
        <v>1279.2</v>
      </c>
      <c r="M299" s="40">
        <v>1651.4</v>
      </c>
      <c r="N299" s="40">
        <v>863.9</v>
      </c>
      <c r="O299" s="40">
        <v>251.0128</v>
      </c>
      <c r="P299">
        <f t="shared" si="15"/>
        <v>251.0128</v>
      </c>
    </row>
    <row r="300" spans="1:16" x14ac:dyDescent="0.2">
      <c r="A300">
        <v>2019</v>
      </c>
      <c r="B300" s="40">
        <v>75</v>
      </c>
      <c r="C300" s="40">
        <v>0.13300000000000001</v>
      </c>
      <c r="D300" s="40">
        <v>49.32</v>
      </c>
      <c r="E300" s="40">
        <v>49.32</v>
      </c>
      <c r="F300" s="40">
        <v>16.11</v>
      </c>
      <c r="G300" s="40">
        <v>60.12</v>
      </c>
      <c r="H300" s="40">
        <v>75.03</v>
      </c>
      <c r="I300" s="40">
        <v>1.93</v>
      </c>
      <c r="J300" s="40">
        <v>0.57999999999999996</v>
      </c>
      <c r="K300" s="40">
        <v>1.1399999999999999</v>
      </c>
      <c r="L300" s="40">
        <v>1368.6</v>
      </c>
      <c r="M300" s="40">
        <v>2028.7</v>
      </c>
      <c r="N300" s="40">
        <v>1049.3</v>
      </c>
      <c r="O300" s="40">
        <v>269.81710000000004</v>
      </c>
      <c r="P300">
        <f t="shared" si="15"/>
        <v>269.81710000000004</v>
      </c>
    </row>
    <row r="301" spans="1:16" x14ac:dyDescent="0.2">
      <c r="A301">
        <v>2020</v>
      </c>
      <c r="B301" s="40">
        <v>70</v>
      </c>
      <c r="C301" s="40">
        <v>9.7000000000000003E-2</v>
      </c>
      <c r="D301" s="40">
        <v>45.44</v>
      </c>
      <c r="E301" s="40">
        <v>45.44</v>
      </c>
      <c r="F301" s="40">
        <v>19.8</v>
      </c>
      <c r="G301" s="40">
        <v>61.67</v>
      </c>
      <c r="H301" s="40">
        <v>54.92</v>
      </c>
      <c r="I301" s="40">
        <v>1.89</v>
      </c>
      <c r="J301" s="40">
        <v>0.54</v>
      </c>
      <c r="K301" s="40">
        <v>1.45</v>
      </c>
      <c r="L301" s="40">
        <v>1294.4000000000001</v>
      </c>
      <c r="M301" s="40">
        <v>2149.3000000000002</v>
      </c>
      <c r="N301" s="40">
        <v>1139.5999999999999</v>
      </c>
      <c r="O301" s="40">
        <v>208.48210000000003</v>
      </c>
      <c r="P301">
        <f t="shared" si="15"/>
        <v>208.48210000000003</v>
      </c>
    </row>
    <row r="302" spans="1:16" x14ac:dyDescent="0.2">
      <c r="A302">
        <v>2021</v>
      </c>
      <c r="B302" s="40">
        <v>75</v>
      </c>
      <c r="C302" s="40">
        <v>0.112</v>
      </c>
      <c r="D302" s="40">
        <v>50.91</v>
      </c>
      <c r="E302" s="40">
        <v>50.91</v>
      </c>
      <c r="F302" s="40">
        <v>20.28</v>
      </c>
      <c r="G302" s="40">
        <v>59.68</v>
      </c>
      <c r="H302" s="40">
        <v>76.19</v>
      </c>
      <c r="I302" s="40">
        <v>2.09</v>
      </c>
      <c r="J302" s="40">
        <v>0.64</v>
      </c>
      <c r="K302" s="40">
        <v>1.1100000000000001</v>
      </c>
      <c r="L302" s="40">
        <v>1604.3</v>
      </c>
      <c r="M302" s="40">
        <v>2772.7</v>
      </c>
      <c r="N302" s="40">
        <v>1328.2</v>
      </c>
      <c r="O302" s="40">
        <v>310.54239999999999</v>
      </c>
      <c r="P302">
        <f t="shared" si="15"/>
        <v>310.54239999999999</v>
      </c>
    </row>
    <row r="303" spans="1:16" x14ac:dyDescent="0.2">
      <c r="A303">
        <v>2015</v>
      </c>
      <c r="B303" s="40">
        <v>90</v>
      </c>
      <c r="C303" s="40">
        <v>0.09</v>
      </c>
      <c r="D303" s="40">
        <v>59.002499999999998</v>
      </c>
      <c r="E303" s="40">
        <v>59.002499999999998</v>
      </c>
      <c r="F303" s="40">
        <v>59.982500000000002</v>
      </c>
      <c r="G303" s="40">
        <v>78.905000000000001</v>
      </c>
      <c r="H303" s="40">
        <v>18.34</v>
      </c>
      <c r="I303" s="40">
        <v>1.2</v>
      </c>
      <c r="J303" s="40">
        <v>0.08</v>
      </c>
      <c r="K303" s="40">
        <v>2.12</v>
      </c>
      <c r="L303" s="40">
        <v>239.2</v>
      </c>
      <c r="M303" s="40">
        <v>1725.8</v>
      </c>
      <c r="N303" s="40">
        <v>1443</v>
      </c>
      <c r="O303" s="40">
        <v>155.322</v>
      </c>
      <c r="P303">
        <f t="shared" si="15"/>
        <v>155.322</v>
      </c>
    </row>
    <row r="304" spans="1:16" x14ac:dyDescent="0.2">
      <c r="A304">
        <v>2016</v>
      </c>
      <c r="B304" s="40">
        <v>85</v>
      </c>
      <c r="C304" s="40">
        <v>8.2000000000000003E-2</v>
      </c>
      <c r="D304" s="40">
        <v>60.174999999999997</v>
      </c>
      <c r="E304" s="40">
        <v>60.174999999999997</v>
      </c>
      <c r="F304" s="40">
        <v>59.825000000000003</v>
      </c>
      <c r="G304" s="40">
        <v>80.239999999999995</v>
      </c>
      <c r="H304" s="40">
        <v>20.21</v>
      </c>
      <c r="I304" s="40">
        <v>1.2</v>
      </c>
      <c r="J304" s="40">
        <v>0.08</v>
      </c>
      <c r="K304" s="40">
        <v>1.5</v>
      </c>
      <c r="L304" s="40">
        <v>333.5</v>
      </c>
      <c r="M304" s="40">
        <v>1774</v>
      </c>
      <c r="N304" s="40">
        <v>1484.1</v>
      </c>
      <c r="O304" s="40">
        <v>145.46800000000002</v>
      </c>
      <c r="P304">
        <f t="shared" si="15"/>
        <v>145.46800000000002</v>
      </c>
    </row>
    <row r="305" spans="1:16" x14ac:dyDescent="0.2">
      <c r="A305">
        <v>2017</v>
      </c>
      <c r="B305" s="40">
        <v>95</v>
      </c>
      <c r="C305" s="40">
        <v>9.8000000000000004E-2</v>
      </c>
      <c r="D305" s="40">
        <v>57.83</v>
      </c>
      <c r="E305" s="40">
        <v>57.83</v>
      </c>
      <c r="F305" s="40">
        <v>60.14</v>
      </c>
      <c r="G305" s="40">
        <v>77.569999999999993</v>
      </c>
      <c r="H305" s="40">
        <v>16.47</v>
      </c>
      <c r="I305" s="40">
        <v>1.19</v>
      </c>
      <c r="J305" s="40">
        <v>7.0000000000000007E-2</v>
      </c>
      <c r="K305" s="40">
        <v>1.01</v>
      </c>
      <c r="L305" s="40">
        <v>356.6</v>
      </c>
      <c r="M305" s="40">
        <v>1810.9</v>
      </c>
      <c r="N305" s="40">
        <v>1522.7</v>
      </c>
      <c r="O305" s="40">
        <v>177.46820000000002</v>
      </c>
      <c r="P305">
        <f t="shared" si="15"/>
        <v>177.46820000000002</v>
      </c>
    </row>
    <row r="306" spans="1:16" x14ac:dyDescent="0.2">
      <c r="A306">
        <v>2018</v>
      </c>
      <c r="B306" s="40">
        <v>90</v>
      </c>
      <c r="C306" s="40">
        <v>0.105</v>
      </c>
      <c r="D306" s="40">
        <v>62.52</v>
      </c>
      <c r="E306" s="40">
        <v>62.52</v>
      </c>
      <c r="F306" s="40">
        <v>59.51</v>
      </c>
      <c r="G306" s="40">
        <v>82.91</v>
      </c>
      <c r="H306" s="40">
        <v>23.95</v>
      </c>
      <c r="I306" s="40">
        <v>1.25</v>
      </c>
      <c r="J306" s="40">
        <v>0.11</v>
      </c>
      <c r="K306" s="40">
        <v>1.38</v>
      </c>
      <c r="L306" s="40">
        <v>378.5</v>
      </c>
      <c r="M306" s="40">
        <v>1932.6</v>
      </c>
      <c r="N306" s="40">
        <v>1548.3</v>
      </c>
      <c r="O306" s="40">
        <v>202.92299999999997</v>
      </c>
      <c r="P306">
        <f t="shared" si="15"/>
        <v>202.92299999999997</v>
      </c>
    </row>
    <row r="307" spans="1:16" x14ac:dyDescent="0.2">
      <c r="A307">
        <v>2019</v>
      </c>
      <c r="B307" s="40">
        <v>85</v>
      </c>
      <c r="C307" s="40">
        <v>8.5999999999999993E-2</v>
      </c>
      <c r="D307" s="40">
        <v>60.59</v>
      </c>
      <c r="E307" s="40">
        <v>60.59</v>
      </c>
      <c r="F307" s="40">
        <v>65.010000000000005</v>
      </c>
      <c r="G307" s="40">
        <v>81.16</v>
      </c>
      <c r="H307" s="40">
        <v>15.95</v>
      </c>
      <c r="I307" s="40">
        <v>1.66</v>
      </c>
      <c r="J307" s="40">
        <v>0.51</v>
      </c>
      <c r="K307" s="40">
        <v>0.67</v>
      </c>
      <c r="L307" s="40">
        <v>395.4</v>
      </c>
      <c r="M307" s="40">
        <v>2592.4</v>
      </c>
      <c r="N307" s="40">
        <v>1561.2</v>
      </c>
      <c r="O307" s="40">
        <v>222.94639999999998</v>
      </c>
      <c r="P307">
        <f t="shared" si="15"/>
        <v>222.94639999999998</v>
      </c>
    </row>
    <row r="308" spans="1:16" x14ac:dyDescent="0.2">
      <c r="A308">
        <v>2020</v>
      </c>
      <c r="B308" s="40">
        <v>60</v>
      </c>
      <c r="C308" s="40">
        <v>3.7999999999999999E-2</v>
      </c>
      <c r="D308" s="40">
        <v>53.42</v>
      </c>
      <c r="E308" s="40">
        <v>53.42</v>
      </c>
      <c r="F308" s="40">
        <v>42.83</v>
      </c>
      <c r="G308" s="40">
        <v>64.98</v>
      </c>
      <c r="H308" s="40">
        <v>38.340000000000003</v>
      </c>
      <c r="I308" s="40">
        <v>1.98</v>
      </c>
      <c r="J308" s="40">
        <v>0.84</v>
      </c>
      <c r="K308" s="40">
        <v>0.75</v>
      </c>
      <c r="L308" s="40">
        <v>663.4</v>
      </c>
      <c r="M308" s="40">
        <v>9085.4</v>
      </c>
      <c r="N308" s="40">
        <v>4580.5</v>
      </c>
      <c r="O308" s="40">
        <v>345.24519999999995</v>
      </c>
      <c r="P308">
        <f t="shared" si="15"/>
        <v>345.24519999999995</v>
      </c>
    </row>
    <row r="309" spans="1:16" x14ac:dyDescent="0.2">
      <c r="A309">
        <v>2021</v>
      </c>
      <c r="B309" s="40">
        <v>75</v>
      </c>
      <c r="C309" s="40">
        <v>2.9000000000000001E-2</v>
      </c>
      <c r="D309" s="40">
        <v>56.92</v>
      </c>
      <c r="E309" s="40">
        <v>56.92</v>
      </c>
      <c r="F309" s="40">
        <v>59.36</v>
      </c>
      <c r="G309" s="40">
        <v>48.67</v>
      </c>
      <c r="H309" s="40">
        <v>71.62</v>
      </c>
      <c r="I309" s="40">
        <v>2.09</v>
      </c>
      <c r="J309" s="40">
        <v>0.93</v>
      </c>
      <c r="K309" s="40">
        <v>0.5</v>
      </c>
      <c r="L309" s="40">
        <v>785.1</v>
      </c>
      <c r="M309" s="40">
        <v>9361.7999999999993</v>
      </c>
      <c r="N309" s="40">
        <v>4483.5</v>
      </c>
      <c r="O309" s="40">
        <v>271.49219999999997</v>
      </c>
      <c r="P309">
        <f t="shared" si="15"/>
        <v>271.49219999999997</v>
      </c>
    </row>
    <row r="310" spans="1:16" x14ac:dyDescent="0.2">
      <c r="A310">
        <v>2015</v>
      </c>
      <c r="B310" s="40">
        <v>70</v>
      </c>
      <c r="C310" s="40">
        <v>7.0250000000000007E-2</v>
      </c>
      <c r="D310" s="40">
        <v>45.59</v>
      </c>
      <c r="E310" s="40">
        <v>45.59</v>
      </c>
      <c r="F310" s="40">
        <v>37.605000000000004</v>
      </c>
      <c r="G310" s="40">
        <v>62.41</v>
      </c>
      <c r="H310" s="40">
        <v>31.245000000000001</v>
      </c>
      <c r="I310" s="40">
        <v>5.1050000000000004</v>
      </c>
      <c r="J310" s="40">
        <v>3.27</v>
      </c>
      <c r="K310" s="40">
        <v>0.63</v>
      </c>
      <c r="L310" s="40">
        <v>1071</v>
      </c>
      <c r="M310" s="40">
        <v>5726</v>
      </c>
      <c r="N310" s="40">
        <v>2724</v>
      </c>
      <c r="O310" s="40">
        <v>402.25150000000002</v>
      </c>
      <c r="P310">
        <f t="shared" si="15"/>
        <v>402.25150000000002</v>
      </c>
    </row>
    <row r="311" spans="1:16" x14ac:dyDescent="0.2">
      <c r="A311">
        <v>2016</v>
      </c>
      <c r="B311" s="40">
        <v>70</v>
      </c>
      <c r="C311" s="40">
        <v>6.9500000000000006E-2</v>
      </c>
      <c r="D311" s="40">
        <v>49.06</v>
      </c>
      <c r="E311" s="40">
        <v>49.06</v>
      </c>
      <c r="F311" s="40">
        <v>43</v>
      </c>
      <c r="G311" s="40">
        <v>66.31</v>
      </c>
      <c r="H311" s="40">
        <v>31.3</v>
      </c>
      <c r="I311" s="40">
        <v>5.28</v>
      </c>
      <c r="J311" s="40">
        <v>3.4</v>
      </c>
      <c r="K311" s="40">
        <v>0.2</v>
      </c>
      <c r="L311" s="40">
        <v>1052</v>
      </c>
      <c r="M311" s="40">
        <v>5608</v>
      </c>
      <c r="N311" s="40">
        <v>1063</v>
      </c>
      <c r="O311" s="40">
        <v>389.75600000000003</v>
      </c>
      <c r="P311">
        <f t="shared" si="15"/>
        <v>389.75600000000003</v>
      </c>
    </row>
    <row r="312" spans="1:16" x14ac:dyDescent="0.2">
      <c r="A312">
        <v>2017</v>
      </c>
      <c r="B312" s="40">
        <v>70</v>
      </c>
      <c r="C312" s="40">
        <v>7.0999999999999994E-2</v>
      </c>
      <c r="D312" s="40">
        <v>42.12</v>
      </c>
      <c r="E312" s="40">
        <v>42.12</v>
      </c>
      <c r="F312" s="40">
        <v>32.21</v>
      </c>
      <c r="G312" s="40">
        <v>58.51</v>
      </c>
      <c r="H312" s="40">
        <v>31.19</v>
      </c>
      <c r="I312" s="40">
        <v>4.93</v>
      </c>
      <c r="J312" s="40">
        <v>3.14</v>
      </c>
      <c r="K312" s="40">
        <v>1.06</v>
      </c>
      <c r="L312" s="40">
        <v>1570.9</v>
      </c>
      <c r="M312" s="40">
        <v>5844</v>
      </c>
      <c r="N312" s="40">
        <v>1186</v>
      </c>
      <c r="O312" s="40">
        <v>414.92399999999998</v>
      </c>
      <c r="P312">
        <f t="shared" si="15"/>
        <v>414.92399999999998</v>
      </c>
    </row>
    <row r="313" spans="1:16" x14ac:dyDescent="0.2">
      <c r="A313">
        <v>2018</v>
      </c>
      <c r="B313" s="40">
        <v>65</v>
      </c>
      <c r="C313" s="40">
        <v>6.8000000000000005E-2</v>
      </c>
      <c r="D313" s="40">
        <v>54.67</v>
      </c>
      <c r="E313" s="40">
        <v>54.67</v>
      </c>
      <c r="F313" s="40">
        <v>41</v>
      </c>
      <c r="G313" s="40">
        <v>67.14</v>
      </c>
      <c r="H313" s="40">
        <v>55.15</v>
      </c>
      <c r="I313" s="40">
        <v>5.08</v>
      </c>
      <c r="J313" s="40">
        <v>3.03</v>
      </c>
      <c r="K313" s="40">
        <v>0.8</v>
      </c>
      <c r="L313" s="40">
        <v>1583.8</v>
      </c>
      <c r="M313" s="40">
        <v>6759</v>
      </c>
      <c r="N313" s="40">
        <v>1329</v>
      </c>
      <c r="O313" s="40">
        <v>459.61200000000002</v>
      </c>
      <c r="P313">
        <f t="shared" si="15"/>
        <v>459.61200000000002</v>
      </c>
    </row>
    <row r="314" spans="1:16" x14ac:dyDescent="0.2">
      <c r="A314">
        <v>2019</v>
      </c>
      <c r="B314" s="40">
        <v>75</v>
      </c>
      <c r="C314" s="40">
        <v>7.2999999999999995E-2</v>
      </c>
      <c r="D314" s="40">
        <v>63.23</v>
      </c>
      <c r="E314" s="40">
        <v>63.23</v>
      </c>
      <c r="F314" s="40">
        <v>50.22</v>
      </c>
      <c r="G314" s="40">
        <v>73.77</v>
      </c>
      <c r="H314" s="40">
        <v>65.709999999999994</v>
      </c>
      <c r="I314" s="40">
        <v>5.28</v>
      </c>
      <c r="J314" s="40">
        <v>3.05</v>
      </c>
      <c r="K314" s="40">
        <v>0.71</v>
      </c>
      <c r="L314" s="40">
        <v>1820</v>
      </c>
      <c r="M314" s="40">
        <v>8232</v>
      </c>
      <c r="N314" s="40">
        <v>1560</v>
      </c>
      <c r="O314" s="40">
        <v>600.93599999999992</v>
      </c>
      <c r="P314">
        <f t="shared" si="15"/>
        <v>600.93599999999992</v>
      </c>
    </row>
    <row r="315" spans="1:16" x14ac:dyDescent="0.2">
      <c r="A315">
        <v>2020</v>
      </c>
      <c r="B315" s="40">
        <v>55</v>
      </c>
      <c r="C315" s="40">
        <v>6.4000000000000001E-2</v>
      </c>
      <c r="D315" s="40">
        <v>64.12</v>
      </c>
      <c r="E315" s="40">
        <v>78.239999999999995</v>
      </c>
      <c r="F315" s="40">
        <v>80.75</v>
      </c>
      <c r="G315" s="40">
        <v>67.28</v>
      </c>
      <c r="H315" s="40">
        <v>91.46</v>
      </c>
      <c r="I315" s="40">
        <v>5.25</v>
      </c>
      <c r="J315" s="40">
        <v>3.11</v>
      </c>
      <c r="K315" s="40">
        <v>0.92</v>
      </c>
      <c r="L315" s="40">
        <v>2058.4</v>
      </c>
      <c r="M315" s="40">
        <v>9129</v>
      </c>
      <c r="N315" s="40">
        <v>1741</v>
      </c>
      <c r="O315" s="40">
        <v>584.25599999999997</v>
      </c>
      <c r="P315">
        <f t="shared" si="15"/>
        <v>584.25599999999997</v>
      </c>
    </row>
    <row r="316" spans="1:16" x14ac:dyDescent="0.2">
      <c r="A316">
        <v>2021</v>
      </c>
      <c r="B316" s="40">
        <v>70</v>
      </c>
      <c r="C316" s="40">
        <v>5.5E-2</v>
      </c>
      <c r="D316" s="40">
        <v>63.674999999999997</v>
      </c>
      <c r="E316" s="40">
        <v>70.734999999999999</v>
      </c>
      <c r="F316" s="40">
        <v>65.484999999999999</v>
      </c>
      <c r="G316" s="40">
        <v>70.525000000000006</v>
      </c>
      <c r="H316" s="40">
        <v>78.584999999999994</v>
      </c>
      <c r="I316" s="40">
        <v>5.37</v>
      </c>
      <c r="J316" s="40">
        <v>3.37</v>
      </c>
      <c r="K316" s="40">
        <v>1.5</v>
      </c>
      <c r="L316" s="40">
        <v>2098.5</v>
      </c>
      <c r="M316" s="40">
        <v>10152</v>
      </c>
      <c r="N316" s="40">
        <v>1891</v>
      </c>
      <c r="O316" s="40">
        <v>558.36</v>
      </c>
      <c r="P316">
        <f t="shared" si="15"/>
        <v>558.36</v>
      </c>
    </row>
    <row r="317" spans="1:16" x14ac:dyDescent="0.2">
      <c r="A317">
        <v>2015</v>
      </c>
      <c r="B317" s="40">
        <v>55</v>
      </c>
      <c r="C317" s="40">
        <v>1.7000000000000001E-2</v>
      </c>
      <c r="D317" s="40">
        <v>58.66</v>
      </c>
      <c r="E317" s="40">
        <v>70.900000000000006</v>
      </c>
      <c r="F317" s="40">
        <v>84.84</v>
      </c>
      <c r="G317" s="40">
        <v>71.48</v>
      </c>
      <c r="H317" s="40">
        <v>59.88</v>
      </c>
      <c r="I317" s="40">
        <v>6.13</v>
      </c>
      <c r="J317" s="40">
        <v>1.24</v>
      </c>
      <c r="K317" s="40">
        <v>0.67</v>
      </c>
      <c r="L317" s="40">
        <v>12995</v>
      </c>
      <c r="M317" s="40">
        <v>26236</v>
      </c>
      <c r="N317" s="40">
        <v>4280</v>
      </c>
      <c r="O317" s="40">
        <v>446.01200000000006</v>
      </c>
      <c r="P317">
        <f t="shared" si="15"/>
        <v>446.01200000000006</v>
      </c>
    </row>
    <row r="318" spans="1:16" x14ac:dyDescent="0.2">
      <c r="A318">
        <v>2016</v>
      </c>
      <c r="B318" s="40">
        <v>60</v>
      </c>
      <c r="C318" s="40">
        <v>2.5999999999999999E-2</v>
      </c>
      <c r="D318" s="40">
        <v>72.37</v>
      </c>
      <c r="E318" s="40">
        <v>72.37</v>
      </c>
      <c r="F318" s="40">
        <v>85.59</v>
      </c>
      <c r="G318" s="40">
        <v>68.67</v>
      </c>
      <c r="H318" s="40">
        <v>67.709999999999994</v>
      </c>
      <c r="I318" s="40">
        <v>5.83</v>
      </c>
      <c r="J318" s="40">
        <v>1.21</v>
      </c>
      <c r="K318" s="40">
        <v>0.67</v>
      </c>
      <c r="L318" s="40">
        <v>12002</v>
      </c>
      <c r="M318" s="40">
        <v>25385</v>
      </c>
      <c r="N318" s="40">
        <v>4357</v>
      </c>
      <c r="O318" s="40">
        <v>660.01</v>
      </c>
      <c r="P318">
        <f t="shared" si="15"/>
        <v>660.01</v>
      </c>
    </row>
    <row r="319" spans="1:16" x14ac:dyDescent="0.2">
      <c r="A319">
        <v>2017</v>
      </c>
      <c r="B319" s="40">
        <v>40</v>
      </c>
      <c r="C319" s="40">
        <v>1.6E-2</v>
      </c>
      <c r="D319" s="40">
        <v>43.96</v>
      </c>
      <c r="E319" s="40">
        <v>75.42</v>
      </c>
      <c r="F319" s="40">
        <v>86.3</v>
      </c>
      <c r="G319" s="40">
        <v>74.72</v>
      </c>
      <c r="H319" s="40">
        <v>68.38</v>
      </c>
      <c r="I319" s="40">
        <v>5.88</v>
      </c>
      <c r="J319" s="40">
        <v>1.1200000000000001</v>
      </c>
      <c r="K319" s="40">
        <v>0.56999999999999995</v>
      </c>
      <c r="L319" s="40">
        <v>11527</v>
      </c>
      <c r="M319" s="40">
        <v>25029</v>
      </c>
      <c r="N319" s="40">
        <v>4468</v>
      </c>
      <c r="O319" s="40">
        <v>400.464</v>
      </c>
      <c r="P319">
        <f t="shared" si="15"/>
        <v>400.464</v>
      </c>
    </row>
    <row r="320" spans="1:16" x14ac:dyDescent="0.2">
      <c r="A320">
        <v>2018</v>
      </c>
      <c r="B320" s="40">
        <v>45</v>
      </c>
      <c r="C320" s="40">
        <v>1.9E-2</v>
      </c>
      <c r="D320" s="40">
        <v>70.06</v>
      </c>
      <c r="E320" s="40">
        <v>70.06</v>
      </c>
      <c r="F320" s="40">
        <v>87.21</v>
      </c>
      <c r="G320" s="40">
        <v>68.709999999999994</v>
      </c>
      <c r="H320" s="40">
        <v>59.31</v>
      </c>
      <c r="I320" s="40">
        <v>5.67</v>
      </c>
      <c r="J320" s="40">
        <v>1.03</v>
      </c>
      <c r="K320" s="40">
        <v>0.55000000000000004</v>
      </c>
      <c r="L320" s="40">
        <v>12240</v>
      </c>
      <c r="M320" s="40">
        <v>25519</v>
      </c>
      <c r="N320" s="40">
        <v>4499</v>
      </c>
      <c r="O320" s="40">
        <v>484.86099999999999</v>
      </c>
      <c r="P320">
        <f t="shared" si="15"/>
        <v>484.86099999999999</v>
      </c>
    </row>
    <row r="321" spans="1:16" x14ac:dyDescent="0.2">
      <c r="A321">
        <v>2019</v>
      </c>
      <c r="B321" s="40">
        <v>60</v>
      </c>
      <c r="C321" s="40">
        <v>3.3000000000000002E-2</v>
      </c>
      <c r="D321" s="40">
        <v>76.739999999999995</v>
      </c>
      <c r="E321" s="40">
        <v>76.739999999999995</v>
      </c>
      <c r="F321" s="40">
        <v>95.35</v>
      </c>
      <c r="G321" s="40">
        <v>74.36</v>
      </c>
      <c r="H321" s="40">
        <v>66.319999999999993</v>
      </c>
      <c r="I321" s="40">
        <v>5.05</v>
      </c>
      <c r="J321" s="40">
        <v>0.94</v>
      </c>
      <c r="K321" s="40">
        <v>0.56000000000000005</v>
      </c>
      <c r="L321" s="40">
        <v>13784</v>
      </c>
      <c r="M321" s="40">
        <v>26893</v>
      </c>
      <c r="N321" s="40">
        <v>5323</v>
      </c>
      <c r="O321" s="40">
        <v>887.46900000000005</v>
      </c>
      <c r="P321">
        <f t="shared" si="15"/>
        <v>887.46900000000005</v>
      </c>
    </row>
    <row r="322" spans="1:16" x14ac:dyDescent="0.2">
      <c r="A322">
        <v>2020</v>
      </c>
      <c r="B322" s="40">
        <v>30</v>
      </c>
      <c r="C322" s="40">
        <v>8.9999999999999993E-3</v>
      </c>
      <c r="D322" s="40">
        <v>67.930000000000007</v>
      </c>
      <c r="E322" s="40">
        <v>76.489999999999995</v>
      </c>
      <c r="F322" s="40">
        <v>96.22</v>
      </c>
      <c r="G322" s="40">
        <v>81.040000000000006</v>
      </c>
      <c r="H322" s="40">
        <v>55.87</v>
      </c>
      <c r="I322" s="40">
        <v>5.14</v>
      </c>
      <c r="J322" s="40">
        <v>1.08</v>
      </c>
      <c r="K322" s="40">
        <v>0.57999999999999996</v>
      </c>
      <c r="L322" s="40">
        <v>13410</v>
      </c>
      <c r="M322" s="40">
        <v>27073</v>
      </c>
      <c r="N322" s="40">
        <v>5267</v>
      </c>
      <c r="O322" s="40">
        <v>243.65699999999998</v>
      </c>
      <c r="P322">
        <f t="shared" si="15"/>
        <v>243.65699999999998</v>
      </c>
    </row>
    <row r="323" spans="1:16" x14ac:dyDescent="0.2">
      <c r="A323">
        <v>2021</v>
      </c>
      <c r="B323" s="40">
        <v>50</v>
      </c>
      <c r="C323" s="40">
        <v>2.7E-2</v>
      </c>
      <c r="D323" s="40">
        <v>56.43</v>
      </c>
      <c r="E323" s="40">
        <v>88.95</v>
      </c>
      <c r="F323" s="40">
        <v>97.68</v>
      </c>
      <c r="G323" s="40">
        <v>92.75</v>
      </c>
      <c r="H323" s="40">
        <v>77.41</v>
      </c>
      <c r="I323" s="40">
        <v>4.41</v>
      </c>
      <c r="J323" s="40">
        <v>0.88</v>
      </c>
      <c r="K323" s="40">
        <v>0.65</v>
      </c>
      <c r="L323" s="40">
        <v>14135</v>
      </c>
      <c r="M323" s="40">
        <v>28379</v>
      </c>
      <c r="N323" s="40">
        <v>6428</v>
      </c>
      <c r="O323" s="40">
        <v>766.23299999999995</v>
      </c>
      <c r="P323">
        <f t="shared" si="15"/>
        <v>766.23299999999995</v>
      </c>
    </row>
    <row r="324" spans="1:16" x14ac:dyDescent="0.2">
      <c r="A324">
        <v>2015</v>
      </c>
      <c r="B324" s="40">
        <v>70</v>
      </c>
      <c r="C324" s="40">
        <v>0.25900000000000001</v>
      </c>
      <c r="D324" s="40">
        <v>54.435000000000002</v>
      </c>
      <c r="E324" s="40">
        <v>54.435000000000002</v>
      </c>
      <c r="F324" s="40">
        <v>59.555000000000007</v>
      </c>
      <c r="G324" s="40">
        <v>64.349999999999994</v>
      </c>
      <c r="H324" s="40">
        <v>32.865000000000002</v>
      </c>
      <c r="I324" s="40">
        <v>1.85</v>
      </c>
      <c r="J324" s="40">
        <v>0.36</v>
      </c>
      <c r="K324" s="40">
        <v>1.04</v>
      </c>
      <c r="L324" s="40">
        <v>880.4</v>
      </c>
      <c r="M324" s="40">
        <v>1012.1</v>
      </c>
      <c r="N324" s="40">
        <v>546.20000000000005</v>
      </c>
      <c r="O324" s="40">
        <v>262.13390000000004</v>
      </c>
      <c r="P324">
        <f t="shared" si="15"/>
        <v>262.13390000000004</v>
      </c>
    </row>
    <row r="325" spans="1:16" x14ac:dyDescent="0.2">
      <c r="A325">
        <v>2016</v>
      </c>
      <c r="B325" s="40">
        <v>80</v>
      </c>
      <c r="C325" s="40">
        <v>0.27100000000000002</v>
      </c>
      <c r="D325" s="40">
        <v>51.31</v>
      </c>
      <c r="E325" s="40">
        <v>51.31</v>
      </c>
      <c r="F325" s="40">
        <v>55.84</v>
      </c>
      <c r="G325" s="40">
        <v>58.84</v>
      </c>
      <c r="H325" s="40">
        <v>34.53</v>
      </c>
      <c r="I325" s="40">
        <v>1.64</v>
      </c>
      <c r="J325" s="40">
        <v>0.2</v>
      </c>
      <c r="K325" s="40">
        <v>1.36</v>
      </c>
      <c r="L325" s="40">
        <v>1040.3</v>
      </c>
      <c r="M325" s="40">
        <v>1151.8</v>
      </c>
      <c r="N325" s="40">
        <v>703.5</v>
      </c>
      <c r="O325" s="40">
        <v>312.13780000000003</v>
      </c>
      <c r="P325">
        <f t="shared" si="15"/>
        <v>312.13780000000003</v>
      </c>
    </row>
    <row r="326" spans="1:16" x14ac:dyDescent="0.2">
      <c r="A326">
        <v>2017</v>
      </c>
      <c r="B326" s="40">
        <v>95</v>
      </c>
      <c r="C326" s="40">
        <v>0.26500000000000001</v>
      </c>
      <c r="D326" s="40">
        <v>57.56</v>
      </c>
      <c r="E326" s="40">
        <v>57.56</v>
      </c>
      <c r="F326" s="40">
        <v>63.27</v>
      </c>
      <c r="G326" s="40">
        <v>69.86</v>
      </c>
      <c r="H326" s="40">
        <v>31.2</v>
      </c>
      <c r="I326" s="40">
        <v>1.49</v>
      </c>
      <c r="J326" s="40">
        <v>0.1</v>
      </c>
      <c r="K326" s="40">
        <v>1.94</v>
      </c>
      <c r="L326" s="40">
        <v>1193.7</v>
      </c>
      <c r="M326" s="40">
        <v>1380</v>
      </c>
      <c r="N326" s="40">
        <v>923.4</v>
      </c>
      <c r="O326" s="40">
        <v>365.70000000000005</v>
      </c>
      <c r="P326">
        <f t="shared" si="15"/>
        <v>365.70000000000005</v>
      </c>
    </row>
    <row r="327" spans="1:16" x14ac:dyDescent="0.2">
      <c r="A327">
        <v>2018</v>
      </c>
      <c r="B327" s="40">
        <v>80</v>
      </c>
      <c r="C327" s="40">
        <v>0.27400000000000002</v>
      </c>
      <c r="D327" s="40">
        <v>71.180000000000007</v>
      </c>
      <c r="E327" s="40">
        <v>71.180000000000007</v>
      </c>
      <c r="F327" s="40">
        <v>81.84</v>
      </c>
      <c r="G327" s="40">
        <v>82.32</v>
      </c>
      <c r="H327" s="40">
        <v>43.82</v>
      </c>
      <c r="I327" s="40">
        <v>1.52</v>
      </c>
      <c r="J327" s="40">
        <v>0.09</v>
      </c>
      <c r="K327" s="40">
        <v>1.94</v>
      </c>
      <c r="L327" s="40">
        <v>1420.1</v>
      </c>
      <c r="M327" s="40">
        <v>1625.6</v>
      </c>
      <c r="N327" s="40">
        <v>1068.8</v>
      </c>
      <c r="O327" s="40">
        <v>445.4144</v>
      </c>
      <c r="P327">
        <f t="shared" si="15"/>
        <v>445.4144</v>
      </c>
    </row>
    <row r="328" spans="1:16" x14ac:dyDescent="0.2">
      <c r="A328">
        <v>2019</v>
      </c>
      <c r="B328" s="40">
        <v>75</v>
      </c>
      <c r="C328" s="40">
        <v>0.22500000000000001</v>
      </c>
      <c r="D328" s="40">
        <v>77.66</v>
      </c>
      <c r="E328" s="40">
        <v>77.66</v>
      </c>
      <c r="F328" s="40">
        <v>80.930000000000007</v>
      </c>
      <c r="G328" s="40">
        <v>81.34</v>
      </c>
      <c r="H328" s="40">
        <v>68.78</v>
      </c>
      <c r="I328" s="40">
        <v>1.96</v>
      </c>
      <c r="J328" s="40">
        <v>0.56999999999999995</v>
      </c>
      <c r="K328" s="40">
        <v>1.7</v>
      </c>
      <c r="L328" s="40">
        <v>1627.7</v>
      </c>
      <c r="M328" s="40">
        <v>2565.4</v>
      </c>
      <c r="N328" s="40">
        <v>1306.3</v>
      </c>
      <c r="O328" s="40">
        <v>577.21500000000003</v>
      </c>
      <c r="P328">
        <f t="shared" si="15"/>
        <v>577.21500000000003</v>
      </c>
    </row>
    <row r="329" spans="1:16" x14ac:dyDescent="0.2">
      <c r="A329">
        <v>2020</v>
      </c>
      <c r="B329" s="40">
        <v>70</v>
      </c>
      <c r="C329" s="40">
        <v>0.13</v>
      </c>
      <c r="D329" s="40">
        <v>79.959999999999994</v>
      </c>
      <c r="E329" s="40">
        <v>79.959999999999994</v>
      </c>
      <c r="F329" s="40">
        <v>83.87</v>
      </c>
      <c r="G329" s="40">
        <v>88.78</v>
      </c>
      <c r="H329" s="40">
        <v>61.16</v>
      </c>
      <c r="I329" s="40">
        <v>1.69</v>
      </c>
      <c r="J329" s="40">
        <v>0.44</v>
      </c>
      <c r="K329" s="40">
        <v>2.09</v>
      </c>
      <c r="L329" s="40">
        <v>1440.4</v>
      </c>
      <c r="M329" s="40">
        <v>2756.6</v>
      </c>
      <c r="N329" s="40">
        <v>1627</v>
      </c>
      <c r="O329" s="40">
        <v>358.358</v>
      </c>
      <c r="P329">
        <f t="shared" si="15"/>
        <v>358.358</v>
      </c>
    </row>
    <row r="330" spans="1:16" x14ac:dyDescent="0.2">
      <c r="A330">
        <v>2021</v>
      </c>
      <c r="B330" s="40">
        <v>80</v>
      </c>
      <c r="C330" s="40">
        <v>0.159</v>
      </c>
      <c r="D330" s="40">
        <v>84.15</v>
      </c>
      <c r="E330" s="40">
        <v>84.15</v>
      </c>
      <c r="F330" s="40">
        <v>87.7</v>
      </c>
      <c r="G330" s="40">
        <v>89.26</v>
      </c>
      <c r="H330" s="40">
        <v>72.45</v>
      </c>
      <c r="I330" s="40">
        <v>1.71</v>
      </c>
      <c r="J330" s="40">
        <v>0.37</v>
      </c>
      <c r="K330" s="40">
        <v>1.34</v>
      </c>
      <c r="L330" s="40">
        <v>2046.1</v>
      </c>
      <c r="M330" s="40">
        <v>4268</v>
      </c>
      <c r="N330" s="40">
        <v>2499</v>
      </c>
      <c r="O330" s="40">
        <v>678.61199999999997</v>
      </c>
      <c r="P330">
        <f t="shared" si="15"/>
        <v>678.61199999999997</v>
      </c>
    </row>
    <row r="331" spans="1:16" x14ac:dyDescent="0.2">
      <c r="A331">
        <v>2015</v>
      </c>
      <c r="B331" s="40">
        <v>64.375</v>
      </c>
      <c r="C331" s="40">
        <v>1.8500000000000003E-2</v>
      </c>
      <c r="D331" s="40">
        <v>43.914999999999999</v>
      </c>
      <c r="E331" s="40">
        <v>43.914999999999999</v>
      </c>
      <c r="F331" s="40">
        <v>55.936250000000001</v>
      </c>
      <c r="G331" s="40">
        <v>57.16</v>
      </c>
      <c r="H331" s="40">
        <v>18.576250000000002</v>
      </c>
      <c r="I331" s="40">
        <v>2.0699999999999998</v>
      </c>
      <c r="J331" s="40">
        <v>0.79499999999999993</v>
      </c>
      <c r="K331" s="40">
        <v>2.7753845043727948E-2</v>
      </c>
      <c r="L331" s="40">
        <v>1237.3499999999999</v>
      </c>
      <c r="M331" s="40">
        <v>5940.5</v>
      </c>
      <c r="N331" s="40">
        <v>2858.5</v>
      </c>
      <c r="O331" s="40">
        <v>109.89925000000001</v>
      </c>
      <c r="P331">
        <f t="shared" si="15"/>
        <v>109.89925000000001</v>
      </c>
    </row>
    <row r="332" spans="1:16" x14ac:dyDescent="0.2">
      <c r="A332">
        <v>2016</v>
      </c>
      <c r="B332" s="40">
        <v>66.25</v>
      </c>
      <c r="C332" s="40">
        <v>1.7000000000000001E-2</v>
      </c>
      <c r="D332" s="40">
        <v>42.91</v>
      </c>
      <c r="E332" s="40">
        <v>42.91</v>
      </c>
      <c r="F332" s="40">
        <v>52.227500000000006</v>
      </c>
      <c r="G332" s="40">
        <v>57.32</v>
      </c>
      <c r="H332" s="40">
        <v>17.977499999999999</v>
      </c>
      <c r="I332" s="40">
        <v>1.97</v>
      </c>
      <c r="J332" s="40">
        <v>0.73</v>
      </c>
      <c r="K332" s="40">
        <v>4.087889626980072E-3</v>
      </c>
      <c r="L332" s="40">
        <v>1071.2</v>
      </c>
      <c r="M332" s="40">
        <v>5320</v>
      </c>
      <c r="N332" s="40">
        <v>2697</v>
      </c>
      <c r="O332" s="40">
        <v>90.440000000000012</v>
      </c>
      <c r="P332">
        <f t="shared" si="15"/>
        <v>90.440000000000012</v>
      </c>
    </row>
    <row r="333" spans="1:16" x14ac:dyDescent="0.2">
      <c r="A333">
        <v>2017</v>
      </c>
      <c r="B333" s="40">
        <v>62.5</v>
      </c>
      <c r="C333" s="40">
        <v>0.02</v>
      </c>
      <c r="D333" s="40">
        <v>44.92</v>
      </c>
      <c r="E333" s="40">
        <v>44.92</v>
      </c>
      <c r="F333" s="40">
        <v>59.645000000000003</v>
      </c>
      <c r="G333" s="40">
        <v>57</v>
      </c>
      <c r="H333" s="40">
        <v>19.175000000000001</v>
      </c>
      <c r="I333" s="40">
        <v>2.17</v>
      </c>
      <c r="J333" s="40">
        <v>0.86</v>
      </c>
      <c r="K333" s="40">
        <v>5.1419800460475826E-2</v>
      </c>
      <c r="L333" s="40">
        <v>1403.5</v>
      </c>
      <c r="M333" s="40">
        <v>6561</v>
      </c>
      <c r="N333" s="40">
        <v>3020</v>
      </c>
      <c r="O333" s="40">
        <v>131.22</v>
      </c>
      <c r="P333">
        <f t="shared" si="15"/>
        <v>131.22</v>
      </c>
    </row>
    <row r="334" spans="1:16" x14ac:dyDescent="0.2">
      <c r="A334">
        <v>2018</v>
      </c>
      <c r="B334" s="40">
        <v>70</v>
      </c>
      <c r="C334" s="40">
        <v>1.4E-2</v>
      </c>
      <c r="D334" s="40">
        <v>40.9</v>
      </c>
      <c r="E334" s="40">
        <v>40.9</v>
      </c>
      <c r="F334" s="40">
        <v>44.81</v>
      </c>
      <c r="G334" s="40">
        <v>57.64</v>
      </c>
      <c r="H334" s="40">
        <v>16.78</v>
      </c>
      <c r="I334" s="40">
        <v>11.17</v>
      </c>
      <c r="J334" s="40">
        <v>8</v>
      </c>
      <c r="K334" s="40">
        <v>3.5745422842197033E-2</v>
      </c>
      <c r="L334" s="40">
        <v>887.8</v>
      </c>
      <c r="M334" s="40">
        <v>5187</v>
      </c>
      <c r="N334" s="40">
        <v>464</v>
      </c>
      <c r="O334" s="40">
        <v>72.617999999999995</v>
      </c>
      <c r="P334">
        <f t="shared" si="15"/>
        <v>72.617999999999995</v>
      </c>
    </row>
    <row r="335" spans="1:16" x14ac:dyDescent="0.2">
      <c r="A335">
        <v>2019</v>
      </c>
      <c r="B335" s="40">
        <v>55</v>
      </c>
      <c r="C335" s="40">
        <v>8.0000000000000002E-3</v>
      </c>
      <c r="D335" s="40">
        <v>48.94</v>
      </c>
      <c r="E335" s="40">
        <v>48.94</v>
      </c>
      <c r="F335" s="40">
        <v>74.48</v>
      </c>
      <c r="G335" s="40">
        <v>56.36</v>
      </c>
      <c r="H335" s="40">
        <v>21.57</v>
      </c>
      <c r="I335" s="40">
        <v>4.01</v>
      </c>
      <c r="J335" s="40">
        <v>2.38</v>
      </c>
      <c r="K335" s="40">
        <v>5.0705467372134036E-2</v>
      </c>
      <c r="L335" s="40">
        <v>1461.5</v>
      </c>
      <c r="M335" s="40">
        <v>5288</v>
      </c>
      <c r="N335" s="40">
        <v>1317</v>
      </c>
      <c r="O335" s="40">
        <v>42.304000000000002</v>
      </c>
      <c r="P335">
        <f t="shared" si="15"/>
        <v>42.304000000000002</v>
      </c>
    </row>
    <row r="336" spans="1:16" x14ac:dyDescent="0.2">
      <c r="A336">
        <v>2020</v>
      </c>
      <c r="B336" s="40">
        <v>55</v>
      </c>
      <c r="C336" s="40">
        <v>3.5999999999999997E-2</v>
      </c>
      <c r="D336" s="40">
        <v>54.76</v>
      </c>
      <c r="E336" s="40">
        <v>54.76</v>
      </c>
      <c r="F336" s="40">
        <v>73.36</v>
      </c>
      <c r="G336" s="40">
        <v>57.99</v>
      </c>
      <c r="H336" s="40">
        <v>37.6</v>
      </c>
      <c r="I336" s="40">
        <v>4.0599999999999996</v>
      </c>
      <c r="J336" s="40">
        <v>2.5</v>
      </c>
      <c r="K336" s="40">
        <v>6.1964146531566643E-2</v>
      </c>
      <c r="L336" s="40">
        <v>1565.5</v>
      </c>
      <c r="M336" s="40">
        <v>6286</v>
      </c>
      <c r="N336" s="40">
        <v>1548</v>
      </c>
      <c r="O336" s="40">
        <v>226.29599999999999</v>
      </c>
      <c r="P336">
        <f t="shared" si="15"/>
        <v>226.29599999999999</v>
      </c>
    </row>
    <row r="337" spans="1:16" x14ac:dyDescent="0.2">
      <c r="A337">
        <v>2021</v>
      </c>
      <c r="B337" s="40">
        <v>45</v>
      </c>
      <c r="C337" s="40">
        <v>4.0000000000000001E-3</v>
      </c>
      <c r="D337" s="40">
        <v>67.430000000000007</v>
      </c>
      <c r="E337" s="40">
        <v>67.430000000000007</v>
      </c>
      <c r="F337" s="40">
        <v>79.47</v>
      </c>
      <c r="G337" s="40">
        <v>78.91</v>
      </c>
      <c r="H337" s="40">
        <v>44.35</v>
      </c>
      <c r="I337" s="40">
        <v>2</v>
      </c>
      <c r="J337" s="40">
        <v>0.81</v>
      </c>
      <c r="K337" s="40">
        <v>0.29296949024066704</v>
      </c>
      <c r="L337" s="40">
        <v>2802.9</v>
      </c>
      <c r="M337" s="40">
        <v>24369</v>
      </c>
      <c r="N337" s="40">
        <v>12316</v>
      </c>
      <c r="O337" s="40">
        <v>97.475999999999999</v>
      </c>
      <c r="P337">
        <f t="shared" si="15"/>
        <v>97.475999999999999</v>
      </c>
    </row>
    <row r="338" spans="1:16" x14ac:dyDescent="0.2">
      <c r="A338">
        <v>2015</v>
      </c>
      <c r="B338" s="40">
        <v>62.5</v>
      </c>
      <c r="C338" s="40">
        <v>-1.4E-2</v>
      </c>
      <c r="D338" s="40">
        <v>58.66</v>
      </c>
      <c r="E338" s="40">
        <v>70.900000000000006</v>
      </c>
      <c r="F338" s="40">
        <v>84.84</v>
      </c>
      <c r="G338" s="40">
        <v>71.48</v>
      </c>
      <c r="H338" s="40">
        <v>59.88</v>
      </c>
      <c r="I338" s="40">
        <v>3.76</v>
      </c>
      <c r="J338" s="40">
        <v>1.41</v>
      </c>
      <c r="K338" s="40">
        <v>0.69</v>
      </c>
      <c r="L338" s="40">
        <v>12995</v>
      </c>
      <c r="M338" s="40">
        <v>26236</v>
      </c>
      <c r="N338" s="40">
        <v>4280</v>
      </c>
      <c r="O338" s="40">
        <v>-367.30400000000003</v>
      </c>
      <c r="P338">
        <f t="shared" si="15"/>
        <v>-367.30400000000003</v>
      </c>
    </row>
    <row r="339" spans="1:16" x14ac:dyDescent="0.2">
      <c r="A339">
        <v>2016</v>
      </c>
      <c r="B339" s="40">
        <v>60</v>
      </c>
      <c r="C339" s="40">
        <v>2.5000000000000001E-2</v>
      </c>
      <c r="D339" s="40">
        <v>72.37</v>
      </c>
      <c r="E339" s="40">
        <v>72.37</v>
      </c>
      <c r="F339" s="40">
        <v>85.59</v>
      </c>
      <c r="G339" s="40">
        <v>68.67</v>
      </c>
      <c r="H339" s="40">
        <v>67.709999999999994</v>
      </c>
      <c r="I339" s="40">
        <v>5.04</v>
      </c>
      <c r="J339" s="40">
        <v>2.5499999999999998</v>
      </c>
      <c r="K339" s="40">
        <v>1.02</v>
      </c>
      <c r="L339" s="40">
        <v>12002</v>
      </c>
      <c r="M339" s="40">
        <v>25385</v>
      </c>
      <c r="N339" s="40">
        <v>4357</v>
      </c>
      <c r="O339" s="40">
        <v>634.625</v>
      </c>
      <c r="P339">
        <f t="shared" si="15"/>
        <v>634.625</v>
      </c>
    </row>
    <row r="340" spans="1:16" x14ac:dyDescent="0.2">
      <c r="A340">
        <v>2017</v>
      </c>
      <c r="B340" s="40">
        <v>65</v>
      </c>
      <c r="C340" s="40">
        <v>2.4E-2</v>
      </c>
      <c r="D340" s="40">
        <v>43.96</v>
      </c>
      <c r="E340" s="40">
        <v>75.42</v>
      </c>
      <c r="F340" s="40">
        <v>86.3</v>
      </c>
      <c r="G340" s="40">
        <v>74.72</v>
      </c>
      <c r="H340" s="40">
        <v>68.38</v>
      </c>
      <c r="I340" s="40">
        <v>3.09</v>
      </c>
      <c r="J340" s="40">
        <v>1.0900000000000001</v>
      </c>
      <c r="K340" s="40">
        <v>0.78</v>
      </c>
      <c r="L340" s="40">
        <v>11527</v>
      </c>
      <c r="M340" s="40">
        <v>25029</v>
      </c>
      <c r="N340" s="40">
        <v>4468</v>
      </c>
      <c r="O340" s="40">
        <v>600.69600000000003</v>
      </c>
      <c r="P340">
        <f t="shared" si="15"/>
        <v>600.69600000000003</v>
      </c>
    </row>
    <row r="341" spans="1:16" x14ac:dyDescent="0.2">
      <c r="A341">
        <v>2018</v>
      </c>
      <c r="B341" s="40">
        <v>55</v>
      </c>
      <c r="C341" s="40">
        <v>3.9E-2</v>
      </c>
      <c r="D341" s="40">
        <v>70.06</v>
      </c>
      <c r="E341" s="40">
        <v>70.06</v>
      </c>
      <c r="F341" s="40">
        <v>87.21</v>
      </c>
      <c r="G341" s="40">
        <v>68.709999999999994</v>
      </c>
      <c r="H341" s="40">
        <v>59.31</v>
      </c>
      <c r="I341" s="40">
        <v>2.92</v>
      </c>
      <c r="J341" s="40">
        <v>1.06</v>
      </c>
      <c r="K341" s="40">
        <v>0.84</v>
      </c>
      <c r="L341" s="40">
        <v>12240</v>
      </c>
      <c r="M341" s="40">
        <v>25519</v>
      </c>
      <c r="N341" s="40">
        <v>4499</v>
      </c>
      <c r="O341" s="40">
        <v>995.24099999999999</v>
      </c>
      <c r="P341">
        <f t="shared" si="15"/>
        <v>995.24099999999999</v>
      </c>
    </row>
    <row r="342" spans="1:16" x14ac:dyDescent="0.2">
      <c r="A342">
        <v>2019</v>
      </c>
      <c r="B342" s="40">
        <v>50</v>
      </c>
      <c r="C342" s="40">
        <v>4.5999999999999999E-2</v>
      </c>
      <c r="D342" s="40">
        <v>76.739999999999995</v>
      </c>
      <c r="E342" s="40">
        <v>76.739999999999995</v>
      </c>
      <c r="F342" s="40">
        <v>95.35</v>
      </c>
      <c r="G342" s="40">
        <v>74.36</v>
      </c>
      <c r="H342" s="40">
        <v>66.319999999999993</v>
      </c>
      <c r="I342" s="40">
        <v>2.95</v>
      </c>
      <c r="J342" s="40">
        <v>1.1499999999999999</v>
      </c>
      <c r="K342" s="40">
        <v>0.78</v>
      </c>
      <c r="L342" s="40">
        <v>13784</v>
      </c>
      <c r="M342" s="40">
        <v>26893</v>
      </c>
      <c r="N342" s="40">
        <v>5323</v>
      </c>
      <c r="O342" s="40">
        <v>1237.078</v>
      </c>
      <c r="P342">
        <f t="shared" si="15"/>
        <v>1237.078</v>
      </c>
    </row>
    <row r="343" spans="1:16" x14ac:dyDescent="0.2">
      <c r="A343">
        <v>2020</v>
      </c>
      <c r="B343" s="40">
        <v>45</v>
      </c>
      <c r="C343" s="40">
        <v>4.0000000000000001E-3</v>
      </c>
      <c r="D343" s="40">
        <v>67.930000000000007</v>
      </c>
      <c r="E343" s="40">
        <v>76.489999999999995</v>
      </c>
      <c r="F343" s="40">
        <v>96.22</v>
      </c>
      <c r="G343" s="40">
        <v>81.040000000000006</v>
      </c>
      <c r="H343" s="40">
        <v>55.87</v>
      </c>
      <c r="I343" s="40">
        <v>3.09</v>
      </c>
      <c r="J343" s="40">
        <v>1.32</v>
      </c>
      <c r="K343" s="40">
        <v>1.27</v>
      </c>
      <c r="L343" s="40">
        <v>13410</v>
      </c>
      <c r="M343" s="40">
        <v>27073</v>
      </c>
      <c r="N343" s="40">
        <v>5267</v>
      </c>
      <c r="O343" s="40">
        <v>108.292</v>
      </c>
      <c r="P343">
        <f t="shared" si="15"/>
        <v>108.292</v>
      </c>
    </row>
    <row r="344" spans="1:16" x14ac:dyDescent="0.2">
      <c r="A344">
        <v>2021</v>
      </c>
      <c r="B344" s="40">
        <v>65</v>
      </c>
      <c r="C344" s="40">
        <v>3.2000000000000001E-2</v>
      </c>
      <c r="D344" s="40">
        <v>56.43</v>
      </c>
      <c r="E344" s="40">
        <v>88.95</v>
      </c>
      <c r="F344" s="40">
        <v>97.68</v>
      </c>
      <c r="G344" s="40">
        <v>92.75</v>
      </c>
      <c r="H344" s="40">
        <v>77.41</v>
      </c>
      <c r="I344" s="40">
        <v>2.83</v>
      </c>
      <c r="J344" s="40">
        <v>1.1000000000000001</v>
      </c>
      <c r="K344" s="40">
        <v>0.88</v>
      </c>
      <c r="L344" s="40">
        <v>14135</v>
      </c>
      <c r="M344" s="40">
        <v>28379</v>
      </c>
      <c r="N344" s="40">
        <v>6428</v>
      </c>
      <c r="O344" s="40">
        <v>908.12800000000004</v>
      </c>
      <c r="P344">
        <f t="shared" si="15"/>
        <v>908.12800000000004</v>
      </c>
    </row>
    <row r="345" spans="1:16" x14ac:dyDescent="0.2">
      <c r="A345">
        <v>2015</v>
      </c>
      <c r="B345" s="40">
        <v>57.5</v>
      </c>
      <c r="C345" s="40">
        <v>6.0000000000000001E-3</v>
      </c>
      <c r="D345" s="40">
        <v>42.58</v>
      </c>
      <c r="E345" s="40">
        <v>42.58</v>
      </c>
      <c r="F345" s="40">
        <v>51.18</v>
      </c>
      <c r="G345" s="40">
        <v>37.75</v>
      </c>
      <c r="H345" s="40">
        <v>38.54</v>
      </c>
      <c r="I345" s="40">
        <v>18.21</v>
      </c>
      <c r="J345" s="40">
        <v>5.44</v>
      </c>
      <c r="K345" s="40">
        <v>2.0246478873239437E-2</v>
      </c>
      <c r="L345" s="40">
        <v>30683</v>
      </c>
      <c r="M345" s="40">
        <v>175836</v>
      </c>
      <c r="N345" s="40">
        <v>9658</v>
      </c>
      <c r="O345" s="40">
        <v>1055.0160000000001</v>
      </c>
      <c r="P345">
        <f t="shared" si="15"/>
        <v>1055.0160000000001</v>
      </c>
    </row>
    <row r="346" spans="1:16" x14ac:dyDescent="0.2">
      <c r="A346">
        <v>2016</v>
      </c>
      <c r="B346" s="40">
        <v>50</v>
      </c>
      <c r="C346" s="40">
        <v>6.0000000000000001E-3</v>
      </c>
      <c r="D346" s="40">
        <v>36.799999999999997</v>
      </c>
      <c r="E346" s="40">
        <v>36.799999999999997</v>
      </c>
      <c r="F346" s="40">
        <v>40.39</v>
      </c>
      <c r="G346" s="40">
        <v>29.15</v>
      </c>
      <c r="H346" s="40">
        <v>42.43</v>
      </c>
      <c r="I346" s="40">
        <v>23.75</v>
      </c>
      <c r="J346" s="40">
        <v>6.75</v>
      </c>
      <c r="K346" s="40">
        <v>2.1916897506925208E-2</v>
      </c>
      <c r="L346" s="40">
        <v>32788</v>
      </c>
      <c r="M346" s="40">
        <v>193205</v>
      </c>
      <c r="N346" s="40">
        <v>8134</v>
      </c>
      <c r="O346" s="40">
        <v>1159.23</v>
      </c>
      <c r="P346">
        <f t="shared" si="15"/>
        <v>1159.23</v>
      </c>
    </row>
    <row r="347" spans="1:16" x14ac:dyDescent="0.2">
      <c r="A347">
        <v>2017</v>
      </c>
      <c r="B347" s="40">
        <v>65</v>
      </c>
      <c r="C347" s="40">
        <v>5.0000000000000001E-3</v>
      </c>
      <c r="D347" s="40">
        <v>48.36</v>
      </c>
      <c r="E347" s="40">
        <v>48.36</v>
      </c>
      <c r="F347" s="40">
        <v>61.97</v>
      </c>
      <c r="G347" s="40">
        <v>46.35</v>
      </c>
      <c r="H347" s="40">
        <v>34.65</v>
      </c>
      <c r="I347" s="40">
        <v>26.84</v>
      </c>
      <c r="J347" s="40">
        <v>7.53</v>
      </c>
      <c r="K347" s="40">
        <v>2.0483091787439612E-2</v>
      </c>
      <c r="L347" s="40">
        <v>32856</v>
      </c>
      <c r="M347" s="40">
        <v>202670</v>
      </c>
      <c r="N347" s="40">
        <v>7550</v>
      </c>
      <c r="O347" s="40">
        <v>1013.35</v>
      </c>
      <c r="P347">
        <f t="shared" si="15"/>
        <v>1013.35</v>
      </c>
    </row>
    <row r="348" spans="1:16" x14ac:dyDescent="0.2">
      <c r="A348">
        <v>2018</v>
      </c>
      <c r="B348" s="40">
        <v>55</v>
      </c>
      <c r="C348" s="40">
        <v>7.0000000000000001E-3</v>
      </c>
      <c r="D348" s="40">
        <v>55.95</v>
      </c>
      <c r="E348" s="40">
        <v>55.95</v>
      </c>
      <c r="F348" s="40">
        <v>63.82</v>
      </c>
      <c r="G348" s="40">
        <v>64.89</v>
      </c>
      <c r="H348" s="40">
        <v>34.89</v>
      </c>
      <c r="I348" s="40">
        <v>25.77</v>
      </c>
      <c r="J348" s="40">
        <v>7.33</v>
      </c>
      <c r="K348" s="40">
        <v>2.402681660899654E-2</v>
      </c>
      <c r="L348" s="40">
        <v>27850</v>
      </c>
      <c r="M348" s="40">
        <v>208883</v>
      </c>
      <c r="N348" s="40">
        <v>8105</v>
      </c>
      <c r="O348" s="40">
        <v>1462.181</v>
      </c>
      <c r="P348">
        <f t="shared" ref="O348:P411" si="16">C348*M348</f>
        <v>1462.181</v>
      </c>
    </row>
    <row r="349" spans="1:16" x14ac:dyDescent="0.2">
      <c r="A349">
        <v>2019</v>
      </c>
      <c r="B349" s="40">
        <v>65</v>
      </c>
      <c r="C349" s="40">
        <v>8.0000000000000002E-3</v>
      </c>
      <c r="D349" s="40">
        <v>68.040000000000006</v>
      </c>
      <c r="E349" s="40">
        <v>68.040000000000006</v>
      </c>
      <c r="F349" s="40">
        <v>62.11</v>
      </c>
      <c r="G349" s="40">
        <v>83.43</v>
      </c>
      <c r="H349" s="40">
        <v>55.17</v>
      </c>
      <c r="I349" s="40">
        <v>24.45</v>
      </c>
      <c r="J349" s="40">
        <v>6.78</v>
      </c>
      <c r="K349" s="40">
        <v>1.9413456961317962E-2</v>
      </c>
      <c r="L349" s="40">
        <v>32486</v>
      </c>
      <c r="M349" s="40">
        <v>238251</v>
      </c>
      <c r="N349" s="40">
        <v>9698</v>
      </c>
      <c r="O349" s="40">
        <v>1906.008</v>
      </c>
      <c r="P349">
        <f t="shared" si="16"/>
        <v>1906.008</v>
      </c>
    </row>
    <row r="350" spans="1:16" x14ac:dyDescent="0.2">
      <c r="A350">
        <v>2020</v>
      </c>
      <c r="B350" s="40">
        <v>40</v>
      </c>
      <c r="C350" s="40">
        <v>6.0000000000000001E-3</v>
      </c>
      <c r="D350" s="40">
        <v>72.209999999999994</v>
      </c>
      <c r="E350" s="40">
        <v>72.209999999999994</v>
      </c>
      <c r="F350" s="40">
        <v>65.31</v>
      </c>
      <c r="G350" s="40">
        <v>83.93</v>
      </c>
      <c r="H350" s="40">
        <v>65.239999999999995</v>
      </c>
      <c r="I350" s="40">
        <v>23.68</v>
      </c>
      <c r="J350" s="40">
        <v>7</v>
      </c>
      <c r="K350" s="40">
        <v>1.8024145553477301E-2</v>
      </c>
      <c r="L350" s="40">
        <v>29458</v>
      </c>
      <c r="M350" s="40">
        <v>272357</v>
      </c>
      <c r="N350" s="40">
        <v>11502</v>
      </c>
      <c r="O350" s="40">
        <v>1634.1420000000001</v>
      </c>
      <c r="P350">
        <f t="shared" si="16"/>
        <v>1634.1420000000001</v>
      </c>
    </row>
    <row r="351" spans="1:16" x14ac:dyDescent="0.2">
      <c r="A351">
        <v>2021</v>
      </c>
      <c r="B351" s="40">
        <v>60</v>
      </c>
      <c r="C351" s="40">
        <v>8.0000000000000002E-3</v>
      </c>
      <c r="D351" s="40">
        <v>79.099999999999994</v>
      </c>
      <c r="E351" s="40">
        <v>79.099999999999994</v>
      </c>
      <c r="F351" s="40">
        <v>81.52</v>
      </c>
      <c r="G351" s="40">
        <v>85.49</v>
      </c>
      <c r="H351" s="40">
        <v>67.900000000000006</v>
      </c>
      <c r="I351" s="40">
        <v>23.53</v>
      </c>
      <c r="J351" s="40">
        <v>7.34</v>
      </c>
      <c r="K351" s="40">
        <v>1.670626995349651E-2</v>
      </c>
      <c r="L351" s="40">
        <v>31235</v>
      </c>
      <c r="M351" s="40">
        <v>284728</v>
      </c>
      <c r="N351" s="40">
        <v>12102</v>
      </c>
      <c r="O351" s="40">
        <v>2277.8240000000001</v>
      </c>
      <c r="P351">
        <f t="shared" si="16"/>
        <v>2277.8240000000001</v>
      </c>
    </row>
    <row r="352" spans="1:16" x14ac:dyDescent="0.2">
      <c r="A352">
        <v>2015</v>
      </c>
      <c r="B352" s="40">
        <v>65</v>
      </c>
      <c r="C352" s="40">
        <v>5.1999999999999998E-2</v>
      </c>
      <c r="D352" s="40">
        <v>57.46</v>
      </c>
      <c r="E352" s="40">
        <v>57.46</v>
      </c>
      <c r="F352" s="40">
        <v>40.01</v>
      </c>
      <c r="G352" s="40">
        <v>73.849999999999994</v>
      </c>
      <c r="H352" s="40">
        <v>56.9</v>
      </c>
      <c r="I352" s="40">
        <v>4.8899999999999997</v>
      </c>
      <c r="J352" s="40">
        <v>1.1000000000000001</v>
      </c>
      <c r="K352" s="40">
        <v>0.8</v>
      </c>
      <c r="L352" s="40">
        <v>7361</v>
      </c>
      <c r="M352" s="40">
        <v>6115</v>
      </c>
      <c r="N352" s="40">
        <v>1278</v>
      </c>
      <c r="O352" s="40">
        <v>317.97999999999996</v>
      </c>
      <c r="P352">
        <f t="shared" si="16"/>
        <v>317.97999999999996</v>
      </c>
    </row>
    <row r="353" spans="1:16" x14ac:dyDescent="0.2">
      <c r="A353">
        <v>2016</v>
      </c>
      <c r="B353" s="40">
        <v>65</v>
      </c>
      <c r="C353" s="40">
        <v>5.8999999999999997E-2</v>
      </c>
      <c r="D353" s="40">
        <v>60.49</v>
      </c>
      <c r="E353" s="40">
        <v>60.49</v>
      </c>
      <c r="F353" s="40">
        <v>41.79</v>
      </c>
      <c r="G353" s="40">
        <v>82.03</v>
      </c>
      <c r="H353" s="40">
        <v>54.69</v>
      </c>
      <c r="I353" s="40">
        <v>4.3600000000000003</v>
      </c>
      <c r="J353" s="40">
        <v>0.89</v>
      </c>
      <c r="K353" s="40">
        <v>0.89</v>
      </c>
      <c r="L353" s="40">
        <v>7567</v>
      </c>
      <c r="M353" s="40">
        <v>6311</v>
      </c>
      <c r="N353" s="40">
        <v>1448</v>
      </c>
      <c r="O353" s="40">
        <v>372.34899999999999</v>
      </c>
      <c r="P353">
        <f t="shared" si="16"/>
        <v>372.34899999999999</v>
      </c>
    </row>
    <row r="354" spans="1:16" x14ac:dyDescent="0.2">
      <c r="A354">
        <v>2017</v>
      </c>
      <c r="B354" s="40">
        <v>75</v>
      </c>
      <c r="C354" s="40">
        <v>0.05</v>
      </c>
      <c r="D354" s="40">
        <v>59.6</v>
      </c>
      <c r="E354" s="40">
        <v>59.6</v>
      </c>
      <c r="F354" s="40">
        <v>46.6</v>
      </c>
      <c r="G354" s="40">
        <v>74.14</v>
      </c>
      <c r="H354" s="40">
        <v>56.14</v>
      </c>
      <c r="I354" s="40">
        <v>4.6399999999999997</v>
      </c>
      <c r="J354" s="40">
        <v>1.27</v>
      </c>
      <c r="K354" s="40">
        <v>0.95</v>
      </c>
      <c r="L354" s="40">
        <v>7901</v>
      </c>
      <c r="M354" s="40">
        <v>6743</v>
      </c>
      <c r="N354" s="40">
        <v>1487</v>
      </c>
      <c r="O354" s="40">
        <v>337.15000000000003</v>
      </c>
      <c r="P354">
        <f t="shared" si="16"/>
        <v>337.15000000000003</v>
      </c>
    </row>
    <row r="355" spans="1:16" x14ac:dyDescent="0.2">
      <c r="A355">
        <v>2018</v>
      </c>
      <c r="B355" s="40">
        <v>45</v>
      </c>
      <c r="C355" s="40">
        <v>1.2E-2</v>
      </c>
      <c r="D355" s="40">
        <v>58.87</v>
      </c>
      <c r="E355" s="40">
        <v>67.75</v>
      </c>
      <c r="F355" s="40">
        <v>49.2</v>
      </c>
      <c r="G355" s="40">
        <v>73.67</v>
      </c>
      <c r="H355" s="40">
        <v>82.24</v>
      </c>
      <c r="I355" s="40">
        <v>4.67</v>
      </c>
      <c r="J355" s="40">
        <v>1.49</v>
      </c>
      <c r="K355" s="40">
        <v>0.86</v>
      </c>
      <c r="L355" s="40">
        <v>10105</v>
      </c>
      <c r="M355" s="40">
        <v>10159</v>
      </c>
      <c r="N355" s="40">
        <v>2186</v>
      </c>
      <c r="O355" s="40">
        <v>121.908</v>
      </c>
      <c r="P355">
        <f t="shared" si="16"/>
        <v>121.908</v>
      </c>
    </row>
    <row r="356" spans="1:16" x14ac:dyDescent="0.2">
      <c r="A356">
        <v>2019</v>
      </c>
      <c r="B356" s="40">
        <v>55</v>
      </c>
      <c r="C356" s="40">
        <v>4.2999999999999997E-2</v>
      </c>
      <c r="D356" s="40">
        <v>68.5</v>
      </c>
      <c r="E356" s="40">
        <v>68.5</v>
      </c>
      <c r="F356" s="40">
        <v>55.28</v>
      </c>
      <c r="G356" s="40">
        <v>75.86</v>
      </c>
      <c r="H356" s="40">
        <v>74.72</v>
      </c>
      <c r="I356" s="40">
        <v>4.34</v>
      </c>
      <c r="J356" s="40">
        <v>1.34</v>
      </c>
      <c r="K356" s="40">
        <v>0.85</v>
      </c>
      <c r="L356" s="40">
        <v>11519</v>
      </c>
      <c r="M356" s="40">
        <v>10486</v>
      </c>
      <c r="N356" s="40">
        <v>2415</v>
      </c>
      <c r="O356" s="40">
        <v>450.89799999999997</v>
      </c>
      <c r="P356">
        <f t="shared" si="16"/>
        <v>450.89799999999997</v>
      </c>
    </row>
    <row r="357" spans="1:16" x14ac:dyDescent="0.2">
      <c r="A357">
        <v>2020</v>
      </c>
      <c r="B357" s="40">
        <v>55</v>
      </c>
      <c r="C357" s="40">
        <v>2.5000000000000001E-2</v>
      </c>
      <c r="D357" s="40">
        <v>40.950000000000003</v>
      </c>
      <c r="E357" s="40">
        <v>74.58</v>
      </c>
      <c r="F357" s="40">
        <v>55.08</v>
      </c>
      <c r="G357" s="40">
        <v>80.290000000000006</v>
      </c>
      <c r="H357" s="40">
        <v>90.49</v>
      </c>
      <c r="I357" s="40">
        <v>4.4000000000000004</v>
      </c>
      <c r="J357" s="40">
        <v>1.4</v>
      </c>
      <c r="K357" s="40">
        <v>0.85</v>
      </c>
      <c r="L357" s="40">
        <v>10016</v>
      </c>
      <c r="M357" s="40">
        <v>9930</v>
      </c>
      <c r="N357" s="40">
        <v>2259</v>
      </c>
      <c r="O357" s="40">
        <v>248.25</v>
      </c>
      <c r="P357">
        <f t="shared" si="16"/>
        <v>248.25</v>
      </c>
    </row>
    <row r="358" spans="1:16" x14ac:dyDescent="0.2">
      <c r="A358">
        <v>2021</v>
      </c>
      <c r="B358" s="40">
        <v>65</v>
      </c>
      <c r="C358" s="40">
        <v>4.2999999999999997E-2</v>
      </c>
      <c r="D358" s="40">
        <v>75.72</v>
      </c>
      <c r="E358" s="40">
        <v>75.72</v>
      </c>
      <c r="F358" s="40">
        <v>54.24</v>
      </c>
      <c r="G358" s="40">
        <v>80.66</v>
      </c>
      <c r="H358" s="40">
        <v>95.01</v>
      </c>
      <c r="I358" s="40">
        <v>4.12</v>
      </c>
      <c r="J358" s="40">
        <v>1.28</v>
      </c>
      <c r="K358" s="40">
        <v>0.77</v>
      </c>
      <c r="L358" s="40">
        <v>12736</v>
      </c>
      <c r="M358" s="40">
        <v>12016</v>
      </c>
      <c r="N358" s="40">
        <v>2915</v>
      </c>
      <c r="O358" s="40">
        <v>516.68799999999999</v>
      </c>
      <c r="P358">
        <f t="shared" si="16"/>
        <v>516.68799999999999</v>
      </c>
    </row>
    <row r="359" spans="1:16" x14ac:dyDescent="0.2">
      <c r="A359">
        <v>2015</v>
      </c>
      <c r="B359" s="40">
        <v>85</v>
      </c>
      <c r="C359" s="40">
        <v>1.7000000000000001E-2</v>
      </c>
      <c r="D359" s="40">
        <v>23.17</v>
      </c>
      <c r="E359" s="40">
        <v>23.17</v>
      </c>
      <c r="F359" s="40">
        <f>AVERAGE(F360:F361)</f>
        <v>39.135000000000005</v>
      </c>
      <c r="G359" s="40">
        <v>19.510000000000002</v>
      </c>
      <c r="H359" s="40">
        <v>45.63</v>
      </c>
      <c r="I359" s="40">
        <v>6.13</v>
      </c>
      <c r="J359" s="40">
        <v>1.24</v>
      </c>
      <c r="K359" s="40">
        <v>0.67</v>
      </c>
      <c r="L359" s="40">
        <v>12995</v>
      </c>
      <c r="M359" s="40">
        <v>26236</v>
      </c>
      <c r="N359" s="40">
        <v>4280</v>
      </c>
      <c r="O359" s="40">
        <v>446.01200000000006</v>
      </c>
      <c r="P359">
        <f t="shared" si="16"/>
        <v>446.01200000000006</v>
      </c>
    </row>
    <row r="360" spans="1:16" x14ac:dyDescent="0.2">
      <c r="A360">
        <v>2016</v>
      </c>
      <c r="B360" s="40">
        <v>85</v>
      </c>
      <c r="C360" s="40">
        <v>2.5999999999999999E-2</v>
      </c>
      <c r="D360" s="40">
        <v>37.770000000000003</v>
      </c>
      <c r="E360" s="40">
        <v>37.770000000000003</v>
      </c>
      <c r="F360" s="40">
        <v>24.28</v>
      </c>
      <c r="G360" s="40">
        <v>35.61</v>
      </c>
      <c r="H360" s="40">
        <v>50.9</v>
      </c>
      <c r="I360" s="40">
        <v>5.83</v>
      </c>
      <c r="J360" s="40">
        <v>1.21</v>
      </c>
      <c r="K360" s="40">
        <v>0.67</v>
      </c>
      <c r="L360" s="40">
        <v>12002</v>
      </c>
      <c r="M360" s="40">
        <v>25385</v>
      </c>
      <c r="N360" s="40">
        <v>4357</v>
      </c>
      <c r="O360" s="40">
        <v>660.01</v>
      </c>
      <c r="P360">
        <f t="shared" si="16"/>
        <v>660.01</v>
      </c>
    </row>
    <row r="361" spans="1:16" x14ac:dyDescent="0.2">
      <c r="A361">
        <v>2017</v>
      </c>
      <c r="B361" s="40">
        <v>95</v>
      </c>
      <c r="C361" s="40">
        <v>1.6E-2</v>
      </c>
      <c r="D361" s="40">
        <v>64.400000000000006</v>
      </c>
      <c r="E361" s="40">
        <v>64.400000000000006</v>
      </c>
      <c r="F361" s="40">
        <v>53.99</v>
      </c>
      <c r="G361" s="40">
        <v>62.26</v>
      </c>
      <c r="H361" s="40">
        <v>75.239999999999995</v>
      </c>
      <c r="I361" s="40">
        <v>5.88</v>
      </c>
      <c r="J361" s="40">
        <v>1.1200000000000001</v>
      </c>
      <c r="K361" s="40">
        <v>0.56999999999999995</v>
      </c>
      <c r="L361" s="40">
        <v>11527</v>
      </c>
      <c r="M361" s="40">
        <v>25029</v>
      </c>
      <c r="N361" s="40">
        <v>4468</v>
      </c>
      <c r="O361" s="40">
        <v>400.464</v>
      </c>
      <c r="P361">
        <f t="shared" si="16"/>
        <v>400.464</v>
      </c>
    </row>
    <row r="362" spans="1:16" x14ac:dyDescent="0.2">
      <c r="A362">
        <v>2018</v>
      </c>
      <c r="B362" s="40">
        <v>75</v>
      </c>
      <c r="C362" s="40">
        <v>1.9E-2</v>
      </c>
      <c r="D362" s="40">
        <v>74.239999999999995</v>
      </c>
      <c r="E362" s="40">
        <v>76.38</v>
      </c>
      <c r="F362" s="40">
        <v>59.25</v>
      </c>
      <c r="G362" s="40">
        <v>79.39</v>
      </c>
      <c r="H362" s="40">
        <v>84.46</v>
      </c>
      <c r="I362" s="40">
        <v>5.67</v>
      </c>
      <c r="J362" s="40">
        <v>1.03</v>
      </c>
      <c r="K362" s="40">
        <v>0.55000000000000004</v>
      </c>
      <c r="L362" s="40">
        <v>12240</v>
      </c>
      <c r="M362" s="40">
        <v>25519</v>
      </c>
      <c r="N362" s="40">
        <v>4499</v>
      </c>
      <c r="O362" s="40">
        <v>484.86099999999999</v>
      </c>
      <c r="P362">
        <f t="shared" si="16"/>
        <v>484.86099999999999</v>
      </c>
    </row>
    <row r="363" spans="1:16" x14ac:dyDescent="0.2">
      <c r="A363">
        <v>2019</v>
      </c>
      <c r="B363" s="40">
        <v>85</v>
      </c>
      <c r="C363" s="40">
        <v>3.3000000000000002E-2</v>
      </c>
      <c r="D363" s="40">
        <v>66.739999999999995</v>
      </c>
      <c r="E363" s="40">
        <v>66.739999999999995</v>
      </c>
      <c r="F363" s="40">
        <v>71.16</v>
      </c>
      <c r="G363" s="40">
        <v>77.010000000000005</v>
      </c>
      <c r="H363" s="40">
        <v>48.15</v>
      </c>
      <c r="I363" s="40">
        <v>5.05</v>
      </c>
      <c r="J363" s="40">
        <v>0.94</v>
      </c>
      <c r="K363" s="40">
        <v>0.56000000000000005</v>
      </c>
      <c r="L363" s="40">
        <v>13784</v>
      </c>
      <c r="M363" s="40">
        <v>26893</v>
      </c>
      <c r="N363" s="40">
        <v>5323</v>
      </c>
      <c r="O363" s="40">
        <v>887.46900000000005</v>
      </c>
      <c r="P363">
        <f t="shared" si="16"/>
        <v>887.46900000000005</v>
      </c>
    </row>
    <row r="364" spans="1:16" x14ac:dyDescent="0.2">
      <c r="A364">
        <v>2020</v>
      </c>
      <c r="B364" s="40">
        <v>75</v>
      </c>
      <c r="C364" s="40">
        <v>8.9999999999999993E-3</v>
      </c>
      <c r="D364" s="40">
        <v>74.69</v>
      </c>
      <c r="E364" s="40">
        <v>74.69</v>
      </c>
      <c r="F364" s="40">
        <v>69.349999999999994</v>
      </c>
      <c r="G364" s="40">
        <v>87.21</v>
      </c>
      <c r="H364" s="40">
        <v>59.89</v>
      </c>
      <c r="I364" s="40">
        <v>5.14</v>
      </c>
      <c r="J364" s="40">
        <v>1.08</v>
      </c>
      <c r="K364" s="40">
        <v>0.57999999999999996</v>
      </c>
      <c r="L364" s="40">
        <v>13410</v>
      </c>
      <c r="M364" s="40">
        <v>27073</v>
      </c>
      <c r="N364" s="40">
        <v>5267</v>
      </c>
      <c r="O364" s="40">
        <v>243.65699999999998</v>
      </c>
      <c r="P364">
        <f t="shared" si="16"/>
        <v>243.65699999999998</v>
      </c>
    </row>
    <row r="365" spans="1:16" x14ac:dyDescent="0.2">
      <c r="A365">
        <v>2021</v>
      </c>
      <c r="B365" s="40">
        <v>85</v>
      </c>
      <c r="C365" s="40">
        <v>2.7E-2</v>
      </c>
      <c r="D365" s="40">
        <v>70.715000000000003</v>
      </c>
      <c r="E365" s="40">
        <v>70.715000000000003</v>
      </c>
      <c r="F365" s="40">
        <v>70.254999999999995</v>
      </c>
      <c r="G365" s="40">
        <v>82.11</v>
      </c>
      <c r="H365" s="40">
        <v>54.019999999999996</v>
      </c>
      <c r="I365" s="40">
        <v>4.41</v>
      </c>
      <c r="J365" s="40">
        <v>0.88</v>
      </c>
      <c r="K365" s="40">
        <v>0.65</v>
      </c>
      <c r="L365" s="40">
        <v>14135</v>
      </c>
      <c r="M365" s="40">
        <v>28379</v>
      </c>
      <c r="N365" s="40">
        <v>6428</v>
      </c>
      <c r="O365" s="40">
        <v>766.23299999999995</v>
      </c>
      <c r="P365">
        <f t="shared" si="16"/>
        <v>766.23299999999995</v>
      </c>
    </row>
    <row r="366" spans="1:16" x14ac:dyDescent="0.2">
      <c r="A366">
        <v>2015</v>
      </c>
      <c r="B366" s="40">
        <v>35</v>
      </c>
      <c r="C366" s="40">
        <v>-3.9E-2</v>
      </c>
      <c r="D366" s="40">
        <v>65.47</v>
      </c>
      <c r="E366" s="40">
        <v>83.88</v>
      </c>
      <c r="F366" s="40">
        <v>80.459999999999994</v>
      </c>
      <c r="G366" s="40">
        <v>87.46</v>
      </c>
      <c r="H366" s="40">
        <v>82.76</v>
      </c>
      <c r="I366" s="40">
        <v>4.7</v>
      </c>
      <c r="J366" s="40">
        <v>1.87</v>
      </c>
      <c r="K366" s="40">
        <v>0.56000000000000005</v>
      </c>
      <c r="L366" s="40">
        <v>11520</v>
      </c>
      <c r="M366" s="40">
        <v>16319</v>
      </c>
      <c r="N366" s="40">
        <v>3474</v>
      </c>
      <c r="O366" s="40">
        <v>-636.44100000000003</v>
      </c>
      <c r="P366">
        <f t="shared" si="16"/>
        <v>-636.44100000000003</v>
      </c>
    </row>
    <row r="367" spans="1:16" x14ac:dyDescent="0.2">
      <c r="A367">
        <v>2016</v>
      </c>
      <c r="B367" s="40">
        <v>50</v>
      </c>
      <c r="C367" s="40">
        <v>-0.107</v>
      </c>
      <c r="D367" s="40">
        <v>84.93</v>
      </c>
      <c r="E367" s="40">
        <v>84.93</v>
      </c>
      <c r="F367" s="40">
        <v>79.36</v>
      </c>
      <c r="G367" s="40">
        <v>91.03</v>
      </c>
      <c r="H367" s="40">
        <v>82.76</v>
      </c>
      <c r="I367" s="40">
        <v>2.94</v>
      </c>
      <c r="J367" s="40">
        <v>0.7</v>
      </c>
      <c r="K367" s="40">
        <v>0.98</v>
      </c>
      <c r="L367" s="40">
        <v>10008</v>
      </c>
      <c r="M367" s="40">
        <v>14286</v>
      </c>
      <c r="N367" s="40">
        <v>4866</v>
      </c>
      <c r="O367" s="40">
        <v>-1528.6019999999999</v>
      </c>
      <c r="P367">
        <f t="shared" si="16"/>
        <v>-1528.6019999999999</v>
      </c>
    </row>
    <row r="368" spans="1:16" x14ac:dyDescent="0.2">
      <c r="A368">
        <v>2017</v>
      </c>
      <c r="B368" s="40">
        <v>45</v>
      </c>
      <c r="C368" s="40">
        <v>-8.0000000000000002E-3</v>
      </c>
      <c r="D368" s="40">
        <v>63.76</v>
      </c>
      <c r="E368" s="40">
        <v>85.85</v>
      </c>
      <c r="F368" s="40">
        <v>83.48</v>
      </c>
      <c r="G368" s="40">
        <v>90.31</v>
      </c>
      <c r="H368" s="40">
        <v>82.28</v>
      </c>
      <c r="I368" s="40">
        <v>2.76</v>
      </c>
      <c r="J368" s="40">
        <v>0.68</v>
      </c>
      <c r="K368" s="40">
        <v>1.08</v>
      </c>
      <c r="L368" s="40">
        <v>9017</v>
      </c>
      <c r="M368" s="40">
        <v>12590</v>
      </c>
      <c r="N368" s="40">
        <v>4558</v>
      </c>
      <c r="O368" s="40">
        <v>-100.72</v>
      </c>
      <c r="P368">
        <f t="shared" si="16"/>
        <v>-100.72</v>
      </c>
    </row>
    <row r="369" spans="1:16" x14ac:dyDescent="0.2">
      <c r="A369">
        <v>2018</v>
      </c>
      <c r="B369" s="40">
        <v>45</v>
      </c>
      <c r="C369" s="40">
        <v>-1.7999999999999999E-2</v>
      </c>
      <c r="D369" s="40">
        <v>85.9</v>
      </c>
      <c r="E369" s="40">
        <v>85.9</v>
      </c>
      <c r="F369" s="40">
        <v>86.25</v>
      </c>
      <c r="G369" s="40">
        <v>90.28</v>
      </c>
      <c r="H369" s="40">
        <v>79.28</v>
      </c>
      <c r="I369" s="40">
        <v>2.95</v>
      </c>
      <c r="J369" s="40">
        <v>0.74</v>
      </c>
      <c r="K369" s="40">
        <v>1.33</v>
      </c>
      <c r="L369" s="40">
        <v>8537</v>
      </c>
      <c r="M369" s="40">
        <v>11677</v>
      </c>
      <c r="N369" s="40">
        <v>3962</v>
      </c>
      <c r="O369" s="40">
        <v>-210.18599999999998</v>
      </c>
      <c r="P369">
        <f t="shared" si="16"/>
        <v>-210.18599999999998</v>
      </c>
    </row>
    <row r="370" spans="1:16" x14ac:dyDescent="0.2">
      <c r="A370">
        <v>2019</v>
      </c>
      <c r="B370" s="40">
        <v>55</v>
      </c>
      <c r="C370" s="40">
        <v>1.7999999999999999E-2</v>
      </c>
      <c r="D370" s="40">
        <v>47.73</v>
      </c>
      <c r="E370" s="40">
        <v>89.89</v>
      </c>
      <c r="F370" s="40">
        <v>88.36</v>
      </c>
      <c r="G370" s="40">
        <v>94.65</v>
      </c>
      <c r="H370" s="40">
        <v>84.93</v>
      </c>
      <c r="I370" s="40">
        <v>3.23</v>
      </c>
      <c r="J370" s="40">
        <v>0.92</v>
      </c>
      <c r="K370" s="40">
        <v>1.29</v>
      </c>
      <c r="L370" s="40">
        <v>9111</v>
      </c>
      <c r="M370" s="40">
        <v>13009</v>
      </c>
      <c r="N370" s="40">
        <v>4032</v>
      </c>
      <c r="O370" s="40">
        <v>234.16199999999998</v>
      </c>
      <c r="P370">
        <f t="shared" si="16"/>
        <v>234.16199999999998</v>
      </c>
    </row>
    <row r="371" spans="1:16" x14ac:dyDescent="0.2">
      <c r="A371">
        <v>2020</v>
      </c>
      <c r="B371" s="40">
        <v>30</v>
      </c>
      <c r="C371" s="40">
        <v>-0.08</v>
      </c>
      <c r="D371" s="40">
        <v>51.01</v>
      </c>
      <c r="E371" s="40">
        <v>88.87</v>
      </c>
      <c r="F371" s="40">
        <v>84.44</v>
      </c>
      <c r="G371" s="40">
        <v>93.9</v>
      </c>
      <c r="H371" s="40">
        <v>86.87</v>
      </c>
      <c r="I371" s="40">
        <v>3.85</v>
      </c>
      <c r="J371" s="40">
        <v>1.18</v>
      </c>
      <c r="K371" s="40">
        <v>1.25</v>
      </c>
      <c r="L371" s="40">
        <v>7399</v>
      </c>
      <c r="M371" s="40">
        <v>11262</v>
      </c>
      <c r="N371" s="40">
        <v>2923</v>
      </c>
      <c r="O371" s="40">
        <v>-900.96</v>
      </c>
      <c r="P371">
        <f t="shared" si="16"/>
        <v>-900.96</v>
      </c>
    </row>
    <row r="372" spans="1:16" x14ac:dyDescent="0.2">
      <c r="A372">
        <v>2021</v>
      </c>
      <c r="B372" s="40">
        <v>40</v>
      </c>
      <c r="C372" s="40">
        <v>-0.21</v>
      </c>
      <c r="D372" s="40">
        <v>46.54</v>
      </c>
      <c r="E372" s="40">
        <v>86.62</v>
      </c>
      <c r="F372" s="40">
        <v>84.88</v>
      </c>
      <c r="G372" s="40">
        <v>93.82</v>
      </c>
      <c r="H372" s="40">
        <v>78.400000000000006</v>
      </c>
      <c r="I372" s="40">
        <v>35.4</v>
      </c>
      <c r="J372" s="40">
        <v>12.07</v>
      </c>
      <c r="K372" s="40">
        <v>0.96</v>
      </c>
      <c r="L372" s="40">
        <v>6876</v>
      </c>
      <c r="M372" s="40">
        <v>11542</v>
      </c>
      <c r="N372" s="40">
        <v>326</v>
      </c>
      <c r="O372" s="40">
        <v>-2423.8199999999997</v>
      </c>
      <c r="P372">
        <f t="shared" si="16"/>
        <v>-2423.8199999999997</v>
      </c>
    </row>
    <row r="373" spans="1:16" x14ac:dyDescent="0.2">
      <c r="A373">
        <v>2015</v>
      </c>
      <c r="B373" s="40">
        <v>75</v>
      </c>
      <c r="C373" s="40">
        <v>4.5999999999999999E-2</v>
      </c>
      <c r="D373" s="40">
        <v>79.06</v>
      </c>
      <c r="E373" s="40">
        <v>79.06</v>
      </c>
      <c r="F373" s="40">
        <v>82.25</v>
      </c>
      <c r="G373" s="40">
        <v>83.31</v>
      </c>
      <c r="H373" s="40">
        <v>69.290000000000006</v>
      </c>
      <c r="I373" s="40">
        <v>3.28</v>
      </c>
      <c r="J373" s="40">
        <v>1.82</v>
      </c>
      <c r="K373" s="40">
        <v>0.44</v>
      </c>
      <c r="L373" s="40">
        <v>3967</v>
      </c>
      <c r="M373" s="40">
        <v>24880</v>
      </c>
      <c r="N373" s="40">
        <v>7585</v>
      </c>
      <c r="O373" s="40">
        <v>1144.48</v>
      </c>
      <c r="P373">
        <f t="shared" si="16"/>
        <v>1144.48</v>
      </c>
    </row>
    <row r="374" spans="1:16" x14ac:dyDescent="0.2">
      <c r="A374">
        <v>2016</v>
      </c>
      <c r="B374" s="40">
        <v>65</v>
      </c>
      <c r="C374" s="40">
        <v>0.04</v>
      </c>
      <c r="D374" s="40">
        <v>81.5</v>
      </c>
      <c r="E374" s="40">
        <v>81.5</v>
      </c>
      <c r="F374" s="40">
        <v>82.27</v>
      </c>
      <c r="G374" s="40">
        <v>85.6</v>
      </c>
      <c r="H374" s="40">
        <v>74.78</v>
      </c>
      <c r="I374" s="40">
        <v>3.1</v>
      </c>
      <c r="J374" s="40">
        <v>1.71</v>
      </c>
      <c r="K374" s="40">
        <v>0.39</v>
      </c>
      <c r="L374" s="40">
        <v>2501</v>
      </c>
      <c r="M374" s="40">
        <v>20129</v>
      </c>
      <c r="N374" s="40">
        <v>6497</v>
      </c>
      <c r="O374" s="40">
        <v>805.16</v>
      </c>
      <c r="P374">
        <f t="shared" si="16"/>
        <v>805.16</v>
      </c>
    </row>
    <row r="375" spans="1:16" x14ac:dyDescent="0.2">
      <c r="A375">
        <v>2017</v>
      </c>
      <c r="B375" s="40">
        <v>80</v>
      </c>
      <c r="C375" s="40">
        <v>5.8000000000000003E-2</v>
      </c>
      <c r="D375" s="40">
        <v>84.57</v>
      </c>
      <c r="E375" s="40">
        <v>84.57</v>
      </c>
      <c r="F375" s="40">
        <v>82.88</v>
      </c>
      <c r="G375" s="40">
        <v>84.86</v>
      </c>
      <c r="H375" s="40">
        <v>86.12</v>
      </c>
      <c r="I375" s="40">
        <v>3.53</v>
      </c>
      <c r="J375" s="40">
        <v>2.04</v>
      </c>
      <c r="K375" s="40">
        <v>0.59</v>
      </c>
      <c r="L375" s="40">
        <v>2533</v>
      </c>
      <c r="M375" s="40">
        <v>21816</v>
      </c>
      <c r="N375" s="40">
        <v>6188</v>
      </c>
      <c r="O375" s="40">
        <v>1265.328</v>
      </c>
      <c r="P375">
        <f t="shared" si="16"/>
        <v>1265.328</v>
      </c>
    </row>
    <row r="376" spans="1:16" x14ac:dyDescent="0.2">
      <c r="A376">
        <v>2018</v>
      </c>
      <c r="B376" s="40">
        <v>75</v>
      </c>
      <c r="C376" s="40">
        <v>5.8999999999999997E-2</v>
      </c>
      <c r="D376" s="40">
        <v>90.71</v>
      </c>
      <c r="E376" s="40">
        <v>90.71</v>
      </c>
      <c r="F376" s="40">
        <v>88.34</v>
      </c>
      <c r="G376" s="40">
        <v>92.33</v>
      </c>
      <c r="H376" s="40">
        <v>91.17</v>
      </c>
      <c r="I376" s="40">
        <v>3.77</v>
      </c>
      <c r="J376" s="40">
        <v>2.2400000000000002</v>
      </c>
      <c r="K376" s="40">
        <v>0.59</v>
      </c>
      <c r="L376" s="40">
        <v>2586</v>
      </c>
      <c r="M376" s="40">
        <v>22582</v>
      </c>
      <c r="N376" s="40">
        <v>5985</v>
      </c>
      <c r="O376" s="40">
        <v>1332.338</v>
      </c>
      <c r="P376">
        <f t="shared" si="16"/>
        <v>1332.338</v>
      </c>
    </row>
    <row r="377" spans="1:16" x14ac:dyDescent="0.2">
      <c r="A377">
        <v>2019</v>
      </c>
      <c r="B377" s="40">
        <v>80</v>
      </c>
      <c r="C377" s="40">
        <v>6.3E-2</v>
      </c>
      <c r="D377" s="40">
        <v>85.53</v>
      </c>
      <c r="E377" s="40">
        <v>85.53</v>
      </c>
      <c r="F377" s="40">
        <v>86.8</v>
      </c>
      <c r="G377" s="40">
        <v>91.12</v>
      </c>
      <c r="H377" s="40">
        <v>76.09</v>
      </c>
      <c r="I377" s="40">
        <v>3.85</v>
      </c>
      <c r="J377" s="40">
        <v>2.36</v>
      </c>
      <c r="K377" s="40">
        <v>0.7</v>
      </c>
      <c r="L377" s="40">
        <v>2665</v>
      </c>
      <c r="M377" s="40">
        <v>24043</v>
      </c>
      <c r="N377" s="40">
        <v>6255</v>
      </c>
      <c r="O377" s="40">
        <v>1514.7090000000001</v>
      </c>
      <c r="P377">
        <f t="shared" si="16"/>
        <v>1514.7090000000001</v>
      </c>
    </row>
    <row r="378" spans="1:16" x14ac:dyDescent="0.2">
      <c r="A378">
        <v>2020</v>
      </c>
      <c r="B378" s="40">
        <v>60</v>
      </c>
      <c r="C378" s="40">
        <v>5.8999999999999997E-2</v>
      </c>
      <c r="D378" s="40">
        <v>91.74</v>
      </c>
      <c r="E378" s="40">
        <v>91.74</v>
      </c>
      <c r="F378" s="40">
        <v>89.13</v>
      </c>
      <c r="G378" s="40">
        <v>91.98</v>
      </c>
      <c r="H378" s="40">
        <v>94.47</v>
      </c>
      <c r="I378" s="40">
        <v>3.97</v>
      </c>
      <c r="J378" s="40">
        <v>2.46</v>
      </c>
      <c r="K378" s="40">
        <v>0.63</v>
      </c>
      <c r="L378" s="40">
        <v>2770</v>
      </c>
      <c r="M378" s="40">
        <v>25675</v>
      </c>
      <c r="N378" s="40">
        <v>6469</v>
      </c>
      <c r="O378" s="40">
        <v>1514.8249999999998</v>
      </c>
      <c r="P378">
        <f t="shared" si="16"/>
        <v>1514.8249999999998</v>
      </c>
    </row>
    <row r="379" spans="1:16" x14ac:dyDescent="0.2">
      <c r="A379">
        <v>2021</v>
      </c>
      <c r="B379" s="40">
        <v>75</v>
      </c>
      <c r="C379" s="40">
        <v>6.0999999999999999E-2</v>
      </c>
      <c r="D379" s="40">
        <v>92.72</v>
      </c>
      <c r="E379" s="40">
        <v>92.72</v>
      </c>
      <c r="F379" s="40">
        <v>96.67</v>
      </c>
      <c r="G379" s="40">
        <v>90.54</v>
      </c>
      <c r="H379" s="40">
        <v>91.2</v>
      </c>
      <c r="I379" s="40">
        <v>3.77</v>
      </c>
      <c r="J379" s="40">
        <v>2.13</v>
      </c>
      <c r="K379" s="40">
        <v>0.62</v>
      </c>
      <c r="L379" s="40">
        <v>3297</v>
      </c>
      <c r="M379" s="40">
        <v>27161</v>
      </c>
      <c r="N379" s="40">
        <v>7203</v>
      </c>
      <c r="O379" s="40">
        <v>1656.8209999999999</v>
      </c>
      <c r="P379">
        <f t="shared" si="16"/>
        <v>1656.8209999999999</v>
      </c>
    </row>
    <row r="380" spans="1:16" x14ac:dyDescent="0.2">
      <c r="A380">
        <v>2015</v>
      </c>
      <c r="B380" s="40">
        <v>40</v>
      </c>
      <c r="C380" s="40">
        <v>3.0000000000000001E-3</v>
      </c>
      <c r="D380" s="40">
        <v>47.75</v>
      </c>
      <c r="E380" s="40">
        <v>89.72</v>
      </c>
      <c r="F380" s="40">
        <v>98.09</v>
      </c>
      <c r="G380" s="40">
        <v>96.16</v>
      </c>
      <c r="H380" s="40">
        <v>67.03</v>
      </c>
      <c r="I380" s="40">
        <v>6.29</v>
      </c>
      <c r="J380" s="40">
        <v>1.65</v>
      </c>
      <c r="K380" s="40">
        <v>0.7</v>
      </c>
      <c r="L380" s="40">
        <v>110595</v>
      </c>
      <c r="M380" s="40">
        <v>105040</v>
      </c>
      <c r="N380" s="40">
        <v>16092</v>
      </c>
      <c r="O380" s="40">
        <v>315.12</v>
      </c>
      <c r="P380">
        <f t="shared" si="16"/>
        <v>315.12</v>
      </c>
    </row>
    <row r="381" spans="1:16" x14ac:dyDescent="0.2">
      <c r="A381">
        <v>2016</v>
      </c>
      <c r="B381" s="40">
        <v>40</v>
      </c>
      <c r="C381" s="40">
        <v>2.8000000000000001E-2</v>
      </c>
      <c r="D381" s="40">
        <v>47.41</v>
      </c>
      <c r="E381" s="40">
        <v>87.68</v>
      </c>
      <c r="F381" s="40">
        <v>97.49</v>
      </c>
      <c r="G381" s="40">
        <v>95.84</v>
      </c>
      <c r="H381" s="40">
        <v>60.03</v>
      </c>
      <c r="I381" s="40">
        <v>5.44</v>
      </c>
      <c r="J381" s="40">
        <v>1.25</v>
      </c>
      <c r="K381" s="40">
        <v>0.56000000000000005</v>
      </c>
      <c r="L381" s="40">
        <v>111018</v>
      </c>
      <c r="M381" s="40">
        <v>104343</v>
      </c>
      <c r="N381" s="40">
        <v>19168</v>
      </c>
      <c r="O381" s="40">
        <v>2921.6040000000003</v>
      </c>
      <c r="P381">
        <f t="shared" si="16"/>
        <v>2921.6040000000003</v>
      </c>
    </row>
    <row r="382" spans="1:16" x14ac:dyDescent="0.2">
      <c r="A382">
        <v>2017</v>
      </c>
      <c r="B382" s="40">
        <v>45</v>
      </c>
      <c r="C382" s="40">
        <v>5.8999999999999997E-2</v>
      </c>
      <c r="D382" s="40">
        <v>65.92</v>
      </c>
      <c r="E382" s="40">
        <v>94.04</v>
      </c>
      <c r="F382" s="40">
        <v>98.45</v>
      </c>
      <c r="G382" s="40">
        <v>96.51</v>
      </c>
      <c r="H382" s="40">
        <v>83.65</v>
      </c>
      <c r="I382" s="40">
        <v>4.63</v>
      </c>
      <c r="J382" s="40">
        <v>0.86</v>
      </c>
      <c r="K382" s="40">
        <v>0.49</v>
      </c>
      <c r="L382" s="40">
        <v>110934</v>
      </c>
      <c r="M382" s="40">
        <v>96299</v>
      </c>
      <c r="N382" s="40">
        <v>20819</v>
      </c>
      <c r="O382" s="40">
        <v>5681.6409999999996</v>
      </c>
      <c r="P382">
        <f t="shared" si="16"/>
        <v>5681.6409999999996</v>
      </c>
    </row>
    <row r="383" spans="1:16" x14ac:dyDescent="0.2">
      <c r="A383">
        <v>2018</v>
      </c>
      <c r="B383" s="40">
        <v>55</v>
      </c>
      <c r="C383" s="40">
        <v>4.2999999999999997E-2</v>
      </c>
      <c r="D383" s="40">
        <v>57.1</v>
      </c>
      <c r="E383" s="40">
        <v>91.22</v>
      </c>
      <c r="F383" s="40">
        <v>98.69</v>
      </c>
      <c r="G383" s="40">
        <v>96.05</v>
      </c>
      <c r="H383" s="40">
        <v>72.510000000000005</v>
      </c>
      <c r="I383" s="40">
        <v>3.92</v>
      </c>
      <c r="J383" s="40">
        <v>0.59</v>
      </c>
      <c r="K383" s="40">
        <v>0.59</v>
      </c>
      <c r="L383" s="40">
        <v>110412</v>
      </c>
      <c r="M383" s="40">
        <v>96873</v>
      </c>
      <c r="N383" s="40">
        <v>24702</v>
      </c>
      <c r="O383" s="40">
        <v>4165.5389999999998</v>
      </c>
      <c r="P383">
        <f t="shared" si="16"/>
        <v>4165.5389999999998</v>
      </c>
    </row>
    <row r="384" spans="1:16" x14ac:dyDescent="0.2">
      <c r="A384">
        <v>2019</v>
      </c>
      <c r="B384" s="40">
        <v>55</v>
      </c>
      <c r="C384" s="40">
        <v>4.1000000000000002E-2</v>
      </c>
      <c r="D384" s="40">
        <v>48.42</v>
      </c>
      <c r="E384" s="40">
        <v>90.43</v>
      </c>
      <c r="F384" s="40">
        <v>99.05</v>
      </c>
      <c r="G384" s="40">
        <v>95.29</v>
      </c>
      <c r="H384" s="40">
        <v>70.069999999999993</v>
      </c>
      <c r="I384" s="40">
        <v>3.44</v>
      </c>
      <c r="J384" s="40">
        <v>0.45</v>
      </c>
      <c r="K384" s="40">
        <v>0.57999999999999996</v>
      </c>
      <c r="L384" s="40">
        <v>108187</v>
      </c>
      <c r="M384" s="40">
        <v>98044</v>
      </c>
      <c r="N384" s="40">
        <v>28537</v>
      </c>
      <c r="O384" s="40">
        <v>4019.8040000000001</v>
      </c>
      <c r="P384">
        <f t="shared" si="16"/>
        <v>4019.8040000000001</v>
      </c>
    </row>
    <row r="385" spans="1:16" x14ac:dyDescent="0.2">
      <c r="A385">
        <v>2020</v>
      </c>
      <c r="B385" s="40">
        <v>55</v>
      </c>
      <c r="C385" s="40">
        <v>1.4E-2</v>
      </c>
      <c r="D385" s="40">
        <v>48.52</v>
      </c>
      <c r="E385" s="40">
        <v>89.76</v>
      </c>
      <c r="F385" s="40">
        <v>98.15</v>
      </c>
      <c r="G385" s="40">
        <v>93.09</v>
      </c>
      <c r="H385" s="40">
        <v>72.319999999999993</v>
      </c>
      <c r="I385" s="40">
        <v>3.87</v>
      </c>
      <c r="J385" s="40">
        <v>0.82</v>
      </c>
      <c r="K385" s="40">
        <v>0.82</v>
      </c>
      <c r="L385" s="40">
        <v>86676</v>
      </c>
      <c r="M385" s="40">
        <v>99730</v>
      </c>
      <c r="N385" s="40">
        <v>25737</v>
      </c>
      <c r="O385" s="40">
        <v>1396.22</v>
      </c>
      <c r="P385">
        <f t="shared" si="16"/>
        <v>1396.22</v>
      </c>
    </row>
    <row r="386" spans="1:16" x14ac:dyDescent="0.2">
      <c r="A386">
        <v>2021</v>
      </c>
      <c r="B386" s="40">
        <v>60</v>
      </c>
      <c r="C386" s="40">
        <v>0.106</v>
      </c>
      <c r="D386" s="40">
        <v>52.68</v>
      </c>
      <c r="E386" s="40">
        <v>90.24</v>
      </c>
      <c r="F386" s="40">
        <v>93.78</v>
      </c>
      <c r="G386" s="40">
        <v>95.42</v>
      </c>
      <c r="H386" s="40">
        <v>76.45</v>
      </c>
      <c r="I386" s="40">
        <v>3.07</v>
      </c>
      <c r="J386" s="40">
        <v>0.6</v>
      </c>
      <c r="K386" s="40">
        <v>0.98</v>
      </c>
      <c r="L386" s="40">
        <v>149419</v>
      </c>
      <c r="M386" s="40">
        <v>171766</v>
      </c>
      <c r="N386" s="40">
        <v>55907</v>
      </c>
      <c r="O386" s="40">
        <v>18207.196</v>
      </c>
      <c r="P386">
        <f t="shared" si="16"/>
        <v>18207.196</v>
      </c>
    </row>
    <row r="387" spans="1:16" x14ac:dyDescent="0.2">
      <c r="A387">
        <v>2015</v>
      </c>
      <c r="B387" s="40">
        <v>61.25</v>
      </c>
      <c r="C387" s="40">
        <v>1.4999999999999999E-2</v>
      </c>
      <c r="D387" s="40">
        <v>88.29</v>
      </c>
      <c r="E387" s="40">
        <v>88.29</v>
      </c>
      <c r="F387" s="40">
        <v>93.11</v>
      </c>
      <c r="G387" s="40">
        <v>88.61</v>
      </c>
      <c r="H387" s="40">
        <v>81.97</v>
      </c>
      <c r="I387" s="40">
        <v>1.72</v>
      </c>
      <c r="J387" s="40">
        <v>0.3</v>
      </c>
      <c r="K387" s="40">
        <v>2.14</v>
      </c>
      <c r="L387" s="40">
        <v>6217</v>
      </c>
      <c r="M387" s="40">
        <v>8434</v>
      </c>
      <c r="N387" s="40">
        <v>4913</v>
      </c>
      <c r="O387" s="40">
        <v>126.50999999999999</v>
      </c>
      <c r="P387">
        <f t="shared" si="16"/>
        <v>126.50999999999999</v>
      </c>
    </row>
    <row r="388" spans="1:16" x14ac:dyDescent="0.2">
      <c r="A388">
        <v>2016</v>
      </c>
      <c r="B388" s="40">
        <v>62.5</v>
      </c>
      <c r="C388" s="40">
        <v>1.7000000000000001E-2</v>
      </c>
      <c r="D388" s="40">
        <v>91.25</v>
      </c>
      <c r="E388" s="40">
        <v>91.25</v>
      </c>
      <c r="F388" s="40">
        <v>90.76</v>
      </c>
      <c r="G388" s="40">
        <v>95.54</v>
      </c>
      <c r="H388" s="40">
        <v>84.74</v>
      </c>
      <c r="I388" s="40">
        <v>1.74</v>
      </c>
      <c r="J388" s="40">
        <v>0.28000000000000003</v>
      </c>
      <c r="K388" s="40">
        <v>2.02</v>
      </c>
      <c r="L388" s="40">
        <v>6304</v>
      </c>
      <c r="M388" s="40">
        <v>8626</v>
      </c>
      <c r="N388" s="40">
        <v>4951</v>
      </c>
      <c r="O388" s="40">
        <v>146.64200000000002</v>
      </c>
      <c r="P388">
        <f t="shared" si="16"/>
        <v>146.64200000000002</v>
      </c>
    </row>
    <row r="389" spans="1:16" x14ac:dyDescent="0.2">
      <c r="A389">
        <v>2017</v>
      </c>
      <c r="B389" s="40">
        <v>60</v>
      </c>
      <c r="C389" s="40">
        <v>3.4000000000000002E-2</v>
      </c>
      <c r="D389" s="40">
        <v>91.5</v>
      </c>
      <c r="E389" s="40">
        <v>91.5</v>
      </c>
      <c r="F389" s="40">
        <v>91.88</v>
      </c>
      <c r="G389" s="40">
        <v>96.11</v>
      </c>
      <c r="H389" s="40">
        <v>83.43</v>
      </c>
      <c r="I389" s="40">
        <v>1.89</v>
      </c>
      <c r="J389" s="40">
        <v>0.28999999999999998</v>
      </c>
      <c r="K389" s="40">
        <v>1.85</v>
      </c>
      <c r="L389" s="40">
        <v>7402</v>
      </c>
      <c r="M389" s="40">
        <v>9063</v>
      </c>
      <c r="N389" s="40">
        <v>4801</v>
      </c>
      <c r="O389" s="40">
        <v>308.142</v>
      </c>
      <c r="P389">
        <f t="shared" si="16"/>
        <v>308.142</v>
      </c>
    </row>
    <row r="390" spans="1:16" x14ac:dyDescent="0.2">
      <c r="A390">
        <v>2018</v>
      </c>
      <c r="B390" s="40">
        <v>65</v>
      </c>
      <c r="C390" s="40">
        <v>0.155</v>
      </c>
      <c r="D390" s="40">
        <v>89.6</v>
      </c>
      <c r="E390" s="40">
        <v>89.6</v>
      </c>
      <c r="F390" s="40">
        <v>92.3</v>
      </c>
      <c r="G390" s="40">
        <v>93.58</v>
      </c>
      <c r="H390" s="40">
        <v>79.8</v>
      </c>
      <c r="I390" s="40">
        <v>1.67</v>
      </c>
      <c r="J390" s="40">
        <v>0.27</v>
      </c>
      <c r="K390" s="40">
        <v>2.02</v>
      </c>
      <c r="L390" s="40">
        <v>8194</v>
      </c>
      <c r="M390" s="40">
        <v>10280</v>
      </c>
      <c r="N390" s="40">
        <v>6157</v>
      </c>
      <c r="O390" s="40">
        <v>1593.4</v>
      </c>
      <c r="P390">
        <f t="shared" si="16"/>
        <v>1593.4</v>
      </c>
    </row>
    <row r="391" spans="1:16" x14ac:dyDescent="0.2">
      <c r="A391">
        <v>2019</v>
      </c>
      <c r="B391" s="40">
        <v>55</v>
      </c>
      <c r="C391" s="40">
        <v>4.2000000000000003E-2</v>
      </c>
      <c r="D391" s="40">
        <v>93.43</v>
      </c>
      <c r="E391" s="40">
        <v>93.43</v>
      </c>
      <c r="F391" s="40">
        <v>93.44</v>
      </c>
      <c r="G391" s="40">
        <v>95.14</v>
      </c>
      <c r="H391" s="40">
        <v>90.59</v>
      </c>
      <c r="I391" s="40">
        <v>1.79</v>
      </c>
      <c r="J391" s="40">
        <v>0.33</v>
      </c>
      <c r="K391" s="40">
        <v>1.47</v>
      </c>
      <c r="L391" s="40">
        <v>8539</v>
      </c>
      <c r="M391" s="40">
        <v>11317</v>
      </c>
      <c r="N391" s="40">
        <v>6321</v>
      </c>
      <c r="O391" s="40">
        <v>475.31400000000002</v>
      </c>
      <c r="P391">
        <f t="shared" si="16"/>
        <v>475.31400000000002</v>
      </c>
    </row>
    <row r="392" spans="1:16" x14ac:dyDescent="0.2">
      <c r="A392">
        <v>2020</v>
      </c>
      <c r="B392" s="40">
        <v>75</v>
      </c>
      <c r="C392" s="40">
        <v>5.7000000000000002E-2</v>
      </c>
      <c r="D392" s="40">
        <v>93.68</v>
      </c>
      <c r="E392" s="40">
        <v>93.68</v>
      </c>
      <c r="F392" s="40">
        <v>93.94</v>
      </c>
      <c r="G392" s="40">
        <v>94.27</v>
      </c>
      <c r="H392" s="40">
        <v>92.4</v>
      </c>
      <c r="I392" s="40">
        <v>1.86</v>
      </c>
      <c r="J392" s="40">
        <v>0.34</v>
      </c>
      <c r="K392" s="40">
        <v>1.55</v>
      </c>
      <c r="L392" s="40">
        <v>8966</v>
      </c>
      <c r="M392" s="40">
        <v>12533</v>
      </c>
      <c r="N392" s="40">
        <v>6755</v>
      </c>
      <c r="O392" s="40">
        <v>714.38099999999997</v>
      </c>
      <c r="P392">
        <f t="shared" si="16"/>
        <v>714.38099999999997</v>
      </c>
    </row>
    <row r="393" spans="1:16" x14ac:dyDescent="0.2">
      <c r="A393">
        <v>2021</v>
      </c>
      <c r="B393" s="40">
        <v>60</v>
      </c>
      <c r="C393" s="40">
        <v>0.128</v>
      </c>
      <c r="D393" s="40">
        <v>91.69</v>
      </c>
      <c r="E393" s="40">
        <v>91.69</v>
      </c>
      <c r="F393" s="40">
        <v>94.36</v>
      </c>
      <c r="G393" s="40">
        <v>90.57</v>
      </c>
      <c r="H393" s="40">
        <v>90.34</v>
      </c>
      <c r="I393" s="40">
        <v>1.72</v>
      </c>
      <c r="J393" s="40">
        <v>0.28999999999999998</v>
      </c>
      <c r="K393" s="40">
        <v>1.98</v>
      </c>
      <c r="L393" s="40">
        <v>10795</v>
      </c>
      <c r="M393" s="40">
        <v>14438</v>
      </c>
      <c r="N393" s="40">
        <v>8372</v>
      </c>
      <c r="O393" s="40">
        <v>1848.0640000000001</v>
      </c>
      <c r="P393">
        <f t="shared" si="16"/>
        <v>1848.0640000000001</v>
      </c>
    </row>
    <row r="394" spans="1:16" x14ac:dyDescent="0.2">
      <c r="A394">
        <v>2015</v>
      </c>
      <c r="B394" s="40">
        <v>50</v>
      </c>
      <c r="C394" s="40">
        <v>6.0000000000000001E-3</v>
      </c>
      <c r="D394" s="40">
        <v>76.92</v>
      </c>
      <c r="E394" s="40">
        <v>78.84</v>
      </c>
      <c r="F394" s="40">
        <v>74.44</v>
      </c>
      <c r="G394" s="40">
        <v>82.04</v>
      </c>
      <c r="H394" s="40">
        <v>75.819999999999993</v>
      </c>
      <c r="I394" s="40">
        <v>4.0599999999999996</v>
      </c>
      <c r="J394" s="40">
        <v>1.96</v>
      </c>
      <c r="K394" s="40">
        <v>0.77</v>
      </c>
      <c r="L394" s="40">
        <v>19718</v>
      </c>
      <c r="M394" s="40">
        <v>71232</v>
      </c>
      <c r="N394" s="40">
        <v>17610</v>
      </c>
      <c r="O394" s="40">
        <v>427.392</v>
      </c>
      <c r="P394">
        <f t="shared" si="16"/>
        <v>427.392</v>
      </c>
    </row>
    <row r="395" spans="1:16" x14ac:dyDescent="0.2">
      <c r="A395">
        <v>2016</v>
      </c>
      <c r="B395" s="40">
        <v>40</v>
      </c>
      <c r="C395" s="40">
        <v>0.04</v>
      </c>
      <c r="D395" s="40">
        <v>76.84</v>
      </c>
      <c r="E395" s="40">
        <v>76.84</v>
      </c>
      <c r="F395" s="40">
        <v>65.61</v>
      </c>
      <c r="G395" s="40">
        <v>86.95</v>
      </c>
      <c r="H395" s="40">
        <v>65.19</v>
      </c>
      <c r="I395" s="40">
        <v>3.32</v>
      </c>
      <c r="J395" s="40">
        <v>1.54</v>
      </c>
      <c r="K395" s="40">
        <v>0.92</v>
      </c>
      <c r="L395" s="40">
        <v>19025</v>
      </c>
      <c r="M395" s="40">
        <v>70446</v>
      </c>
      <c r="N395" s="40">
        <v>21207</v>
      </c>
      <c r="O395" s="40">
        <v>2817.84</v>
      </c>
      <c r="P395">
        <f t="shared" si="16"/>
        <v>2817.84</v>
      </c>
    </row>
    <row r="396" spans="1:16" x14ac:dyDescent="0.2">
      <c r="A396">
        <v>2017</v>
      </c>
      <c r="B396" s="40">
        <v>50</v>
      </c>
      <c r="C396" s="40">
        <v>2.5999999999999999E-2</v>
      </c>
      <c r="D396" s="40">
        <v>81.099999999999994</v>
      </c>
      <c r="E396" s="40">
        <v>88.51</v>
      </c>
      <c r="F396" s="40">
        <v>75.209999999999994</v>
      </c>
      <c r="G396" s="40">
        <v>89.17</v>
      </c>
      <c r="H396" s="40">
        <v>97.38</v>
      </c>
      <c r="I396" s="40">
        <v>3.19</v>
      </c>
      <c r="J396" s="40">
        <v>1.43</v>
      </c>
      <c r="K396" s="40">
        <v>0.81</v>
      </c>
      <c r="L396" s="40">
        <v>19828</v>
      </c>
      <c r="M396" s="40">
        <v>68783</v>
      </c>
      <c r="N396" s="40">
        <v>21557</v>
      </c>
      <c r="O396" s="40">
        <v>1788.3579999999999</v>
      </c>
      <c r="P396">
        <f t="shared" si="16"/>
        <v>1788.3579999999999</v>
      </c>
    </row>
    <row r="397" spans="1:16" x14ac:dyDescent="0.2">
      <c r="A397">
        <v>2018</v>
      </c>
      <c r="B397" s="40">
        <v>40</v>
      </c>
      <c r="C397" s="40">
        <v>-1.2E-2</v>
      </c>
      <c r="D397" s="40">
        <v>59.26</v>
      </c>
      <c r="E397" s="40">
        <v>85.62</v>
      </c>
      <c r="F397" s="40">
        <v>75.12</v>
      </c>
      <c r="G397" s="40">
        <v>89.61</v>
      </c>
      <c r="H397" s="40">
        <v>85.65</v>
      </c>
      <c r="I397" s="40">
        <v>3.36</v>
      </c>
      <c r="J397" s="40">
        <v>1.5</v>
      </c>
      <c r="K397" s="40">
        <v>0.65</v>
      </c>
      <c r="L397" s="40">
        <v>18940</v>
      </c>
      <c r="M397" s="40">
        <v>65619</v>
      </c>
      <c r="N397" s="40">
        <v>19528</v>
      </c>
      <c r="O397" s="40">
        <v>-787.428</v>
      </c>
      <c r="P397">
        <f t="shared" si="16"/>
        <v>-787.428</v>
      </c>
    </row>
    <row r="398" spans="1:16" x14ac:dyDescent="0.2">
      <c r="A398">
        <v>2019</v>
      </c>
      <c r="B398" s="40">
        <v>50</v>
      </c>
      <c r="C398" s="40">
        <v>2.5999999999999999E-2</v>
      </c>
      <c r="D398" s="40">
        <v>83.86</v>
      </c>
      <c r="E398" s="40">
        <v>83.86</v>
      </c>
      <c r="F398" s="40">
        <v>79.760000000000005</v>
      </c>
      <c r="G398" s="40">
        <v>86.54</v>
      </c>
      <c r="H398" s="40">
        <v>81.61</v>
      </c>
      <c r="I398" s="40">
        <v>3.46</v>
      </c>
      <c r="J398" s="40">
        <v>1.59</v>
      </c>
      <c r="K398" s="40">
        <v>0.83</v>
      </c>
      <c r="L398" s="40">
        <v>17974</v>
      </c>
      <c r="M398" s="40">
        <v>70104</v>
      </c>
      <c r="N398" s="40">
        <v>20280</v>
      </c>
      <c r="O398" s="40">
        <v>1822.704</v>
      </c>
      <c r="P398">
        <f t="shared" si="16"/>
        <v>1822.704</v>
      </c>
    </row>
    <row r="399" spans="1:16" x14ac:dyDescent="0.2">
      <c r="A399">
        <v>2020</v>
      </c>
      <c r="B399" s="40">
        <v>35</v>
      </c>
      <c r="C399" s="40">
        <v>1.9E-2</v>
      </c>
      <c r="D399" s="40">
        <v>50.39</v>
      </c>
      <c r="E399" s="40">
        <v>87.39</v>
      </c>
      <c r="F399" s="40">
        <v>79.97</v>
      </c>
      <c r="G399" s="40">
        <v>89.58</v>
      </c>
      <c r="H399" s="40">
        <v>88.69</v>
      </c>
      <c r="I399" s="40">
        <v>2.79</v>
      </c>
      <c r="J399" s="40">
        <v>1.1499999999999999</v>
      </c>
      <c r="K399" s="40">
        <v>0.94</v>
      </c>
      <c r="L399" s="40">
        <v>15805</v>
      </c>
      <c r="M399" s="40">
        <v>73234</v>
      </c>
      <c r="N399" s="40">
        <v>26215</v>
      </c>
      <c r="O399" s="40">
        <v>1391.4459999999999</v>
      </c>
      <c r="P399">
        <f t="shared" si="16"/>
        <v>1391.4459999999999</v>
      </c>
    </row>
    <row r="400" spans="1:16" x14ac:dyDescent="0.2">
      <c r="A400">
        <v>2021</v>
      </c>
      <c r="B400" s="40">
        <v>40</v>
      </c>
      <c r="C400" s="40">
        <v>-6.3E-2</v>
      </c>
      <c r="D400" s="40">
        <v>44.76</v>
      </c>
      <c r="E400" s="40">
        <v>84.88</v>
      </c>
      <c r="F400" s="40">
        <v>76.08</v>
      </c>
      <c r="G400" s="40">
        <v>89.13</v>
      </c>
      <c r="H400" s="40">
        <v>83.1</v>
      </c>
      <c r="I400" s="40">
        <v>3.97</v>
      </c>
      <c r="J400" s="40">
        <v>1.87</v>
      </c>
      <c r="K400" s="40">
        <v>0.84</v>
      </c>
      <c r="L400" s="40">
        <v>15316</v>
      </c>
      <c r="M400" s="40">
        <v>69187</v>
      </c>
      <c r="N400" s="40">
        <v>17414</v>
      </c>
      <c r="O400" s="40">
        <v>-4358.7809999999999</v>
      </c>
      <c r="P400">
        <f t="shared" si="16"/>
        <v>-4358.7809999999999</v>
      </c>
    </row>
    <row r="401" spans="1:16" x14ac:dyDescent="0.2">
      <c r="A401">
        <v>2015</v>
      </c>
      <c r="B401" s="40">
        <v>75.625</v>
      </c>
      <c r="C401" s="40">
        <v>8.9999999999999993E-3</v>
      </c>
      <c r="D401" s="40">
        <v>53</v>
      </c>
      <c r="E401" s="40">
        <v>53</v>
      </c>
      <c r="F401" s="40">
        <v>64.989999999999995</v>
      </c>
      <c r="G401" s="40">
        <v>55.86</v>
      </c>
      <c r="H401" s="40">
        <v>34.92</v>
      </c>
      <c r="I401" s="40">
        <v>1.27</v>
      </c>
      <c r="J401" s="40">
        <v>0.08</v>
      </c>
      <c r="K401" s="40">
        <v>2.2200000000000002</v>
      </c>
      <c r="L401" s="40">
        <v>6400.7</v>
      </c>
      <c r="M401" s="40">
        <v>13708</v>
      </c>
      <c r="N401" s="40">
        <v>10786</v>
      </c>
      <c r="O401" s="40">
        <v>123.37199999999999</v>
      </c>
      <c r="P401">
        <f t="shared" si="16"/>
        <v>123.37199999999999</v>
      </c>
    </row>
    <row r="402" spans="1:16" x14ac:dyDescent="0.2">
      <c r="A402">
        <v>2016</v>
      </c>
      <c r="B402" s="40">
        <v>78.75</v>
      </c>
      <c r="C402" s="40">
        <v>2E-3</v>
      </c>
      <c r="D402" s="40">
        <v>56.01</v>
      </c>
      <c r="E402" s="40">
        <v>56.01</v>
      </c>
      <c r="F402" s="40">
        <v>63.73</v>
      </c>
      <c r="G402" s="40">
        <v>69.94</v>
      </c>
      <c r="H402" s="40">
        <v>27.2</v>
      </c>
      <c r="I402" s="40">
        <v>1.24</v>
      </c>
      <c r="J402" s="40">
        <v>7.0000000000000007E-2</v>
      </c>
      <c r="K402" s="40">
        <v>1.9</v>
      </c>
      <c r="L402" s="40">
        <v>3881.9</v>
      </c>
      <c r="M402" s="40">
        <v>13320</v>
      </c>
      <c r="N402" s="40">
        <v>10737</v>
      </c>
      <c r="O402" s="40">
        <v>26.64</v>
      </c>
      <c r="P402">
        <f t="shared" si="16"/>
        <v>26.64</v>
      </c>
    </row>
    <row r="403" spans="1:16" x14ac:dyDescent="0.2">
      <c r="A403">
        <v>2017</v>
      </c>
      <c r="B403" s="40">
        <v>72.5</v>
      </c>
      <c r="C403" s="40">
        <v>0.03</v>
      </c>
      <c r="D403" s="40">
        <v>59.79</v>
      </c>
      <c r="E403" s="40">
        <v>59.79</v>
      </c>
      <c r="F403" s="40">
        <v>66.739999999999995</v>
      </c>
      <c r="G403" s="40">
        <v>74.88</v>
      </c>
      <c r="H403" s="40">
        <v>30.21</v>
      </c>
      <c r="I403" s="40">
        <v>1.25</v>
      </c>
      <c r="J403" s="40">
        <v>0.08</v>
      </c>
      <c r="K403" s="40">
        <v>1.45</v>
      </c>
      <c r="L403" s="40">
        <v>4689.6000000000004</v>
      </c>
      <c r="M403" s="40">
        <v>12002</v>
      </c>
      <c r="N403" s="40">
        <v>9572</v>
      </c>
      <c r="O403" s="40">
        <v>360.06</v>
      </c>
      <c r="P403">
        <f t="shared" si="16"/>
        <v>360.06</v>
      </c>
    </row>
    <row r="404" spans="1:16" x14ac:dyDescent="0.2">
      <c r="A404">
        <v>2018</v>
      </c>
      <c r="B404" s="40">
        <v>85</v>
      </c>
      <c r="C404" s="40">
        <v>7.6999999999999999E-2</v>
      </c>
      <c r="D404" s="40">
        <v>65.040000000000006</v>
      </c>
      <c r="E404" s="40">
        <v>65.040000000000006</v>
      </c>
      <c r="F404" s="40">
        <v>70.64</v>
      </c>
      <c r="G404" s="40">
        <v>79.5</v>
      </c>
      <c r="H404" s="40">
        <v>37.94</v>
      </c>
      <c r="I404" s="40">
        <v>1.21</v>
      </c>
      <c r="J404" s="40">
        <v>0.05</v>
      </c>
      <c r="K404" s="40">
        <v>1.71</v>
      </c>
      <c r="L404" s="40">
        <v>6493.3</v>
      </c>
      <c r="M404" s="40">
        <v>12426</v>
      </c>
      <c r="N404" s="40">
        <v>10274</v>
      </c>
      <c r="O404" s="40">
        <v>956.80200000000002</v>
      </c>
      <c r="P404">
        <f t="shared" si="16"/>
        <v>956.80200000000002</v>
      </c>
    </row>
    <row r="405" spans="1:16" x14ac:dyDescent="0.2">
      <c r="A405">
        <v>2019</v>
      </c>
      <c r="B405" s="40">
        <v>60</v>
      </c>
      <c r="C405" s="40">
        <v>6.4000000000000001E-2</v>
      </c>
      <c r="D405" s="40">
        <v>60.23</v>
      </c>
      <c r="E405" s="40">
        <v>60.23</v>
      </c>
      <c r="F405" s="40">
        <v>71.34</v>
      </c>
      <c r="G405" s="40">
        <v>77.05</v>
      </c>
      <c r="H405" s="40">
        <v>23.33</v>
      </c>
      <c r="I405" s="40">
        <v>1.24</v>
      </c>
      <c r="J405" s="40">
        <v>0.09</v>
      </c>
      <c r="K405" s="40">
        <v>1.91</v>
      </c>
      <c r="L405" s="40">
        <v>6517.6</v>
      </c>
      <c r="M405" s="40">
        <v>13241</v>
      </c>
      <c r="N405" s="40">
        <v>10695</v>
      </c>
      <c r="O405" s="40">
        <v>847.42399999999998</v>
      </c>
      <c r="P405">
        <f t="shared" si="16"/>
        <v>847.42399999999998</v>
      </c>
    </row>
    <row r="406" spans="1:16" x14ac:dyDescent="0.2">
      <c r="A406">
        <v>2020</v>
      </c>
      <c r="B406" s="40">
        <v>75</v>
      </c>
      <c r="C406" s="40">
        <v>-4.2999999999999997E-2</v>
      </c>
      <c r="D406" s="40">
        <v>63.38</v>
      </c>
      <c r="E406" s="40">
        <v>63.38</v>
      </c>
      <c r="F406" s="40">
        <v>77.28</v>
      </c>
      <c r="G406" s="40">
        <v>79</v>
      </c>
      <c r="H406" s="40">
        <v>24.94</v>
      </c>
      <c r="I406" s="40">
        <v>1.22</v>
      </c>
      <c r="J406" s="40">
        <v>0.08</v>
      </c>
      <c r="K406" s="40">
        <v>2.27</v>
      </c>
      <c r="L406" s="40">
        <v>4515.7</v>
      </c>
      <c r="M406" s="40">
        <v>11231</v>
      </c>
      <c r="N406" s="40">
        <v>9222</v>
      </c>
      <c r="O406" s="40">
        <v>-482.93299999999994</v>
      </c>
      <c r="P406">
        <f t="shared" si="16"/>
        <v>-482.93299999999994</v>
      </c>
    </row>
    <row r="407" spans="1:16" x14ac:dyDescent="0.2">
      <c r="A407">
        <v>2021</v>
      </c>
      <c r="B407" s="40">
        <v>75</v>
      </c>
      <c r="C407" s="40">
        <v>8.7999999999999995E-2</v>
      </c>
      <c r="D407" s="40">
        <v>38.76</v>
      </c>
      <c r="E407" s="40">
        <v>66.23</v>
      </c>
      <c r="F407" s="40">
        <v>75.81</v>
      </c>
      <c r="G407" s="40">
        <v>79.599999999999994</v>
      </c>
      <c r="H407" s="40">
        <v>36.049999999999997</v>
      </c>
      <c r="I407" s="40">
        <v>1.21</v>
      </c>
      <c r="J407" s="40">
        <v>0.04</v>
      </c>
      <c r="K407" s="40">
        <v>1.48</v>
      </c>
      <c r="L407" s="40">
        <v>5516.3</v>
      </c>
      <c r="M407" s="40">
        <v>12711</v>
      </c>
      <c r="N407" s="40">
        <v>10521</v>
      </c>
      <c r="O407" s="40">
        <v>1118.568</v>
      </c>
      <c r="P407">
        <f t="shared" si="16"/>
        <v>1118.568</v>
      </c>
    </row>
    <row r="408" spans="1:16" x14ac:dyDescent="0.2">
      <c r="A408">
        <v>2015</v>
      </c>
      <c r="B408" s="40">
        <v>75</v>
      </c>
      <c r="C408" s="40">
        <v>5.8000000000000003E-2</v>
      </c>
      <c r="D408" s="40">
        <v>70.42</v>
      </c>
      <c r="E408" s="40">
        <v>70.42</v>
      </c>
      <c r="F408" s="40">
        <v>70.48</v>
      </c>
      <c r="G408" s="40">
        <v>74.290000000000006</v>
      </c>
      <c r="H408" s="40">
        <v>65.28</v>
      </c>
      <c r="I408" s="40">
        <v>4.6500000000000004</v>
      </c>
      <c r="J408" s="40">
        <v>2.73</v>
      </c>
      <c r="K408" s="40">
        <v>0.66</v>
      </c>
      <c r="L408" s="40">
        <v>2011.9</v>
      </c>
      <c r="M408" s="40">
        <v>15457</v>
      </c>
      <c r="N408" s="40">
        <v>3321</v>
      </c>
      <c r="O408" s="40">
        <v>896.50600000000009</v>
      </c>
      <c r="P408">
        <f t="shared" si="16"/>
        <v>896.50600000000009</v>
      </c>
    </row>
    <row r="409" spans="1:16" x14ac:dyDescent="0.2">
      <c r="A409">
        <v>2016</v>
      </c>
      <c r="B409" s="40">
        <v>65</v>
      </c>
      <c r="C409" s="40">
        <v>5.8999999999999997E-2</v>
      </c>
      <c r="D409" s="40">
        <v>69.599999999999994</v>
      </c>
      <c r="E409" s="40">
        <v>69.599999999999994</v>
      </c>
      <c r="F409" s="40">
        <v>68.489999999999995</v>
      </c>
      <c r="G409" s="40">
        <v>79.89</v>
      </c>
      <c r="H409" s="40">
        <v>58.12</v>
      </c>
      <c r="I409" s="40">
        <v>4.54</v>
      </c>
      <c r="J409" s="40">
        <v>2.64</v>
      </c>
      <c r="K409" s="40">
        <v>0.76</v>
      </c>
      <c r="L409" s="40">
        <v>2032.6</v>
      </c>
      <c r="M409" s="40">
        <v>16041</v>
      </c>
      <c r="N409" s="40">
        <v>3535</v>
      </c>
      <c r="O409" s="40">
        <v>946.41899999999998</v>
      </c>
      <c r="P409">
        <f t="shared" si="16"/>
        <v>946.41899999999998</v>
      </c>
    </row>
    <row r="410" spans="1:16" x14ac:dyDescent="0.2">
      <c r="A410">
        <v>2017</v>
      </c>
      <c r="B410" s="40">
        <v>80</v>
      </c>
      <c r="C410" s="40">
        <v>0.06</v>
      </c>
      <c r="D410" s="40">
        <v>68.84</v>
      </c>
      <c r="E410" s="40">
        <v>68.84</v>
      </c>
      <c r="F410" s="40">
        <v>65.400000000000006</v>
      </c>
      <c r="G410" s="40">
        <v>80.69</v>
      </c>
      <c r="H410" s="40">
        <v>59.28</v>
      </c>
      <c r="I410" s="40">
        <v>4.45</v>
      </c>
      <c r="J410" s="40">
        <v>2.54</v>
      </c>
      <c r="K410" s="40">
        <v>0.89</v>
      </c>
      <c r="L410" s="40">
        <v>2184</v>
      </c>
      <c r="M410" s="40">
        <v>16917</v>
      </c>
      <c r="N410" s="40">
        <v>3803</v>
      </c>
      <c r="O410" s="40">
        <v>1015.02</v>
      </c>
      <c r="P410">
        <f t="shared" si="16"/>
        <v>1015.02</v>
      </c>
    </row>
    <row r="411" spans="1:16" x14ac:dyDescent="0.2">
      <c r="A411">
        <v>2018</v>
      </c>
      <c r="B411" s="40">
        <v>75</v>
      </c>
      <c r="C411" s="40">
        <v>5.8999999999999997E-2</v>
      </c>
      <c r="D411" s="40">
        <v>73.03</v>
      </c>
      <c r="E411" s="40">
        <v>73.03</v>
      </c>
      <c r="F411" s="40">
        <v>65</v>
      </c>
      <c r="G411" s="40">
        <v>79.180000000000007</v>
      </c>
      <c r="H411" s="40">
        <v>78.709999999999994</v>
      </c>
      <c r="I411" s="40">
        <v>4.2699999999999996</v>
      </c>
      <c r="J411" s="40">
        <v>2.36</v>
      </c>
      <c r="K411" s="40">
        <v>0.72</v>
      </c>
      <c r="L411" s="40">
        <v>2272.5</v>
      </c>
      <c r="M411" s="40">
        <v>17131</v>
      </c>
      <c r="N411" s="40">
        <v>4019</v>
      </c>
      <c r="O411" s="40">
        <v>1010.7289999999999</v>
      </c>
      <c r="P411">
        <f t="shared" si="16"/>
        <v>1010.7289999999999</v>
      </c>
    </row>
    <row r="412" spans="1:16" x14ac:dyDescent="0.2">
      <c r="A412">
        <v>2019</v>
      </c>
      <c r="B412" s="40">
        <v>80</v>
      </c>
      <c r="C412" s="40">
        <v>6.0999999999999999E-2</v>
      </c>
      <c r="D412" s="40">
        <v>75.58</v>
      </c>
      <c r="E412" s="40">
        <v>75.58</v>
      </c>
      <c r="F412" s="40">
        <v>70.91</v>
      </c>
      <c r="G412" s="40">
        <v>81</v>
      </c>
      <c r="H412" s="40">
        <v>76.48</v>
      </c>
      <c r="I412" s="40">
        <v>4.3</v>
      </c>
      <c r="J412" s="40">
        <v>2.2999999999999998</v>
      </c>
      <c r="K412" s="40">
        <v>0.97</v>
      </c>
      <c r="L412" s="40">
        <v>2287.9</v>
      </c>
      <c r="M412" s="40">
        <v>18004</v>
      </c>
      <c r="N412" s="40">
        <v>4190</v>
      </c>
      <c r="O412" s="40">
        <v>1098.2439999999999</v>
      </c>
      <c r="P412">
        <f t="shared" ref="O412:P414" si="17">C412*M412</f>
        <v>1098.2439999999999</v>
      </c>
    </row>
    <row r="413" spans="1:16" x14ac:dyDescent="0.2">
      <c r="A413">
        <v>2020</v>
      </c>
      <c r="B413" s="40">
        <v>65</v>
      </c>
      <c r="C413" s="40">
        <v>5.6000000000000001E-2</v>
      </c>
      <c r="D413" s="40">
        <v>81.11</v>
      </c>
      <c r="E413" s="40">
        <v>81.11</v>
      </c>
      <c r="F413" s="40">
        <v>71.48</v>
      </c>
      <c r="G413" s="40">
        <v>89.3</v>
      </c>
      <c r="H413" s="40">
        <v>86.86</v>
      </c>
      <c r="I413" s="40">
        <v>4.72</v>
      </c>
      <c r="J413" s="40">
        <v>2.8</v>
      </c>
      <c r="K413" s="40">
        <v>0.93</v>
      </c>
      <c r="L413" s="40">
        <v>2461.9</v>
      </c>
      <c r="M413" s="40">
        <v>20630</v>
      </c>
      <c r="N413" s="40">
        <v>4370</v>
      </c>
      <c r="O413" s="40">
        <v>1155.28</v>
      </c>
      <c r="P413">
        <f t="shared" si="17"/>
        <v>1155.28</v>
      </c>
    </row>
    <row r="414" spans="1:16" x14ac:dyDescent="0.2">
      <c r="A414">
        <v>2021</v>
      </c>
      <c r="B414" s="40">
        <v>75</v>
      </c>
      <c r="C414" s="40">
        <v>5.1999999999999998E-2</v>
      </c>
      <c r="D414" s="40">
        <v>82.34</v>
      </c>
      <c r="E414" s="40">
        <v>82.34</v>
      </c>
      <c r="F414" s="40">
        <v>73.72</v>
      </c>
      <c r="G414" s="40">
        <v>91.38</v>
      </c>
      <c r="H414" s="40">
        <v>85.24</v>
      </c>
      <c r="I414" s="40">
        <v>4.78</v>
      </c>
      <c r="J414" s="40">
        <v>2.65</v>
      </c>
      <c r="K414" s="40">
        <v>0.73</v>
      </c>
      <c r="L414" s="40">
        <v>2534.5</v>
      </c>
      <c r="M414" s="40">
        <v>22359</v>
      </c>
      <c r="N414" s="40">
        <v>4682</v>
      </c>
      <c r="O414" s="40">
        <v>1162.6679999999999</v>
      </c>
      <c r="P414">
        <f t="shared" si="17"/>
        <v>1162.6679999999999</v>
      </c>
    </row>
    <row r="417" spans="1:37" x14ac:dyDescent="0.2">
      <c r="B417">
        <f>AVERAGE(B219:B414)</f>
        <v>64.566326530612244</v>
      </c>
      <c r="C417">
        <f t="shared" ref="C417:N417" si="18">AVERAGE(C219:C414)</f>
        <v>5.9394132653061177E-2</v>
      </c>
      <c r="D417">
        <f t="shared" si="18"/>
        <v>60.909591836734741</v>
      </c>
      <c r="E417">
        <f t="shared" si="18"/>
        <v>67.705841836734706</v>
      </c>
      <c r="F417">
        <f t="shared" si="18"/>
        <v>67.199789540816354</v>
      </c>
      <c r="G417">
        <f t="shared" si="18"/>
        <v>72.768469387755118</v>
      </c>
      <c r="H417">
        <f t="shared" si="18"/>
        <v>60.443565051020421</v>
      </c>
      <c r="I417">
        <f t="shared" si="18"/>
        <v>4.9330102040816346</v>
      </c>
      <c r="J417">
        <f t="shared" si="18"/>
        <v>1.6756632653061228</v>
      </c>
      <c r="K417">
        <f t="shared" si="18"/>
        <v>1.2338104613435599</v>
      </c>
      <c r="L417">
        <f t="shared" si="18"/>
        <v>15513.485969387753</v>
      </c>
      <c r="M417">
        <f t="shared" si="18"/>
        <v>37014.539795918368</v>
      </c>
      <c r="N417">
        <f t="shared" si="18"/>
        <v>7815.1234693877541</v>
      </c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</row>
    <row r="418" spans="1:37" x14ac:dyDescent="0.2">
      <c r="B418">
        <f>STDEV(B219:B414)</f>
        <v>15.024794721939484</v>
      </c>
      <c r="C418">
        <f t="shared" ref="C418:N418" si="19">STDEV(C219:C414)</f>
        <v>6.8996269529500262E-2</v>
      </c>
      <c r="D418">
        <f t="shared" si="19"/>
        <v>17.187303469063181</v>
      </c>
      <c r="E418">
        <f t="shared" si="19"/>
        <v>18.761651036307857</v>
      </c>
      <c r="F418">
        <f t="shared" si="19"/>
        <v>24.61163531503254</v>
      </c>
      <c r="G418">
        <f t="shared" si="19"/>
        <v>19.691406944474519</v>
      </c>
      <c r="H418">
        <f t="shared" si="19"/>
        <v>22.021251012954593</v>
      </c>
      <c r="I418">
        <f t="shared" si="19"/>
        <v>4.9446603544033376</v>
      </c>
      <c r="J418">
        <f t="shared" si="19"/>
        <v>1.7976840710652113</v>
      </c>
      <c r="K418">
        <f t="shared" si="19"/>
        <v>1.1709861922253906</v>
      </c>
      <c r="L418">
        <f t="shared" si="19"/>
        <v>25956.967864290596</v>
      </c>
      <c r="M418">
        <f t="shared" si="19"/>
        <v>55527.976662995767</v>
      </c>
      <c r="N418">
        <f t="shared" si="19"/>
        <v>11170.572351383686</v>
      </c>
      <c r="S418" t="s">
        <v>386</v>
      </c>
      <c r="T418" t="s">
        <v>384</v>
      </c>
      <c r="U418" t="s">
        <v>379</v>
      </c>
      <c r="V418" t="s">
        <v>378</v>
      </c>
      <c r="W418" t="s">
        <v>377</v>
      </c>
      <c r="X418" t="s">
        <v>376</v>
      </c>
      <c r="AA418" t="s">
        <v>421</v>
      </c>
      <c r="AJ418" s="34"/>
      <c r="AK418" s="34"/>
    </row>
    <row r="419" spans="1:37" ht="17" thickBot="1" x14ac:dyDescent="0.25">
      <c r="A419" t="s">
        <v>0</v>
      </c>
      <c r="B419" t="s">
        <v>387</v>
      </c>
      <c r="C419" t="s">
        <v>386</v>
      </c>
      <c r="D419" t="s">
        <v>385</v>
      </c>
      <c r="E419" t="s">
        <v>384</v>
      </c>
      <c r="F419" t="s">
        <v>383</v>
      </c>
      <c r="G419" t="s">
        <v>382</v>
      </c>
      <c r="H419" t="s">
        <v>381</v>
      </c>
      <c r="I419" t="s">
        <v>380</v>
      </c>
      <c r="J419" t="s">
        <v>379</v>
      </c>
      <c r="K419" t="s">
        <v>378</v>
      </c>
      <c r="L419" t="s">
        <v>377</v>
      </c>
      <c r="M419" t="s">
        <v>376</v>
      </c>
      <c r="N419" t="s">
        <v>375</v>
      </c>
      <c r="S419" s="40">
        <v>-0.74488277414892612</v>
      </c>
      <c r="T419" s="40">
        <v>-0.4395051278150956</v>
      </c>
      <c r="U419" s="40">
        <v>-0.13665541641060205</v>
      </c>
      <c r="V419" s="40">
        <v>-0.15697064795805904</v>
      </c>
      <c r="W419" s="40">
        <v>-0.40807871030113657</v>
      </c>
      <c r="X419">
        <f>(X218-$M$417)/$M$418</f>
        <v>-0.66659262628211546</v>
      </c>
      <c r="AJ419" s="34"/>
      <c r="AK419" s="34"/>
    </row>
    <row r="420" spans="1:37" x14ac:dyDescent="0.2">
      <c r="B420" s="40">
        <f>(B219-$B$417)/$B$418</f>
        <v>-0.30391939558045405</v>
      </c>
      <c r="C420" s="40">
        <f>(C219-$C$417)/$C$418</f>
        <v>-0.74488277414892612</v>
      </c>
      <c r="D420" s="40">
        <f>(CE19-$D$417)/$D$418</f>
        <v>-3.54387132026678</v>
      </c>
      <c r="E420" s="40">
        <f>(E219-$E$417)/$E$418</f>
        <v>-0.4395051278150956</v>
      </c>
      <c r="F420" s="40">
        <f>(F219-$F$417)/$F$418</f>
        <v>0.95402886312240187</v>
      </c>
      <c r="G420" s="40">
        <f>(G219-$G$417)/$G$418</f>
        <v>-1.0770418511769313</v>
      </c>
      <c r="H420" s="40">
        <f>(H219-$H$417)/$H$418</f>
        <v>-1.9886956025004066</v>
      </c>
      <c r="I420" s="40">
        <f>(I219-$I$417)/$I$418</f>
        <v>-0.24936196132937816</v>
      </c>
      <c r="J420" s="40">
        <f>(J219-$J$417)/$J$418</f>
        <v>-0.13665541641060205</v>
      </c>
      <c r="K420" s="40">
        <f>(K219-$K$417)/$K$418</f>
        <v>-0.15697064795805904</v>
      </c>
      <c r="L420" s="40">
        <f>(L219-$L$417)/$L$418</f>
        <v>-0.40807871030113657</v>
      </c>
      <c r="M420" s="40">
        <f>(M219-$M$417)/$M$418</f>
        <v>-0.49008700535010963</v>
      </c>
      <c r="N420" s="40">
        <f>(N219-$N$417)/$N$418</f>
        <v>-0.46274472845139941</v>
      </c>
      <c r="S420" s="40">
        <v>-0.38254434381812508</v>
      </c>
      <c r="T420" s="40">
        <v>-0.17033905121409917</v>
      </c>
      <c r="U420" s="40">
        <v>-0.15890626718233872</v>
      </c>
      <c r="V420" s="40">
        <v>-7.1572544492845891E-2</v>
      </c>
      <c r="W420" s="40">
        <v>-0.40145235852926325</v>
      </c>
      <c r="X420">
        <f t="shared" ref="X420:X483" si="20">(X219-$M$417)/$M$418</f>
        <v>-0.66659262628211546</v>
      </c>
      <c r="AA420" s="38" t="s">
        <v>422</v>
      </c>
      <c r="AB420" s="38"/>
      <c r="AJ420" s="34"/>
      <c r="AK420" s="34"/>
    </row>
    <row r="421" spans="1:37" x14ac:dyDescent="0.2">
      <c r="B421" s="40">
        <f t="shared" ref="B421:B484" si="21">(B220-$B$417)/$B$418</f>
        <v>-0.30391939558045405</v>
      </c>
      <c r="C421" s="40">
        <f t="shared" ref="C421:C484" si="22">(C220-$C$417)/$C$418</f>
        <v>-0.38254434381812508</v>
      </c>
      <c r="D421" s="40">
        <f t="shared" ref="D421:D484" si="23">(CE20-$D$417)/$D$418</f>
        <v>-3.54387132026678</v>
      </c>
      <c r="E421" s="40">
        <f t="shared" ref="E421:E484" si="24">(E220-$E$417)/$E$418</f>
        <v>-0.17033905121409917</v>
      </c>
      <c r="F421" s="40">
        <f t="shared" ref="F421:F484" si="25">(F220-$F$417)/$F$418</f>
        <v>0.8723601737292872</v>
      </c>
      <c r="G421" s="40">
        <f t="shared" ref="G421:G484" si="26">(G220-$G$417)/$G$418</f>
        <v>-0.67839080393915463</v>
      </c>
      <c r="H421" s="40">
        <f t="shared" ref="H421:H484" si="27">(H220-$H$417)/$H$418</f>
        <v>-1.3797383733170505</v>
      </c>
      <c r="I421" s="40">
        <f t="shared" ref="I421:I484" si="28">(I220-$I$417)/$I$418</f>
        <v>-0.22711574174787702</v>
      </c>
      <c r="J421" s="40">
        <f t="shared" ref="J421:J484" si="29">(J220-$J$417)/$J$418</f>
        <v>-0.15890626718233872</v>
      </c>
      <c r="K421" s="40">
        <f t="shared" ref="K421:K484" si="30">(K220-$K$417)/$K$418</f>
        <v>-7.1572544492845891E-2</v>
      </c>
      <c r="L421" s="40">
        <f t="shared" ref="L421:L484" si="31">(L220-$L$417)/$L$418</f>
        <v>-0.40145235852926325</v>
      </c>
      <c r="M421" s="40">
        <f t="shared" ref="M421:M484" si="32">(M220-$M$417)/$M$418</f>
        <v>-0.47967783803058106</v>
      </c>
      <c r="N421" s="40">
        <f t="shared" ref="N421:N484" si="33">(N220-$N$417)/$N$418</f>
        <v>-0.45638874258365603</v>
      </c>
      <c r="S421" s="40">
        <v>-3.4699450700556092E-2</v>
      </c>
      <c r="T421" s="40">
        <v>0.23634157541275225</v>
      </c>
      <c r="U421" s="40">
        <v>-0.17003169256820691</v>
      </c>
      <c r="V421" s="40">
        <v>-7.1572544492845891E-2</v>
      </c>
      <c r="W421" s="40">
        <v>-0.37436907192678115</v>
      </c>
      <c r="X421">
        <f t="shared" si="20"/>
        <v>-0.66659262628211546</v>
      </c>
      <c r="AA421" s="35" t="s">
        <v>423</v>
      </c>
      <c r="AB421" s="35">
        <v>0.65594626489969621</v>
      </c>
      <c r="AJ421" s="34"/>
      <c r="AK421" s="34"/>
    </row>
    <row r="422" spans="1:37" x14ac:dyDescent="0.2">
      <c r="B422" s="40">
        <f t="shared" si="21"/>
        <v>0.69443035079556281</v>
      </c>
      <c r="C422" s="40">
        <f t="shared" si="22"/>
        <v>-3.4699450700556092E-2</v>
      </c>
      <c r="D422" s="40">
        <f t="shared" si="23"/>
        <v>-3.54387132026678</v>
      </c>
      <c r="E422" s="40">
        <f t="shared" si="24"/>
        <v>0.23634157541275225</v>
      </c>
      <c r="F422" s="40">
        <f t="shared" si="25"/>
        <v>1.0564194587794409</v>
      </c>
      <c r="G422" s="40">
        <f t="shared" si="26"/>
        <v>-0.53924381420265666</v>
      </c>
      <c r="H422" s="40">
        <f t="shared" si="27"/>
        <v>-0.50467455479629963</v>
      </c>
      <c r="I422" s="40">
        <f t="shared" si="28"/>
        <v>-0.29789916768901709</v>
      </c>
      <c r="J422" s="40">
        <f t="shared" si="29"/>
        <v>-0.17003169256820691</v>
      </c>
      <c r="K422" s="40">
        <f t="shared" si="30"/>
        <v>-7.1572544492845891E-2</v>
      </c>
      <c r="L422" s="40">
        <f t="shared" si="31"/>
        <v>-0.37436907192678115</v>
      </c>
      <c r="M422" s="40">
        <f t="shared" si="32"/>
        <v>-0.48742168223023036</v>
      </c>
      <c r="N422" s="40">
        <f t="shared" si="33"/>
        <v>-0.44197587322158999</v>
      </c>
      <c r="S422" s="40">
        <v>-0.16514128561964447</v>
      </c>
      <c r="T422" s="40">
        <v>-6.6403635496883426E-2</v>
      </c>
      <c r="U422" s="40">
        <v>-0.28128594642689014</v>
      </c>
      <c r="V422" s="40">
        <v>-0.18259007899762303</v>
      </c>
      <c r="W422" s="40">
        <v>-0.34747841182929534</v>
      </c>
      <c r="X422">
        <f t="shared" si="20"/>
        <v>-0.66659262628211546</v>
      </c>
      <c r="AA422" s="35" t="s">
        <v>424</v>
      </c>
      <c r="AB422" s="35">
        <v>0.43026550243586242</v>
      </c>
      <c r="AJ422" s="34"/>
      <c r="AK422" s="34"/>
    </row>
    <row r="423" spans="1:37" x14ac:dyDescent="0.2">
      <c r="B423" s="40">
        <f t="shared" si="21"/>
        <v>0.36164710200355715</v>
      </c>
      <c r="C423" s="40">
        <f t="shared" si="22"/>
        <v>-0.16514128561964447</v>
      </c>
      <c r="D423" s="40">
        <f t="shared" si="23"/>
        <v>-3.54387132026678</v>
      </c>
      <c r="E423" s="40">
        <f t="shared" si="24"/>
        <v>-6.6403635496883426E-2</v>
      </c>
      <c r="F423" s="40">
        <f t="shared" si="25"/>
        <v>0.96012354143532053</v>
      </c>
      <c r="G423" s="40">
        <f t="shared" si="26"/>
        <v>-0.40619085321374265</v>
      </c>
      <c r="H423" s="40">
        <f t="shared" si="27"/>
        <v>-1.5091588135238039</v>
      </c>
      <c r="I423" s="40">
        <f t="shared" si="28"/>
        <v>-0.33025730526210972</v>
      </c>
      <c r="J423" s="40">
        <f t="shared" si="29"/>
        <v>-0.28128594642689014</v>
      </c>
      <c r="K423" s="40">
        <f t="shared" si="30"/>
        <v>-0.18259007899762303</v>
      </c>
      <c r="L423" s="40">
        <f t="shared" si="31"/>
        <v>-0.34747841182929534</v>
      </c>
      <c r="M423" s="40">
        <f t="shared" si="32"/>
        <v>-0.48050624927054353</v>
      </c>
      <c r="N423" s="40">
        <f t="shared" si="33"/>
        <v>-0.41896899479891314</v>
      </c>
      <c r="S423" s="40">
        <v>-6.3686525127020194E-2</v>
      </c>
      <c r="T423" s="40">
        <v>0.7112464749206483</v>
      </c>
      <c r="U423" s="40">
        <v>-0.32022493527742918</v>
      </c>
      <c r="V423" s="40">
        <v>-0.10573178587893103</v>
      </c>
      <c r="W423" s="40">
        <v>-0.31550241199990681</v>
      </c>
      <c r="X423">
        <f t="shared" si="20"/>
        <v>-0.66659262628211546</v>
      </c>
      <c r="AA423" s="35" t="s">
        <v>425</v>
      </c>
      <c r="AB423" s="35">
        <v>0.41527248934206934</v>
      </c>
      <c r="AJ423" s="34"/>
      <c r="AK423" s="34"/>
    </row>
    <row r="424" spans="1:37" x14ac:dyDescent="0.2">
      <c r="B424" s="40">
        <f t="shared" si="21"/>
        <v>0.69443035079556281</v>
      </c>
      <c r="C424" s="40">
        <f t="shared" si="22"/>
        <v>-6.3686525127020194E-2</v>
      </c>
      <c r="D424" s="40">
        <f t="shared" si="23"/>
        <v>-3.54387132026678</v>
      </c>
      <c r="E424" s="40">
        <f t="shared" si="24"/>
        <v>0.7112464749206483</v>
      </c>
      <c r="F424" s="40">
        <f t="shared" si="25"/>
        <v>1.0637330727549432</v>
      </c>
      <c r="G424" s="40">
        <f t="shared" si="26"/>
        <v>0.55361867453071412</v>
      </c>
      <c r="H424" s="40">
        <f t="shared" si="27"/>
        <v>-0.17181426472068462</v>
      </c>
      <c r="I424" s="40">
        <f t="shared" si="28"/>
        <v>-0.33834683965538287</v>
      </c>
      <c r="J424" s="40">
        <f t="shared" si="29"/>
        <v>-0.32022493527742918</v>
      </c>
      <c r="K424" s="40">
        <f t="shared" si="30"/>
        <v>-0.10573178587893103</v>
      </c>
      <c r="L424" s="40">
        <f t="shared" si="31"/>
        <v>-0.31550241199990681</v>
      </c>
      <c r="M424" s="40">
        <f t="shared" si="32"/>
        <v>-0.47344674479086329</v>
      </c>
      <c r="N424" s="40">
        <f t="shared" si="33"/>
        <v>-0.40518277193084995</v>
      </c>
      <c r="S424" s="40">
        <v>-0.26659604611226873</v>
      </c>
      <c r="T424" s="40">
        <v>0.72617053461337688</v>
      </c>
      <c r="U424" s="40">
        <v>-0.22565881949754854</v>
      </c>
      <c r="V424" s="40">
        <v>3.0905179665410103E-2</v>
      </c>
      <c r="W424" s="40">
        <v>-0.33330110106156646</v>
      </c>
      <c r="X424">
        <f t="shared" si="20"/>
        <v>-0.66659262628211546</v>
      </c>
      <c r="AA424" s="35" t="s">
        <v>426</v>
      </c>
      <c r="AB424" s="35">
        <v>0.76467477443546605</v>
      </c>
      <c r="AJ424" s="34"/>
      <c r="AK424" s="34"/>
    </row>
    <row r="425" spans="1:37" ht="17" thickBot="1" x14ac:dyDescent="0.25">
      <c r="B425" s="40">
        <f t="shared" si="21"/>
        <v>-0.96948589316446521</v>
      </c>
      <c r="C425" s="40">
        <f t="shared" si="22"/>
        <v>-0.26659604611226873</v>
      </c>
      <c r="D425" s="40">
        <f t="shared" si="23"/>
        <v>-3.54387132026678</v>
      </c>
      <c r="E425" s="40">
        <f t="shared" si="24"/>
        <v>0.72617053461337688</v>
      </c>
      <c r="F425" s="40">
        <f t="shared" si="25"/>
        <v>0.66432848731498539</v>
      </c>
      <c r="G425" s="40">
        <f t="shared" si="26"/>
        <v>0.56275971765208954</v>
      </c>
      <c r="H425" s="40">
        <f t="shared" si="27"/>
        <v>0.62832193052247232</v>
      </c>
      <c r="I425" s="40">
        <f t="shared" si="28"/>
        <v>-0.29789916768901709</v>
      </c>
      <c r="J425" s="40">
        <f t="shared" si="29"/>
        <v>-0.22565881949754854</v>
      </c>
      <c r="K425" s="40">
        <f t="shared" si="30"/>
        <v>3.0905179665410103E-2</v>
      </c>
      <c r="L425" s="40">
        <f t="shared" si="31"/>
        <v>-0.33330110106156646</v>
      </c>
      <c r="M425" s="40">
        <f t="shared" si="32"/>
        <v>-0.44641532585208754</v>
      </c>
      <c r="N425" s="40">
        <f t="shared" si="33"/>
        <v>-0.38298158185760534</v>
      </c>
      <c r="S425" s="40">
        <v>-0.29558312053873287</v>
      </c>
      <c r="T425" s="40">
        <v>0.33441396767925402</v>
      </c>
      <c r="U425" s="40">
        <v>-0.18115711795407524</v>
      </c>
      <c r="V425" s="40">
        <v>-0.17405026865110171</v>
      </c>
      <c r="W425" s="40">
        <v>-0.15273301527801936</v>
      </c>
      <c r="X425">
        <f t="shared" si="20"/>
        <v>-0.66659262628211546</v>
      </c>
      <c r="AA425" s="36" t="s">
        <v>427</v>
      </c>
      <c r="AB425" s="36">
        <v>196</v>
      </c>
      <c r="AJ425" s="34"/>
      <c r="AK425" s="34"/>
    </row>
    <row r="426" spans="1:37" x14ac:dyDescent="0.2">
      <c r="B426" s="40">
        <f t="shared" si="21"/>
        <v>2.8863853211551563E-2</v>
      </c>
      <c r="C426" s="40">
        <f t="shared" si="22"/>
        <v>-0.29558312053873287</v>
      </c>
      <c r="D426" s="40">
        <f t="shared" si="23"/>
        <v>-3.54387132026678</v>
      </c>
      <c r="E426" s="40">
        <f t="shared" si="24"/>
        <v>0.33441396767925402</v>
      </c>
      <c r="F426" s="40">
        <f t="shared" si="25"/>
        <v>0.61678999647421728</v>
      </c>
      <c r="G426" s="40">
        <f t="shared" si="26"/>
        <v>0.57342426796036172</v>
      </c>
      <c r="H426" s="40">
        <f t="shared" si="27"/>
        <v>-0.62864571331013708</v>
      </c>
      <c r="I426" s="40">
        <f t="shared" si="28"/>
        <v>-2.8922149112684873E-2</v>
      </c>
      <c r="J426" s="40">
        <f t="shared" si="29"/>
        <v>-0.18115711795407524</v>
      </c>
      <c r="K426" s="40">
        <f t="shared" si="30"/>
        <v>-0.17405026865110171</v>
      </c>
      <c r="L426" s="40">
        <f t="shared" si="31"/>
        <v>-0.15273301527801936</v>
      </c>
      <c r="M426" s="40">
        <f t="shared" si="32"/>
        <v>-0.34228763477680357</v>
      </c>
      <c r="N426" s="40">
        <f t="shared" si="33"/>
        <v>-0.36301841497722814</v>
      </c>
      <c r="S426" s="40">
        <v>0.13922299585822845</v>
      </c>
      <c r="T426" s="40">
        <v>-1.7549543893027364</v>
      </c>
      <c r="U426" s="40">
        <v>-0.47598089067958566</v>
      </c>
      <c r="V426" s="40">
        <v>0.14192271417018723</v>
      </c>
      <c r="W426" s="40">
        <v>-0.55782655528527303</v>
      </c>
      <c r="X426">
        <f t="shared" si="20"/>
        <v>-0.66659262628211546</v>
      </c>
      <c r="AJ426" s="34"/>
      <c r="AK426" s="34"/>
    </row>
    <row r="427" spans="1:37" ht="17" thickBot="1" x14ac:dyDescent="0.25">
      <c r="B427" s="40">
        <f t="shared" si="21"/>
        <v>1.0272135995875684</v>
      </c>
      <c r="C427" s="40">
        <f t="shared" si="22"/>
        <v>0.13922299585822845</v>
      </c>
      <c r="D427" s="40">
        <f t="shared" si="23"/>
        <v>-3.54387132026678</v>
      </c>
      <c r="E427" s="40">
        <f t="shared" si="24"/>
        <v>-1.7549543893027364</v>
      </c>
      <c r="F427" s="40">
        <f t="shared" si="25"/>
        <v>-1.7055871746635645</v>
      </c>
      <c r="G427" s="40">
        <f t="shared" si="26"/>
        <v>-2.3256829497704139</v>
      </c>
      <c r="H427" s="40">
        <f t="shared" si="27"/>
        <v>-0.49581947204531096</v>
      </c>
      <c r="I427" s="40">
        <f t="shared" si="28"/>
        <v>-0.4758689243410264</v>
      </c>
      <c r="J427" s="40">
        <f t="shared" si="29"/>
        <v>-0.47598089067958566</v>
      </c>
      <c r="K427" s="40">
        <f t="shared" si="30"/>
        <v>0.14192271417018723</v>
      </c>
      <c r="L427" s="40">
        <f t="shared" si="31"/>
        <v>-0.55782655528527303</v>
      </c>
      <c r="M427" s="40">
        <f t="shared" si="32"/>
        <v>-0.64341512050316518</v>
      </c>
      <c r="N427" s="40">
        <f t="shared" si="33"/>
        <v>-0.65490139979099427</v>
      </c>
      <c r="S427" s="40">
        <v>0.29865190520378082</v>
      </c>
      <c r="T427" s="40">
        <v>-1.7256392720491627</v>
      </c>
      <c r="U427" s="40">
        <v>-0.52048259222305882</v>
      </c>
      <c r="V427" s="40">
        <v>1.3825558972367437E-2</v>
      </c>
      <c r="W427" s="40">
        <v>-0.55400869795624597</v>
      </c>
      <c r="X427">
        <f t="shared" si="20"/>
        <v>-0.66659262628211546</v>
      </c>
      <c r="AA427" t="s">
        <v>428</v>
      </c>
      <c r="AJ427" s="34"/>
      <c r="AK427" s="34"/>
    </row>
    <row r="428" spans="1:37" x14ac:dyDescent="0.2">
      <c r="B428" s="40">
        <f t="shared" si="21"/>
        <v>0.36164710200355715</v>
      </c>
      <c r="C428" s="40">
        <f t="shared" si="22"/>
        <v>0.29865190520378082</v>
      </c>
      <c r="D428" s="40">
        <f t="shared" si="23"/>
        <v>-3.54387132026678</v>
      </c>
      <c r="E428" s="40">
        <f t="shared" si="24"/>
        <v>-1.7256392720491627</v>
      </c>
      <c r="F428" s="40">
        <f t="shared" si="25"/>
        <v>-1.6396630709121573</v>
      </c>
      <c r="G428" s="40">
        <f t="shared" si="26"/>
        <v>-2.327587333754034</v>
      </c>
      <c r="H428" s="40">
        <f t="shared" si="27"/>
        <v>-0.4583556604065141</v>
      </c>
      <c r="I428" s="40">
        <f t="shared" si="28"/>
        <v>-0.48800322593093609</v>
      </c>
      <c r="J428" s="40">
        <f t="shared" si="29"/>
        <v>-0.52048259222305882</v>
      </c>
      <c r="K428" s="40">
        <f t="shared" si="30"/>
        <v>1.3825558972367437E-2</v>
      </c>
      <c r="L428" s="40">
        <f t="shared" si="31"/>
        <v>-0.55400869795624597</v>
      </c>
      <c r="M428" s="40">
        <f t="shared" si="32"/>
        <v>-0.64127205664326226</v>
      </c>
      <c r="N428" s="40">
        <f t="shared" si="33"/>
        <v>-0.6497181380763134</v>
      </c>
      <c r="S428" s="40">
        <v>0.45808081454933325</v>
      </c>
      <c r="T428" s="40">
        <v>-1.7842695065563103</v>
      </c>
      <c r="U428" s="40">
        <v>-0.53717073030186135</v>
      </c>
      <c r="V428" s="40">
        <v>-0.60104078597716792</v>
      </c>
      <c r="W428" s="40">
        <v>-0.54888868545344394</v>
      </c>
      <c r="X428">
        <f t="shared" si="20"/>
        <v>-0.66659262628211546</v>
      </c>
      <c r="AA428" s="37"/>
      <c r="AB428" s="37" t="s">
        <v>433</v>
      </c>
      <c r="AC428" s="37" t="s">
        <v>434</v>
      </c>
      <c r="AD428" s="37" t="s">
        <v>435</v>
      </c>
      <c r="AE428" s="37" t="s">
        <v>436</v>
      </c>
      <c r="AF428" s="37" t="s">
        <v>437</v>
      </c>
      <c r="AJ428" s="34"/>
      <c r="AK428" s="34"/>
    </row>
    <row r="429" spans="1:37" x14ac:dyDescent="0.2">
      <c r="B429" s="40">
        <f t="shared" si="21"/>
        <v>1.0272135995875684</v>
      </c>
      <c r="C429" s="40">
        <f t="shared" si="22"/>
        <v>0.45808081454933325</v>
      </c>
      <c r="D429" s="40">
        <f t="shared" si="23"/>
        <v>-3.54387132026678</v>
      </c>
      <c r="E429" s="40">
        <f t="shared" si="24"/>
        <v>-1.7842695065563103</v>
      </c>
      <c r="F429" s="40">
        <f t="shared" si="25"/>
        <v>-1.7715112784149714</v>
      </c>
      <c r="G429" s="40">
        <f t="shared" si="26"/>
        <v>-2.3237785657867942</v>
      </c>
      <c r="H429" s="40">
        <f t="shared" si="27"/>
        <v>-0.53328328368410816</v>
      </c>
      <c r="I429" s="40">
        <f t="shared" si="28"/>
        <v>-0.49407037672589094</v>
      </c>
      <c r="J429" s="40">
        <f t="shared" si="29"/>
        <v>-0.53717073030186135</v>
      </c>
      <c r="K429" s="40">
        <f t="shared" si="30"/>
        <v>-0.60104078597716792</v>
      </c>
      <c r="L429" s="40">
        <f t="shared" si="31"/>
        <v>-0.54888868545344394</v>
      </c>
      <c r="M429" s="40">
        <f t="shared" si="32"/>
        <v>-0.64020232560731072</v>
      </c>
      <c r="N429" s="40">
        <f t="shared" si="33"/>
        <v>-0.64691613303884343</v>
      </c>
      <c r="S429" s="40">
        <v>0.21169068192438853</v>
      </c>
      <c r="T429" s="40">
        <v>-1.6670090375420148</v>
      </c>
      <c r="U429" s="40">
        <v>-8.1028289481260451E-2</v>
      </c>
      <c r="V429" s="40">
        <v>-0.44732419973978416</v>
      </c>
      <c r="W429" s="40">
        <v>-0.54518255149731476</v>
      </c>
      <c r="X429">
        <f t="shared" si="20"/>
        <v>-0.66659262628211546</v>
      </c>
      <c r="AA429" s="35" t="s">
        <v>429</v>
      </c>
      <c r="AB429" s="35">
        <v>5</v>
      </c>
      <c r="AC429" s="35">
        <v>83.901772974993193</v>
      </c>
      <c r="AD429" s="35">
        <v>16.780354594998638</v>
      </c>
      <c r="AE429" s="35">
        <v>28.697734054136625</v>
      </c>
      <c r="AF429" s="35">
        <v>1.2586604737479757E-21</v>
      </c>
      <c r="AJ429" s="34"/>
      <c r="AK429" s="34"/>
    </row>
    <row r="430" spans="1:37" x14ac:dyDescent="0.2">
      <c r="B430" s="40">
        <f t="shared" si="21"/>
        <v>2.8863853211551563E-2</v>
      </c>
      <c r="C430" s="40">
        <f t="shared" si="22"/>
        <v>0.21169068192438853</v>
      </c>
      <c r="D430" s="40">
        <f t="shared" si="23"/>
        <v>-3.54387132026678</v>
      </c>
      <c r="E430" s="40">
        <f t="shared" si="24"/>
        <v>-1.6670090375420148</v>
      </c>
      <c r="F430" s="40">
        <f t="shared" si="25"/>
        <v>-1.5078148634093429</v>
      </c>
      <c r="G430" s="40">
        <f t="shared" si="26"/>
        <v>-2.3313961017212743</v>
      </c>
      <c r="H430" s="40">
        <f t="shared" si="27"/>
        <v>-0.38342803712891999</v>
      </c>
      <c r="I430" s="40">
        <f t="shared" si="28"/>
        <v>-0.23116050894451362</v>
      </c>
      <c r="J430" s="40">
        <f t="shared" si="29"/>
        <v>-8.1028289481260451E-2</v>
      </c>
      <c r="K430" s="40">
        <f t="shared" si="30"/>
        <v>-0.44732419973978416</v>
      </c>
      <c r="L430" s="40">
        <f t="shared" si="31"/>
        <v>-0.54518255149731476</v>
      </c>
      <c r="M430" s="40">
        <f t="shared" si="32"/>
        <v>-0.62664159378792494</v>
      </c>
      <c r="N430" s="40">
        <f t="shared" si="33"/>
        <v>-0.64636110328701235</v>
      </c>
      <c r="S430" s="40">
        <v>-5.7123762740920849E-3</v>
      </c>
      <c r="T430" s="40">
        <v>-0.84298774165064827</v>
      </c>
      <c r="U430" s="40">
        <v>0.14148021823610576</v>
      </c>
      <c r="V430" s="40">
        <v>-0.55834173424456135</v>
      </c>
      <c r="W430" s="40">
        <v>-0.53093204265768723</v>
      </c>
      <c r="X430">
        <f t="shared" si="20"/>
        <v>-0.66659262628211546</v>
      </c>
      <c r="AA430" s="35" t="s">
        <v>430</v>
      </c>
      <c r="AB430" s="35">
        <v>190</v>
      </c>
      <c r="AC430" s="35">
        <v>111.09822702500686</v>
      </c>
      <c r="AD430" s="35">
        <v>0.58472751065793083</v>
      </c>
      <c r="AE430" s="35"/>
      <c r="AF430" s="35"/>
      <c r="AJ430" s="34"/>
      <c r="AK430" s="34"/>
    </row>
    <row r="431" spans="1:37" ht="17" thickBot="1" x14ac:dyDescent="0.25">
      <c r="B431" s="40">
        <f t="shared" si="21"/>
        <v>0.36164710200355715</v>
      </c>
      <c r="C431" s="40">
        <f t="shared" si="22"/>
        <v>-5.7123762740920849E-3</v>
      </c>
      <c r="D431" s="40">
        <f t="shared" si="23"/>
        <v>-3.54387132026678</v>
      </c>
      <c r="E431" s="40">
        <f t="shared" si="24"/>
        <v>-0.84298774165064827</v>
      </c>
      <c r="F431" s="40">
        <f t="shared" si="25"/>
        <v>-0.56557759623206694</v>
      </c>
      <c r="G431" s="40">
        <f t="shared" si="26"/>
        <v>-0.93535568279560677</v>
      </c>
      <c r="H431" s="40">
        <f t="shared" si="27"/>
        <v>-0.56507076022611791</v>
      </c>
      <c r="I431" s="40">
        <f t="shared" si="28"/>
        <v>-0.16846661739664678</v>
      </c>
      <c r="J431" s="40">
        <f t="shared" si="29"/>
        <v>0.14148021823610576</v>
      </c>
      <c r="K431" s="40">
        <f t="shared" si="30"/>
        <v>-0.55834173424456135</v>
      </c>
      <c r="L431" s="40">
        <f t="shared" si="31"/>
        <v>-0.53093204265768723</v>
      </c>
      <c r="M431" s="40">
        <f t="shared" si="32"/>
        <v>-0.61524373566244106</v>
      </c>
      <c r="N431" s="40">
        <f t="shared" si="33"/>
        <v>-0.63740005842277125</v>
      </c>
      <c r="S431" s="40">
        <v>-0.22311543447257268</v>
      </c>
      <c r="T431" s="40">
        <v>-0.4661552344092536</v>
      </c>
      <c r="U431" s="40">
        <v>0.1526056436219741</v>
      </c>
      <c r="V431" s="40">
        <v>-5.4492923799803229E-2</v>
      </c>
      <c r="W431" s="40">
        <v>-0.53773561081415722</v>
      </c>
      <c r="X431">
        <f t="shared" si="20"/>
        <v>-0.66659262628211546</v>
      </c>
      <c r="AA431" s="36" t="s">
        <v>431</v>
      </c>
      <c r="AB431" s="36">
        <v>195</v>
      </c>
      <c r="AC431" s="36">
        <v>195.00000000000006</v>
      </c>
      <c r="AD431" s="36"/>
      <c r="AE431" s="36"/>
      <c r="AF431" s="36"/>
      <c r="AJ431" s="34"/>
      <c r="AK431" s="34"/>
    </row>
    <row r="432" spans="1:37" ht="17" thickBot="1" x14ac:dyDescent="0.25">
      <c r="B432" s="40">
        <f t="shared" si="21"/>
        <v>-0.30391939558045405</v>
      </c>
      <c r="C432" s="40">
        <f t="shared" si="22"/>
        <v>-0.22311543447257268</v>
      </c>
      <c r="D432" s="40">
        <f t="shared" si="23"/>
        <v>-3.54387132026678</v>
      </c>
      <c r="E432" s="40">
        <f t="shared" si="24"/>
        <v>-0.4661552344092536</v>
      </c>
      <c r="F432" s="40">
        <f t="shared" si="25"/>
        <v>-0.56313972490689923</v>
      </c>
      <c r="G432" s="40">
        <f t="shared" si="26"/>
        <v>-0.92215195384250859</v>
      </c>
      <c r="H432" s="40">
        <f t="shared" si="27"/>
        <v>0.31180948552560506</v>
      </c>
      <c r="I432" s="40">
        <f t="shared" si="28"/>
        <v>-0.18262330258487466</v>
      </c>
      <c r="J432" s="40">
        <f t="shared" si="29"/>
        <v>0.1526056436219741</v>
      </c>
      <c r="K432" s="40">
        <f t="shared" si="30"/>
        <v>-5.4492923799803229E-2</v>
      </c>
      <c r="L432" s="40">
        <f t="shared" si="31"/>
        <v>-0.53773561081415722</v>
      </c>
      <c r="M432" s="40">
        <f t="shared" si="32"/>
        <v>-0.6084507634947488</v>
      </c>
      <c r="N432" s="40">
        <f t="shared" si="33"/>
        <v>-0.62791979217778493</v>
      </c>
      <c r="S432" s="40">
        <v>9.5742384218532289E-2</v>
      </c>
      <c r="T432" s="40">
        <v>-0.65457148802995113</v>
      </c>
      <c r="U432" s="40">
        <v>3.5788677070356829E-2</v>
      </c>
      <c r="V432" s="40">
        <v>-0.49002325147239073</v>
      </c>
      <c r="W432" s="40">
        <v>-0.52261057764184637</v>
      </c>
      <c r="X432">
        <f t="shared" si="20"/>
        <v>-0.66659262628211546</v>
      </c>
      <c r="AJ432" s="34"/>
      <c r="AK432" s="34"/>
    </row>
    <row r="433" spans="2:37" x14ac:dyDescent="0.2">
      <c r="B433" s="40">
        <f t="shared" si="21"/>
        <v>0.36164710200355715</v>
      </c>
      <c r="C433" s="40">
        <f t="shared" si="22"/>
        <v>9.5742384218532289E-2</v>
      </c>
      <c r="D433" s="40">
        <f t="shared" si="23"/>
        <v>-3.54387132026678</v>
      </c>
      <c r="E433" s="40">
        <f t="shared" si="24"/>
        <v>-0.65457148802995113</v>
      </c>
      <c r="F433" s="40">
        <f t="shared" si="25"/>
        <v>-0.56435866056948303</v>
      </c>
      <c r="G433" s="40">
        <f t="shared" si="26"/>
        <v>-0.92875381831905746</v>
      </c>
      <c r="H433" s="40">
        <f t="shared" si="27"/>
        <v>-0.12663063735025643</v>
      </c>
      <c r="I433" s="40">
        <f t="shared" si="28"/>
        <v>-0.22913812534619538</v>
      </c>
      <c r="J433" s="40">
        <f t="shared" si="29"/>
        <v>3.5788677070356829E-2</v>
      </c>
      <c r="K433" s="40">
        <f t="shared" si="30"/>
        <v>-0.49002325147239073</v>
      </c>
      <c r="L433" s="40">
        <f t="shared" si="31"/>
        <v>-0.52261057764184637</v>
      </c>
      <c r="M433" s="40">
        <f t="shared" si="32"/>
        <v>-0.60328579950298267</v>
      </c>
      <c r="N433" s="40">
        <f t="shared" si="33"/>
        <v>-0.61679234086284818</v>
      </c>
      <c r="S433" s="40">
        <v>-0.25210250889903668</v>
      </c>
      <c r="T433" s="40">
        <v>0.40050623203276564</v>
      </c>
      <c r="U433" s="40">
        <v>0.30836159902413052</v>
      </c>
      <c r="V433" s="40">
        <v>-9.71919755324097E-2</v>
      </c>
      <c r="W433" s="40">
        <v>-0.36704926473692112</v>
      </c>
      <c r="X433">
        <f t="shared" si="20"/>
        <v>-0.66659262628211546</v>
      </c>
      <c r="AA433" s="37"/>
      <c r="AB433" s="37" t="s">
        <v>438</v>
      </c>
      <c r="AC433" s="37" t="s">
        <v>426</v>
      </c>
      <c r="AD433" s="37" t="s">
        <v>439</v>
      </c>
      <c r="AE433" s="37" t="s">
        <v>440</v>
      </c>
      <c r="AF433" s="37" t="s">
        <v>441</v>
      </c>
      <c r="AG433" s="37" t="s">
        <v>442</v>
      </c>
      <c r="AH433" s="37" t="s">
        <v>443</v>
      </c>
      <c r="AI433" s="37" t="s">
        <v>444</v>
      </c>
      <c r="AJ433" s="39"/>
      <c r="AK433" s="34"/>
    </row>
    <row r="434" spans="2:37" x14ac:dyDescent="0.2">
      <c r="B434" s="40">
        <f t="shared" si="21"/>
        <v>2.8863853211551563E-2</v>
      </c>
      <c r="C434" s="40">
        <f t="shared" si="22"/>
        <v>-0.25210250889903668</v>
      </c>
      <c r="D434" s="40">
        <f t="shared" si="23"/>
        <v>-3.54387132026678</v>
      </c>
      <c r="E434" s="40">
        <f t="shared" si="24"/>
        <v>0.40050623203276564</v>
      </c>
      <c r="F434" s="40">
        <f t="shared" si="25"/>
        <v>0.56518838675816996</v>
      </c>
      <c r="G434" s="40">
        <f t="shared" si="26"/>
        <v>3.5626230986086679E-2</v>
      </c>
      <c r="H434" s="40">
        <f t="shared" si="27"/>
        <v>0.51524933539446693</v>
      </c>
      <c r="I434" s="40">
        <f t="shared" si="28"/>
        <v>1.7592673648635641E-2</v>
      </c>
      <c r="J434" s="40">
        <f t="shared" si="29"/>
        <v>0.30836159902413052</v>
      </c>
      <c r="K434" s="40">
        <f t="shared" si="30"/>
        <v>-9.71919755324097E-2</v>
      </c>
      <c r="L434" s="40">
        <f t="shared" si="31"/>
        <v>-0.36704926473692112</v>
      </c>
      <c r="M434" s="40">
        <f t="shared" si="32"/>
        <v>-5.2109584569946049E-2</v>
      </c>
      <c r="N434" s="40">
        <f t="shared" si="33"/>
        <v>-9.0874794724552496E-2</v>
      </c>
      <c r="S434" s="40">
        <v>-0.15064774840641243</v>
      </c>
      <c r="T434" s="40">
        <v>0.57159991636726071</v>
      </c>
      <c r="U434" s="40">
        <v>0.38623957672520876</v>
      </c>
      <c r="V434" s="40">
        <v>-0.25944837211631494</v>
      </c>
      <c r="W434" s="40">
        <v>-0.35957535634306403</v>
      </c>
      <c r="X434" t="e">
        <f t="shared" si="20"/>
        <v>#VALUE!</v>
      </c>
      <c r="AA434" s="35" t="s">
        <v>432</v>
      </c>
      <c r="AB434" s="35">
        <v>-3.4942655336612241E-16</v>
      </c>
      <c r="AC434" s="35">
        <v>5.4619626745390434E-2</v>
      </c>
      <c r="AD434" s="35">
        <v>-6.3974540689370769E-15</v>
      </c>
      <c r="AE434" s="35">
        <v>1</v>
      </c>
      <c r="AF434" s="35">
        <v>-0.10773875304567562</v>
      </c>
      <c r="AG434" s="35">
        <v>0.10773875304567493</v>
      </c>
      <c r="AH434" s="35">
        <v>-0.10773875304567562</v>
      </c>
      <c r="AI434" s="35">
        <v>0.10773875304567493</v>
      </c>
      <c r="AJ434" s="35"/>
      <c r="AK434" s="34"/>
    </row>
    <row r="435" spans="2:37" x14ac:dyDescent="0.2">
      <c r="B435" s="40">
        <f t="shared" si="21"/>
        <v>-0.30391939558045405</v>
      </c>
      <c r="C435" s="40">
        <f t="shared" si="22"/>
        <v>-0.15064774840641243</v>
      </c>
      <c r="D435" s="40">
        <f t="shared" si="23"/>
        <v>-3.54387132026678</v>
      </c>
      <c r="E435" s="40">
        <f t="shared" si="24"/>
        <v>0.57159991636726071</v>
      </c>
      <c r="F435" s="40">
        <f t="shared" si="25"/>
        <v>0.57087675318356101</v>
      </c>
      <c r="G435" s="40">
        <f t="shared" si="26"/>
        <v>0.13973255542397733</v>
      </c>
      <c r="H435" s="40">
        <f t="shared" si="27"/>
        <v>0.88443817008952141</v>
      </c>
      <c r="I435" s="40">
        <f t="shared" si="28"/>
        <v>8.2308948794820896E-2</v>
      </c>
      <c r="J435" s="40">
        <f t="shared" si="29"/>
        <v>0.38623957672520876</v>
      </c>
      <c r="K435" s="40">
        <f t="shared" si="30"/>
        <v>-0.25944837211631494</v>
      </c>
      <c r="L435" s="40">
        <f t="shared" si="31"/>
        <v>-0.35957535634306403</v>
      </c>
      <c r="M435" s="40">
        <f t="shared" si="32"/>
        <v>3.1812075826253061E-2</v>
      </c>
      <c r="N435" s="40">
        <f t="shared" si="33"/>
        <v>-5.2917921373521415E-2</v>
      </c>
      <c r="S435" s="40">
        <v>-9.2673599553484309E-2</v>
      </c>
      <c r="T435" s="40">
        <v>0.4793905475514737</v>
      </c>
      <c r="U435" s="40">
        <v>0.16373106900784243</v>
      </c>
      <c r="V435" s="40">
        <v>0.26148005902148591</v>
      </c>
      <c r="W435" s="40">
        <v>-0.35244817565820036</v>
      </c>
      <c r="X435">
        <f t="shared" si="20"/>
        <v>-0.66533374917865207</v>
      </c>
      <c r="AA435" s="35" t="s">
        <v>386</v>
      </c>
      <c r="AB435" s="35">
        <v>0.50908673969971552</v>
      </c>
      <c r="AC435" s="35">
        <v>6.1027105769933941E-2</v>
      </c>
      <c r="AD435" s="35">
        <v>8.3419774422683819</v>
      </c>
      <c r="AE435" s="35">
        <v>1.4667413062677956E-14</v>
      </c>
      <c r="AF435" s="35">
        <v>0.38870905370254588</v>
      </c>
      <c r="AG435" s="35">
        <v>0.6294644256968851</v>
      </c>
      <c r="AH435" s="35">
        <v>0.38870905370254588</v>
      </c>
      <c r="AI435" s="35">
        <v>0.6294644256968851</v>
      </c>
      <c r="AJ435" s="35"/>
      <c r="AK435" s="34"/>
    </row>
    <row r="436" spans="2:37" x14ac:dyDescent="0.2">
      <c r="B436" s="40">
        <f t="shared" si="21"/>
        <v>0.36164710200355715</v>
      </c>
      <c r="C436" s="40">
        <f t="shared" si="22"/>
        <v>-9.2673599553484309E-2</v>
      </c>
      <c r="D436" s="40">
        <f t="shared" si="23"/>
        <v>-3.54387132026678</v>
      </c>
      <c r="E436" s="40">
        <f t="shared" si="24"/>
        <v>0.4793905475514737</v>
      </c>
      <c r="F436" s="40">
        <f t="shared" si="25"/>
        <v>0.55421796579491589</v>
      </c>
      <c r="G436" s="40">
        <f t="shared" si="26"/>
        <v>7.5745253574347346E-2</v>
      </c>
      <c r="H436" s="40">
        <f t="shared" si="27"/>
        <v>0.71142347633944036</v>
      </c>
      <c r="I436" s="40">
        <f t="shared" si="28"/>
        <v>-7.3414588275687143E-2</v>
      </c>
      <c r="J436" s="40">
        <f t="shared" si="29"/>
        <v>0.16373106900784243</v>
      </c>
      <c r="K436" s="40">
        <f t="shared" si="30"/>
        <v>0.26148005902148591</v>
      </c>
      <c r="L436" s="40">
        <f t="shared" si="31"/>
        <v>-0.35244817565820036</v>
      </c>
      <c r="M436" s="40">
        <f t="shared" si="32"/>
        <v>5.4791483265212299E-2</v>
      </c>
      <c r="N436" s="40">
        <f t="shared" si="33"/>
        <v>8.5660474728827901E-2</v>
      </c>
      <c r="S436" s="40">
        <v>-0.54197325316367762</v>
      </c>
      <c r="T436" s="40">
        <v>0.60837706346719866</v>
      </c>
      <c r="U436" s="40">
        <v>2.1663076384641391</v>
      </c>
      <c r="V436" s="40">
        <v>-7.1572544492845891E-2</v>
      </c>
      <c r="W436" s="40">
        <v>-0.31153430599698273</v>
      </c>
      <c r="X436">
        <f t="shared" si="20"/>
        <v>-0.66412998296044745</v>
      </c>
      <c r="AA436" s="35" t="s">
        <v>384</v>
      </c>
      <c r="AB436" s="35">
        <v>-0.18158895941911649</v>
      </c>
      <c r="AC436" s="35">
        <v>6.4359507203466781E-2</v>
      </c>
      <c r="AD436" s="35">
        <v>-2.8214784001536768</v>
      </c>
      <c r="AE436" s="35">
        <v>5.2884560796880907E-3</v>
      </c>
      <c r="AF436" s="35">
        <v>-0.30853990115767121</v>
      </c>
      <c r="AG436" s="35">
        <v>-5.4638017680561757E-2</v>
      </c>
      <c r="AH436" s="35">
        <v>-0.30853990115767121</v>
      </c>
      <c r="AI436" s="35">
        <v>-5.4638017680561757E-2</v>
      </c>
      <c r="AJ436" s="35"/>
      <c r="AK436" s="34"/>
    </row>
    <row r="437" spans="2:37" x14ac:dyDescent="0.2">
      <c r="B437" s="40">
        <f t="shared" si="21"/>
        <v>-1.3022691419564709</v>
      </c>
      <c r="C437" s="40">
        <f t="shared" si="22"/>
        <v>-0.54197325316367762</v>
      </c>
      <c r="D437" s="40">
        <f t="shared" si="23"/>
        <v>-3.54387132026678</v>
      </c>
      <c r="E437" s="40">
        <f t="shared" si="24"/>
        <v>0.60837706346719866</v>
      </c>
      <c r="F437" s="40">
        <f t="shared" si="25"/>
        <v>0.58631660490962234</v>
      </c>
      <c r="G437" s="40">
        <f t="shared" si="26"/>
        <v>0.26415230902048109</v>
      </c>
      <c r="H437" s="40">
        <f t="shared" si="27"/>
        <v>0.80905644000418442</v>
      </c>
      <c r="I437" s="40">
        <f t="shared" si="28"/>
        <v>1.0530530759875989</v>
      </c>
      <c r="J437" s="40">
        <f t="shared" si="29"/>
        <v>2.1663076384641391</v>
      </c>
      <c r="K437" s="40">
        <f t="shared" si="30"/>
        <v>-7.1572544492845891E-2</v>
      </c>
      <c r="L437" s="40">
        <f t="shared" si="31"/>
        <v>-0.31153430599698273</v>
      </c>
      <c r="M437" s="40">
        <f t="shared" si="32"/>
        <v>0.76825165921289895</v>
      </c>
      <c r="N437" s="40">
        <f t="shared" si="33"/>
        <v>5.6118568582978243E-2</v>
      </c>
      <c r="S437" s="40">
        <v>-0.77386984857539021</v>
      </c>
      <c r="T437" s="40">
        <v>1.0038646453245041</v>
      </c>
      <c r="U437" s="40">
        <v>2.4778195492684514</v>
      </c>
      <c r="V437" s="40">
        <v>-0.24236875142327235</v>
      </c>
      <c r="W437" s="40">
        <v>-0.11166504441280468</v>
      </c>
      <c r="X437">
        <f t="shared" si="20"/>
        <v>-0.66658614290570695</v>
      </c>
      <c r="AA437" s="35" t="s">
        <v>379</v>
      </c>
      <c r="AB437" s="35">
        <v>-0.16100031586178212</v>
      </c>
      <c r="AC437" s="35">
        <v>6.0857781629687066E-2</v>
      </c>
      <c r="AD437" s="35">
        <v>-2.6455173282761342</v>
      </c>
      <c r="AE437" s="35">
        <v>8.8396902570145007E-3</v>
      </c>
      <c r="AF437" s="35">
        <v>-0.28104400522042161</v>
      </c>
      <c r="AG437" s="35">
        <v>-4.0956626503142607E-2</v>
      </c>
      <c r="AH437" s="35">
        <v>-0.28104400522042161</v>
      </c>
      <c r="AI437" s="35">
        <v>-4.0956626503142607E-2</v>
      </c>
      <c r="AJ437" s="34"/>
      <c r="AK437" s="34"/>
    </row>
    <row r="438" spans="2:37" x14ac:dyDescent="0.2">
      <c r="B438" s="40">
        <f t="shared" si="21"/>
        <v>-0.6367026443724596</v>
      </c>
      <c r="C438" s="40">
        <f t="shared" si="22"/>
        <v>-0.77386984857539021</v>
      </c>
      <c r="D438" s="40">
        <f t="shared" si="23"/>
        <v>-3.54387132026678</v>
      </c>
      <c r="E438" s="40">
        <f t="shared" si="24"/>
        <v>1.0038646453245041</v>
      </c>
      <c r="F438" s="40">
        <f t="shared" si="25"/>
        <v>0.88495584224265322</v>
      </c>
      <c r="G438" s="40">
        <f t="shared" si="26"/>
        <v>0.58713583264242519</v>
      </c>
      <c r="H438" s="40">
        <f t="shared" si="27"/>
        <v>1.2222936350503095</v>
      </c>
      <c r="I438" s="40">
        <f t="shared" si="28"/>
        <v>1.231022832639608</v>
      </c>
      <c r="J438" s="40">
        <f t="shared" si="29"/>
        <v>2.4778195492684514</v>
      </c>
      <c r="K438" s="40">
        <f t="shared" si="30"/>
        <v>-0.24236875142327235</v>
      </c>
      <c r="L438" s="40">
        <f t="shared" si="31"/>
        <v>-0.11166504441280468</v>
      </c>
      <c r="M438" s="40">
        <f t="shared" si="32"/>
        <v>0.80326103857131337</v>
      </c>
      <c r="N438" s="40">
        <f t="shared" si="33"/>
        <v>-3.644607067401736E-2</v>
      </c>
      <c r="S438" s="40">
        <v>-1.1362082789061914</v>
      </c>
      <c r="T438" s="40">
        <v>1.1680293019445174</v>
      </c>
      <c r="U438" s="40">
        <v>3.5959248005482176</v>
      </c>
      <c r="V438" s="40">
        <v>-0.28506780315587893</v>
      </c>
      <c r="W438" s="40">
        <v>-0.24896921717417911</v>
      </c>
      <c r="X438">
        <f t="shared" si="20"/>
        <v>-0.66659482944770632</v>
      </c>
      <c r="AA438" s="35" t="s">
        <v>378</v>
      </c>
      <c r="AB438" s="35">
        <v>-0.2654794049790164</v>
      </c>
      <c r="AC438" s="35">
        <v>6.0573148003023825E-2</v>
      </c>
      <c r="AD438" s="35">
        <v>-4.3827902912650938</v>
      </c>
      <c r="AE438" s="35">
        <v>1.9362435845724554E-5</v>
      </c>
      <c r="AF438" s="35">
        <v>-0.38496164648751741</v>
      </c>
      <c r="AG438" s="35">
        <v>-0.14599716347051536</v>
      </c>
      <c r="AH438" s="35">
        <v>-0.38496164648751741</v>
      </c>
      <c r="AI438" s="35">
        <v>-0.14599716347051536</v>
      </c>
      <c r="AJ438" s="34"/>
      <c r="AK438" s="34"/>
    </row>
    <row r="439" spans="2:37" ht="17" thickBot="1" x14ac:dyDescent="0.25">
      <c r="B439" s="40">
        <f t="shared" si="21"/>
        <v>-1.9678356395404821</v>
      </c>
      <c r="C439" s="40">
        <f t="shared" si="22"/>
        <v>-1.1362082789061914</v>
      </c>
      <c r="D439" s="40">
        <f t="shared" si="23"/>
        <v>-3.54387132026678</v>
      </c>
      <c r="E439" s="40">
        <f t="shared" si="24"/>
        <v>1.1680293019445174</v>
      </c>
      <c r="F439" s="40">
        <f t="shared" si="25"/>
        <v>0.85285720312794633</v>
      </c>
      <c r="G439" s="40">
        <f t="shared" si="26"/>
        <v>0.98578687988020253</v>
      </c>
      <c r="H439" s="40">
        <f t="shared" si="27"/>
        <v>1.2154820329341642</v>
      </c>
      <c r="I439" s="40">
        <f t="shared" si="28"/>
        <v>1.8316707613401395</v>
      </c>
      <c r="J439" s="40">
        <f t="shared" si="29"/>
        <v>3.5959248005482176</v>
      </c>
      <c r="K439" s="40">
        <f t="shared" si="30"/>
        <v>-0.28506780315587893</v>
      </c>
      <c r="L439" s="40">
        <f t="shared" si="31"/>
        <v>-0.24896921717417911</v>
      </c>
      <c r="M439" s="40">
        <f t="shared" si="32"/>
        <v>0.89226122004728248</v>
      </c>
      <c r="N439" s="40">
        <f t="shared" si="33"/>
        <v>-0.14548256063051701</v>
      </c>
      <c r="S439" s="40">
        <v>-1.034753518413567</v>
      </c>
      <c r="T439" s="40">
        <v>0.8450300100233219</v>
      </c>
      <c r="U439" s="40">
        <v>1.4932194026191059</v>
      </c>
      <c r="V439" s="40">
        <v>0.16754214520975125</v>
      </c>
      <c r="W439" s="40">
        <v>-0.3235156746077536</v>
      </c>
      <c r="X439">
        <f t="shared" si="20"/>
        <v>-0.66659262628211546</v>
      </c>
      <c r="AA439" s="36" t="s">
        <v>377</v>
      </c>
      <c r="AB439" s="36">
        <v>-0.11384372277057703</v>
      </c>
      <c r="AC439" s="36">
        <v>6.1340925221044076E-2</v>
      </c>
      <c r="AD439" s="36">
        <v>-1.855917926903407</v>
      </c>
      <c r="AE439" s="36">
        <v>6.501391045651822E-2</v>
      </c>
      <c r="AF439" s="36">
        <v>-0.23484042647912157</v>
      </c>
      <c r="AG439" s="36">
        <v>7.1529809379675124E-3</v>
      </c>
      <c r="AH439" s="36">
        <v>-0.23484042647912157</v>
      </c>
      <c r="AI439" s="36">
        <v>7.1529809379675124E-3</v>
      </c>
      <c r="AJ439" s="34"/>
      <c r="AK439" s="34"/>
    </row>
    <row r="440" spans="2:37" x14ac:dyDescent="0.2">
      <c r="B440" s="40">
        <f t="shared" si="21"/>
        <v>-0.6367026443724596</v>
      </c>
      <c r="C440" s="40">
        <f t="shared" si="22"/>
        <v>-1.034753518413567</v>
      </c>
      <c r="D440" s="40">
        <f t="shared" si="23"/>
        <v>-3.54387132026678</v>
      </c>
      <c r="E440" s="40">
        <f t="shared" si="24"/>
        <v>0.8450300100233219</v>
      </c>
      <c r="F440" s="40">
        <f t="shared" si="25"/>
        <v>0.85245089124041873</v>
      </c>
      <c r="G440" s="40">
        <f t="shared" si="26"/>
        <v>1.0360626170477691</v>
      </c>
      <c r="H440" s="40">
        <f t="shared" si="27"/>
        <v>0.17149048193301952</v>
      </c>
      <c r="I440" s="40">
        <f t="shared" si="28"/>
        <v>0.98631441724309543</v>
      </c>
      <c r="J440" s="40">
        <f t="shared" si="29"/>
        <v>1.4932194026191059</v>
      </c>
      <c r="K440" s="40">
        <f t="shared" si="30"/>
        <v>0.16754214520975125</v>
      </c>
      <c r="L440" s="40">
        <f t="shared" si="31"/>
        <v>-0.3235156746077536</v>
      </c>
      <c r="M440" s="40">
        <f t="shared" si="32"/>
        <v>0.77169136675274319</v>
      </c>
      <c r="N440" s="40">
        <f t="shared" si="33"/>
        <v>2.908324841314007E-2</v>
      </c>
      <c r="S440" s="40">
        <v>-0.19412836004610859</v>
      </c>
      <c r="T440" s="40">
        <v>-2.7724554590676904</v>
      </c>
      <c r="U440" s="40">
        <v>-0.73742838724749105</v>
      </c>
      <c r="V440" s="40">
        <v>6.1688077022218737</v>
      </c>
      <c r="W440" s="40">
        <v>-0.56974628341444511</v>
      </c>
      <c r="X440">
        <f t="shared" si="20"/>
        <v>-0.66659262628211546</v>
      </c>
      <c r="AJ440" s="34"/>
      <c r="AK440" s="34"/>
    </row>
    <row r="441" spans="2:37" x14ac:dyDescent="0.2">
      <c r="B441" s="40">
        <f t="shared" si="21"/>
        <v>-1.3022691419564709</v>
      </c>
      <c r="C441" s="40">
        <f t="shared" si="22"/>
        <v>-0.19412836004610859</v>
      </c>
      <c r="D441" s="40">
        <f t="shared" si="23"/>
        <v>-3.54387132026678</v>
      </c>
      <c r="E441" s="40">
        <f t="shared" si="24"/>
        <v>-2.7724554590676904</v>
      </c>
      <c r="F441" s="40">
        <f t="shared" si="25"/>
        <v>-1.9303792264383932</v>
      </c>
      <c r="G441" s="40">
        <f t="shared" si="26"/>
        <v>-2.7803228861266178</v>
      </c>
      <c r="H441" s="40">
        <f t="shared" si="27"/>
        <v>-1.9337486787635041</v>
      </c>
      <c r="I441" s="40">
        <f t="shared" si="28"/>
        <v>0.96204581406327583</v>
      </c>
      <c r="J441" s="40">
        <f t="shared" si="29"/>
        <v>-0.73742838724749105</v>
      </c>
      <c r="K441" s="40">
        <f t="shared" si="30"/>
        <v>6.1688077022218737</v>
      </c>
      <c r="L441" s="40">
        <f t="shared" si="31"/>
        <v>-0.56974628341444511</v>
      </c>
      <c r="M441" s="40">
        <f t="shared" si="32"/>
        <v>-0.5414989272597811</v>
      </c>
      <c r="N441" s="40">
        <f t="shared" si="33"/>
        <v>-0.63543955010581943</v>
      </c>
      <c r="S441" s="40">
        <v>-0.49849264152398143</v>
      </c>
      <c r="T441" s="40">
        <v>-2.9664682350731608</v>
      </c>
      <c r="U441" s="40">
        <v>-0.71517753647575444</v>
      </c>
      <c r="V441" s="40">
        <v>5.8204563981972539</v>
      </c>
      <c r="W441" s="40">
        <v>-0.5709482728056221</v>
      </c>
      <c r="X441">
        <f t="shared" si="20"/>
        <v>-0.66659262628211546</v>
      </c>
      <c r="AJ441" s="34"/>
      <c r="AK441" s="34"/>
    </row>
    <row r="442" spans="2:37" x14ac:dyDescent="0.2">
      <c r="B442" s="40">
        <f t="shared" si="21"/>
        <v>-1.9678356395404821</v>
      </c>
      <c r="C442" s="40">
        <f t="shared" si="22"/>
        <v>-0.49849264152398143</v>
      </c>
      <c r="D442" s="40">
        <f t="shared" si="23"/>
        <v>-3.54387132026678</v>
      </c>
      <c r="E442" s="40">
        <f t="shared" si="24"/>
        <v>-2.9664682350731608</v>
      </c>
      <c r="F442" s="40">
        <f t="shared" si="25"/>
        <v>-1.9324107858760329</v>
      </c>
      <c r="G442" s="40">
        <f t="shared" si="26"/>
        <v>-2.9697456130306827</v>
      </c>
      <c r="H442" s="40">
        <f t="shared" si="27"/>
        <v>-2.1435460239407678</v>
      </c>
      <c r="I442" s="40">
        <f t="shared" si="28"/>
        <v>1.4939327004209855</v>
      </c>
      <c r="J442" s="40">
        <f t="shared" si="29"/>
        <v>-0.71517753647575444</v>
      </c>
      <c r="K442" s="40">
        <f t="shared" si="30"/>
        <v>5.8204563981972539</v>
      </c>
      <c r="L442" s="40">
        <f t="shared" si="31"/>
        <v>-0.5709482728056221</v>
      </c>
      <c r="M442" s="40">
        <f t="shared" si="32"/>
        <v>-0.52743214422641826</v>
      </c>
      <c r="N442" s="40">
        <f t="shared" si="33"/>
        <v>-0.64347852941459904</v>
      </c>
      <c r="S442" s="40">
        <v>-0.41153141824458916</v>
      </c>
      <c r="T442" s="40">
        <v>-2.6999671691315807</v>
      </c>
      <c r="U442" s="40">
        <v>-0.58723514453826886</v>
      </c>
      <c r="V442" s="40">
        <v>7.4080294324124818</v>
      </c>
      <c r="W442" s="40">
        <v>-0.56724599137959286</v>
      </c>
      <c r="X442">
        <f t="shared" si="20"/>
        <v>-0.66659262628211546</v>
      </c>
      <c r="AJ442" s="34"/>
      <c r="AK442" s="34"/>
    </row>
    <row r="443" spans="2:37" x14ac:dyDescent="0.2">
      <c r="B443" s="40">
        <f t="shared" si="21"/>
        <v>-1.3022691419564709</v>
      </c>
      <c r="C443" s="40">
        <f t="shared" si="22"/>
        <v>-0.41153141824458916</v>
      </c>
      <c r="D443" s="40">
        <f t="shared" si="23"/>
        <v>-3.54387132026678</v>
      </c>
      <c r="E443" s="40">
        <f t="shared" si="24"/>
        <v>-2.6999671691315807</v>
      </c>
      <c r="F443" s="40">
        <f t="shared" si="25"/>
        <v>-1.8986868992112145</v>
      </c>
      <c r="G443" s="40">
        <f t="shared" si="26"/>
        <v>-2.8676706315086533</v>
      </c>
      <c r="H443" s="40">
        <f t="shared" si="27"/>
        <v>-1.7489272080121052</v>
      </c>
      <c r="I443" s="40">
        <f t="shared" si="28"/>
        <v>1.7689768697922725</v>
      </c>
      <c r="J443" s="40">
        <f t="shared" si="29"/>
        <v>-0.58723514453826886</v>
      </c>
      <c r="K443" s="40">
        <f t="shared" si="30"/>
        <v>7.4080294324124818</v>
      </c>
      <c r="L443" s="40">
        <f t="shared" si="31"/>
        <v>-0.56724599137959286</v>
      </c>
      <c r="M443" s="40">
        <f t="shared" si="32"/>
        <v>-0.52060135328472767</v>
      </c>
      <c r="N443" s="40">
        <f t="shared" si="33"/>
        <v>-0.64656700142075607</v>
      </c>
      <c r="S443" s="40">
        <v>-0.55646679037690949</v>
      </c>
      <c r="T443" s="40">
        <v>-2.5779096809303366</v>
      </c>
      <c r="U443" s="40">
        <v>-0.58723514453826886</v>
      </c>
      <c r="V443" s="40">
        <v>1.6986314083262914</v>
      </c>
      <c r="W443" s="40">
        <v>-0.56987726943784256</v>
      </c>
      <c r="X443">
        <f t="shared" si="20"/>
        <v>-0.66659262628211546</v>
      </c>
    </row>
    <row r="444" spans="2:37" x14ac:dyDescent="0.2">
      <c r="B444" s="40">
        <f t="shared" si="21"/>
        <v>-1.9678356395404821</v>
      </c>
      <c r="C444" s="40">
        <f t="shared" si="22"/>
        <v>-0.55646679037690949</v>
      </c>
      <c r="D444" s="40">
        <f t="shared" si="23"/>
        <v>-3.54387132026678</v>
      </c>
      <c r="E444" s="40">
        <f t="shared" si="24"/>
        <v>-2.5779096809303366</v>
      </c>
      <c r="F444" s="40">
        <f t="shared" si="25"/>
        <v>-2.541878617167932</v>
      </c>
      <c r="G444" s="40">
        <f t="shared" si="26"/>
        <v>-2.5142169641487895</v>
      </c>
      <c r="H444" s="40">
        <f t="shared" si="27"/>
        <v>-1.8161350155580687</v>
      </c>
      <c r="I444" s="40">
        <f t="shared" si="28"/>
        <v>1.3887687533084347</v>
      </c>
      <c r="J444" s="40">
        <f t="shared" si="29"/>
        <v>-0.58723514453826886</v>
      </c>
      <c r="K444" s="40">
        <f t="shared" si="30"/>
        <v>1.6986314083262914</v>
      </c>
      <c r="L444" s="40">
        <f t="shared" si="31"/>
        <v>-0.56987726943784256</v>
      </c>
      <c r="M444" s="40">
        <f t="shared" si="32"/>
        <v>-0.53898307834189507</v>
      </c>
      <c r="N444" s="40">
        <f t="shared" si="33"/>
        <v>-0.64585083399903853</v>
      </c>
      <c r="S444" s="40">
        <v>-5.7123762740920849E-3</v>
      </c>
      <c r="T444" s="40">
        <v>-1.8812758945590458</v>
      </c>
      <c r="U444" s="40">
        <v>-0.29797408450569263</v>
      </c>
      <c r="V444" s="40">
        <v>1.8155347083376066</v>
      </c>
      <c r="W444" s="40">
        <v>-0.55640111914830026</v>
      </c>
      <c r="X444">
        <f t="shared" si="20"/>
        <v>-0.66659262628211546</v>
      </c>
    </row>
    <row r="445" spans="2:37" x14ac:dyDescent="0.2">
      <c r="B445" s="40">
        <f t="shared" si="21"/>
        <v>-0.6367026443724596</v>
      </c>
      <c r="C445" s="40">
        <f t="shared" si="22"/>
        <v>-5.7123762740920849E-3</v>
      </c>
      <c r="D445" s="40">
        <f t="shared" si="23"/>
        <v>-3.54387132026678</v>
      </c>
      <c r="E445" s="40">
        <f t="shared" si="24"/>
        <v>-1.8812758945590458</v>
      </c>
      <c r="F445" s="40">
        <f t="shared" si="25"/>
        <v>-2.1766042302803204</v>
      </c>
      <c r="G445" s="40">
        <f t="shared" si="26"/>
        <v>-1.3157246437906323</v>
      </c>
      <c r="H445" s="40">
        <f t="shared" si="27"/>
        <v>-1.5718255529923373</v>
      </c>
      <c r="I445" s="40">
        <f t="shared" si="28"/>
        <v>1.2350675998362446</v>
      </c>
      <c r="J445" s="40">
        <f t="shared" si="29"/>
        <v>-0.29797408450569263</v>
      </c>
      <c r="K445" s="40">
        <f t="shared" si="30"/>
        <v>1.8155347083376066</v>
      </c>
      <c r="L445" s="40">
        <f t="shared" si="31"/>
        <v>-0.55640111914830026</v>
      </c>
      <c r="M445" s="40">
        <f t="shared" si="32"/>
        <v>-0.51795223821084757</v>
      </c>
      <c r="N445" s="40">
        <f t="shared" si="33"/>
        <v>-0.63268230553220672</v>
      </c>
      <c r="S445" s="40">
        <v>-9.2673599553484309E-2</v>
      </c>
      <c r="T445" s="40">
        <v>-1.3615988159729639</v>
      </c>
      <c r="U445" s="40">
        <v>-0.38697748759263911</v>
      </c>
      <c r="V445" s="40">
        <v>1.2844697237680978</v>
      </c>
      <c r="W445" s="40">
        <v>-0.55711383721678664</v>
      </c>
      <c r="X445">
        <f t="shared" si="20"/>
        <v>-0.66659262628211546</v>
      </c>
    </row>
    <row r="446" spans="2:37" x14ac:dyDescent="0.2">
      <c r="B446" s="40">
        <f t="shared" si="21"/>
        <v>-1.6350523907484764</v>
      </c>
      <c r="C446" s="40">
        <f t="shared" si="22"/>
        <v>-9.2673599553484309E-2</v>
      </c>
      <c r="D446" s="40">
        <f t="shared" si="23"/>
        <v>-3.54387132026678</v>
      </c>
      <c r="E446" s="40">
        <f t="shared" si="24"/>
        <v>-1.3615988159729639</v>
      </c>
      <c r="F446" s="40">
        <f t="shared" si="25"/>
        <v>-0.92841411179451083</v>
      </c>
      <c r="G446" s="40">
        <f t="shared" si="26"/>
        <v>-1.0491108860838387</v>
      </c>
      <c r="H446" s="40">
        <f t="shared" si="27"/>
        <v>-1.2412357969554371</v>
      </c>
      <c r="I446" s="40">
        <f t="shared" si="28"/>
        <v>0.98226965004645861</v>
      </c>
      <c r="J446" s="40">
        <f t="shared" si="29"/>
        <v>-0.38697748759263911</v>
      </c>
      <c r="K446" s="40">
        <f t="shared" si="30"/>
        <v>1.2844697237680978</v>
      </c>
      <c r="L446" s="40">
        <f t="shared" si="31"/>
        <v>-0.55711383721678664</v>
      </c>
      <c r="M446" s="40">
        <f t="shared" si="32"/>
        <v>-0.5139938731990269</v>
      </c>
      <c r="N446" s="40">
        <f t="shared" si="33"/>
        <v>-0.62210093187632975</v>
      </c>
      <c r="S446" s="40">
        <v>0.28415836799054878</v>
      </c>
      <c r="T446" s="40">
        <v>-0.99702535776488177</v>
      </c>
      <c r="U446" s="40">
        <v>-0.53160801760892717</v>
      </c>
      <c r="V446" s="40">
        <v>9.5316897123875921E-2</v>
      </c>
      <c r="W446" s="40">
        <v>-0.54054795778710341</v>
      </c>
      <c r="X446">
        <f t="shared" si="20"/>
        <v>-0.66659262628211546</v>
      </c>
    </row>
    <row r="447" spans="2:37" x14ac:dyDescent="0.2">
      <c r="B447" s="40">
        <f t="shared" si="21"/>
        <v>-0.6367026443724596</v>
      </c>
      <c r="C447" s="40">
        <f t="shared" si="22"/>
        <v>0.28415836799054878</v>
      </c>
      <c r="D447" s="40">
        <f t="shared" si="23"/>
        <v>-3.54387132026678</v>
      </c>
      <c r="E447" s="40">
        <f t="shared" si="24"/>
        <v>-0.99702535776488177</v>
      </c>
      <c r="F447" s="40">
        <f t="shared" si="25"/>
        <v>-0.78336076794703891</v>
      </c>
      <c r="G447" s="40">
        <f t="shared" si="26"/>
        <v>-0.83937473002116114</v>
      </c>
      <c r="H447" s="40">
        <f t="shared" si="27"/>
        <v>-0.78258792113501241</v>
      </c>
      <c r="I447" s="40">
        <f t="shared" si="28"/>
        <v>0.69913594628189868</v>
      </c>
      <c r="J447" s="40">
        <f t="shared" si="29"/>
        <v>-0.53160801760892717</v>
      </c>
      <c r="K447" s="40">
        <f t="shared" si="30"/>
        <v>9.5316897123875921E-2</v>
      </c>
      <c r="L447" s="40">
        <f t="shared" si="31"/>
        <v>-0.54054795778710341</v>
      </c>
      <c r="M447" s="40">
        <f t="shared" si="32"/>
        <v>-0.48789891914020872</v>
      </c>
      <c r="N447" s="40">
        <f t="shared" si="33"/>
        <v>-0.59374965406908542</v>
      </c>
      <c r="S447" s="40">
        <v>6.6755309792068188E-2</v>
      </c>
      <c r="T447" s="40">
        <v>-2.0571665980804887</v>
      </c>
      <c r="U447" s="40">
        <v>-0.51491987953012475</v>
      </c>
      <c r="V447" s="40">
        <v>0.19316157624931524</v>
      </c>
      <c r="W447" s="40">
        <v>-0.53383299782293181</v>
      </c>
      <c r="X447">
        <f t="shared" si="20"/>
        <v>-0.66659262628211546</v>
      </c>
    </row>
    <row r="448" spans="2:37" x14ac:dyDescent="0.2">
      <c r="B448" s="40">
        <f t="shared" si="21"/>
        <v>1.0272135995875684</v>
      </c>
      <c r="C448" s="40">
        <f t="shared" si="22"/>
        <v>6.6755309792068188E-2</v>
      </c>
      <c r="D448" s="40">
        <f t="shared" si="23"/>
        <v>-3.54387132026678</v>
      </c>
      <c r="E448" s="40">
        <f t="shared" si="24"/>
        <v>-2.0571665980804887</v>
      </c>
      <c r="F448" s="40">
        <f t="shared" si="25"/>
        <v>-2.2895589350130856</v>
      </c>
      <c r="G448" s="40">
        <f t="shared" si="26"/>
        <v>-1.8911025247083408</v>
      </c>
      <c r="H448" s="40">
        <f t="shared" si="27"/>
        <v>-0.96423064423221028</v>
      </c>
      <c r="I448" s="40">
        <f t="shared" si="28"/>
        <v>-0.50822706191411904</v>
      </c>
      <c r="J448" s="40">
        <f t="shared" si="29"/>
        <v>-0.51491987953012475</v>
      </c>
      <c r="K448" s="40">
        <f t="shared" si="30"/>
        <v>0.19316157624931524</v>
      </c>
      <c r="L448" s="40">
        <f t="shared" si="31"/>
        <v>-0.53383299782293181</v>
      </c>
      <c r="M448" s="40">
        <f t="shared" si="32"/>
        <v>-0.59052286372556073</v>
      </c>
      <c r="N448" s="40">
        <f t="shared" si="33"/>
        <v>-0.54335832385848315</v>
      </c>
      <c r="S448" s="40">
        <v>-7.8180062340252252E-2</v>
      </c>
      <c r="T448" s="40">
        <v>-1.6680750418057813</v>
      </c>
      <c r="U448" s="40">
        <v>-0.52048259222305882</v>
      </c>
      <c r="V448" s="40">
        <v>-2.0333682413717896E-2</v>
      </c>
      <c r="W448" s="40">
        <v>-0.53114778434328314</v>
      </c>
      <c r="X448">
        <f t="shared" si="20"/>
        <v>-0.66659262628211546</v>
      </c>
    </row>
    <row r="449" spans="2:24" x14ac:dyDescent="0.2">
      <c r="B449" s="40">
        <f t="shared" si="21"/>
        <v>0.69443035079556281</v>
      </c>
      <c r="C449" s="40">
        <f t="shared" si="22"/>
        <v>-7.8180062340252252E-2</v>
      </c>
      <c r="D449" s="40">
        <f t="shared" si="23"/>
        <v>-3.54387132026678</v>
      </c>
      <c r="E449" s="40">
        <f t="shared" si="24"/>
        <v>-1.6680750418057813</v>
      </c>
      <c r="F449" s="40">
        <f t="shared" si="25"/>
        <v>-1.7967026154417032</v>
      </c>
      <c r="G449" s="40">
        <f t="shared" si="26"/>
        <v>-1.7148835267573745</v>
      </c>
      <c r="H449" s="40">
        <f t="shared" si="27"/>
        <v>-0.57642343041969279</v>
      </c>
      <c r="I449" s="40">
        <f t="shared" si="28"/>
        <v>-0.51429421270907383</v>
      </c>
      <c r="J449" s="40">
        <f t="shared" si="29"/>
        <v>-0.52048259222305882</v>
      </c>
      <c r="K449" s="40">
        <f t="shared" si="30"/>
        <v>-2.0333682413717896E-2</v>
      </c>
      <c r="L449" s="40">
        <f t="shared" si="31"/>
        <v>-0.53114778434328314</v>
      </c>
      <c r="M449" s="40">
        <f t="shared" si="32"/>
        <v>-0.5849346896438139</v>
      </c>
      <c r="N449" s="40">
        <f t="shared" si="33"/>
        <v>-0.52952734052656258</v>
      </c>
      <c r="S449" s="40">
        <v>0.19719714471115646</v>
      </c>
      <c r="T449" s="40">
        <v>-1.1313418949994385</v>
      </c>
      <c r="U449" s="40">
        <v>-0.55942158107359785</v>
      </c>
      <c r="V449" s="40">
        <v>0.59453266253581749</v>
      </c>
      <c r="W449" s="40">
        <v>-0.52769976990384915</v>
      </c>
      <c r="X449">
        <f t="shared" si="20"/>
        <v>-0.66659262628211546</v>
      </c>
    </row>
    <row r="450" spans="2:24" x14ac:dyDescent="0.2">
      <c r="B450" s="40">
        <f t="shared" si="21"/>
        <v>1.3599968483795739</v>
      </c>
      <c r="C450" s="40">
        <f t="shared" si="22"/>
        <v>0.19719714471115646</v>
      </c>
      <c r="D450" s="40">
        <f t="shared" si="23"/>
        <v>-3.54387132026678</v>
      </c>
      <c r="E450" s="40">
        <f t="shared" si="24"/>
        <v>-1.1313418949994385</v>
      </c>
      <c r="F450" s="40">
        <f t="shared" si="25"/>
        <v>-1.3461027321732257</v>
      </c>
      <c r="G450" s="40">
        <f t="shared" si="26"/>
        <v>-0.78909899285359464</v>
      </c>
      <c r="H450" s="40">
        <f t="shared" si="27"/>
        <v>-0.85524501037389156</v>
      </c>
      <c r="I450" s="40">
        <f t="shared" si="28"/>
        <v>-0.53856281588889332</v>
      </c>
      <c r="J450" s="40">
        <f t="shared" si="29"/>
        <v>-0.55942158107359785</v>
      </c>
      <c r="K450" s="40">
        <f t="shared" si="30"/>
        <v>0.59453266253581749</v>
      </c>
      <c r="L450" s="40">
        <f t="shared" si="31"/>
        <v>-0.52769976990384915</v>
      </c>
      <c r="M450" s="40">
        <f t="shared" si="32"/>
        <v>-0.58700931953171998</v>
      </c>
      <c r="N450" s="40">
        <f t="shared" si="33"/>
        <v>-0.5257137490059165</v>
      </c>
      <c r="S450" s="40">
        <v>0.26966483077731673</v>
      </c>
      <c r="T450" s="40">
        <v>-1.0396655283155345</v>
      </c>
      <c r="U450" s="40">
        <v>-0.59836056992413711</v>
      </c>
      <c r="V450" s="40">
        <v>0.21878100728887923</v>
      </c>
      <c r="W450" s="40">
        <v>-0.53171795879807227</v>
      </c>
      <c r="X450">
        <f t="shared" si="20"/>
        <v>-0.66659262628211546</v>
      </c>
    </row>
    <row r="451" spans="2:24" x14ac:dyDescent="0.2">
      <c r="B451" s="40">
        <f t="shared" si="21"/>
        <v>0.69443035079556281</v>
      </c>
      <c r="C451" s="40">
        <f t="shared" si="22"/>
        <v>0.26966483077731673</v>
      </c>
      <c r="D451" s="40">
        <f t="shared" si="23"/>
        <v>-3.54387132026678</v>
      </c>
      <c r="E451" s="40">
        <f t="shared" si="24"/>
        <v>-1.0396655283155345</v>
      </c>
      <c r="F451" s="40">
        <f t="shared" si="25"/>
        <v>-0.99220507813639636</v>
      </c>
      <c r="G451" s="40">
        <f t="shared" si="26"/>
        <v>-0.50166397025922282</v>
      </c>
      <c r="H451" s="40">
        <f t="shared" si="27"/>
        <v>-1.4869075799443974</v>
      </c>
      <c r="I451" s="40">
        <f t="shared" si="28"/>
        <v>-0.5688985698636676</v>
      </c>
      <c r="J451" s="40">
        <f t="shared" si="29"/>
        <v>-0.59836056992413711</v>
      </c>
      <c r="K451" s="40">
        <f t="shared" si="30"/>
        <v>0.21878100728887923</v>
      </c>
      <c r="L451" s="40">
        <f t="shared" si="31"/>
        <v>-0.53171795879807227</v>
      </c>
      <c r="M451" s="40">
        <f t="shared" si="32"/>
        <v>-0.58406665873585317</v>
      </c>
      <c r="N451" s="40">
        <f t="shared" si="33"/>
        <v>-0.50600124072314046</v>
      </c>
      <c r="S451" s="40">
        <v>0.22618421913762057</v>
      </c>
      <c r="T451" s="40">
        <v>-0.62179185691913663</v>
      </c>
      <c r="U451" s="40">
        <v>-0.62617413338880779</v>
      </c>
      <c r="V451" s="40">
        <v>-0.24236875142327235</v>
      </c>
      <c r="W451" s="40">
        <v>-0.52667884942736864</v>
      </c>
      <c r="X451">
        <f t="shared" si="20"/>
        <v>-0.66659262628211546</v>
      </c>
    </row>
    <row r="452" spans="2:24" x14ac:dyDescent="0.2">
      <c r="B452" s="40">
        <f t="shared" si="21"/>
        <v>1.0272135995875684</v>
      </c>
      <c r="C452" s="40">
        <f t="shared" si="22"/>
        <v>0.22618421913762057</v>
      </c>
      <c r="D452" s="40">
        <f t="shared" si="23"/>
        <v>-3.54387132026678</v>
      </c>
      <c r="E452" s="40">
        <f t="shared" si="24"/>
        <v>-0.62179185691913663</v>
      </c>
      <c r="F452" s="40">
        <f t="shared" si="25"/>
        <v>-0.81505309517421765</v>
      </c>
      <c r="G452" s="40">
        <f t="shared" si="26"/>
        <v>-0.28735729263585741</v>
      </c>
      <c r="H452" s="40">
        <f t="shared" si="27"/>
        <v>-0.6404524903114549</v>
      </c>
      <c r="I452" s="40">
        <f t="shared" si="28"/>
        <v>-0.58710002224853219</v>
      </c>
      <c r="J452" s="40">
        <f t="shared" si="29"/>
        <v>-0.62617413338880779</v>
      </c>
      <c r="K452" s="40">
        <f t="shared" si="30"/>
        <v>-0.24236875142327235</v>
      </c>
      <c r="L452" s="40">
        <f t="shared" si="31"/>
        <v>-0.52667884942736864</v>
      </c>
      <c r="M452" s="40">
        <f t="shared" si="32"/>
        <v>-0.57941675042806373</v>
      </c>
      <c r="N452" s="40">
        <f t="shared" si="33"/>
        <v>-0.48568894222467601</v>
      </c>
      <c r="S452" s="40">
        <v>-0.20862189725934063</v>
      </c>
      <c r="T452" s="40">
        <v>-4.7748560880972346E-2</v>
      </c>
      <c r="U452" s="40">
        <v>-0.50379445414425639</v>
      </c>
      <c r="V452" s="40">
        <v>-3.7413303106760561E-2</v>
      </c>
      <c r="W452" s="40">
        <v>-0.52939488314781669</v>
      </c>
      <c r="X452">
        <f t="shared" si="20"/>
        <v>-0.66659262628211546</v>
      </c>
    </row>
    <row r="453" spans="2:24" x14ac:dyDescent="0.2">
      <c r="B453" s="40">
        <f t="shared" si="21"/>
        <v>0.36164710200355715</v>
      </c>
      <c r="C453" s="40">
        <f t="shared" si="22"/>
        <v>-0.20862189725934063</v>
      </c>
      <c r="D453" s="40">
        <f t="shared" si="23"/>
        <v>-3.54387132026678</v>
      </c>
      <c r="E453" s="40">
        <f t="shared" si="24"/>
        <v>-4.7748560880972346E-2</v>
      </c>
      <c r="F453" s="40">
        <f t="shared" si="25"/>
        <v>-0.8382128727633098</v>
      </c>
      <c r="G453" s="40">
        <f t="shared" si="26"/>
        <v>0.22403328643222115</v>
      </c>
      <c r="H453" s="40">
        <f t="shared" si="27"/>
        <v>0.52523968516481268</v>
      </c>
      <c r="I453" s="40">
        <f t="shared" si="28"/>
        <v>-0.53654043229057502</v>
      </c>
      <c r="J453" s="40">
        <f t="shared" si="29"/>
        <v>-0.50379445414425639</v>
      </c>
      <c r="K453" s="40">
        <f t="shared" si="30"/>
        <v>-3.7413303106760561E-2</v>
      </c>
      <c r="L453" s="40">
        <f t="shared" si="31"/>
        <v>-0.52939488314781669</v>
      </c>
      <c r="M453" s="40">
        <f t="shared" si="32"/>
        <v>-0.58455290011583116</v>
      </c>
      <c r="N453" s="40">
        <f t="shared" si="33"/>
        <v>-0.52087961890932299</v>
      </c>
      <c r="S453" s="40">
        <v>0.31314544241701292</v>
      </c>
      <c r="T453" s="40">
        <v>-0.20924820684157011</v>
      </c>
      <c r="U453" s="40">
        <v>-0.57054700645946621</v>
      </c>
      <c r="V453" s="40">
        <v>5.2857486258461031E-3</v>
      </c>
      <c r="W453" s="40">
        <v>-0.5139577950374119</v>
      </c>
      <c r="X453">
        <f t="shared" si="20"/>
        <v>-0.66659262628211546</v>
      </c>
    </row>
    <row r="454" spans="2:24" x14ac:dyDescent="0.2">
      <c r="B454" s="40">
        <f t="shared" si="21"/>
        <v>1.3599968483795739</v>
      </c>
      <c r="C454" s="40">
        <f t="shared" si="22"/>
        <v>0.31314544241701292</v>
      </c>
      <c r="D454" s="40">
        <f t="shared" si="23"/>
        <v>-3.54387132026678</v>
      </c>
      <c r="E454" s="40">
        <f t="shared" si="24"/>
        <v>-0.20924820684157011</v>
      </c>
      <c r="F454" s="40">
        <f t="shared" si="25"/>
        <v>-0.85243378882678755</v>
      </c>
      <c r="G454" s="40">
        <f t="shared" si="26"/>
        <v>0.168679191975001</v>
      </c>
      <c r="H454" s="40">
        <f t="shared" si="27"/>
        <v>8.1123227192163486E-2</v>
      </c>
      <c r="I454" s="40">
        <f t="shared" si="28"/>
        <v>-0.56283141906871281</v>
      </c>
      <c r="J454" s="40">
        <f t="shared" si="29"/>
        <v>-0.57054700645946621</v>
      </c>
      <c r="K454" s="40">
        <f t="shared" si="30"/>
        <v>5.2857486258461031E-3</v>
      </c>
      <c r="L454" s="40">
        <f t="shared" si="31"/>
        <v>-0.5139577950374119</v>
      </c>
      <c r="M454" s="40">
        <f t="shared" si="32"/>
        <v>-0.57487129397226966</v>
      </c>
      <c r="N454" s="40">
        <f t="shared" si="33"/>
        <v>-0.48729136683076907</v>
      </c>
      <c r="S454" s="40">
        <v>-0.67241508808276595</v>
      </c>
      <c r="T454" s="40">
        <v>0.54708181830063485</v>
      </c>
      <c r="U454" s="40">
        <v>1.1205176521925175</v>
      </c>
      <c r="V454" s="40">
        <v>1.4570535075344713</v>
      </c>
      <c r="W454" s="40">
        <v>0.31839289064197157</v>
      </c>
      <c r="X454">
        <f t="shared" si="20"/>
        <v>-0.66659262628211546</v>
      </c>
    </row>
    <row r="455" spans="2:24" x14ac:dyDescent="0.2">
      <c r="B455" s="40">
        <f t="shared" si="21"/>
        <v>-1.6350523907484764</v>
      </c>
      <c r="C455" s="40">
        <f t="shared" si="22"/>
        <v>-0.67241508808276595</v>
      </c>
      <c r="D455" s="40">
        <f t="shared" si="23"/>
        <v>-3.54387132026678</v>
      </c>
      <c r="E455" s="40">
        <f t="shared" si="24"/>
        <v>0.54708181830063485</v>
      </c>
      <c r="F455" s="40">
        <f t="shared" si="25"/>
        <v>0.91014717926938471</v>
      </c>
      <c r="G455" s="40">
        <f t="shared" si="26"/>
        <v>1.2696670523718163</v>
      </c>
      <c r="H455" s="40">
        <f t="shared" si="27"/>
        <v>-1.0159988203149117</v>
      </c>
      <c r="I455" s="40">
        <f t="shared" si="28"/>
        <v>0.38768887214088227</v>
      </c>
      <c r="J455" s="40">
        <f t="shared" si="29"/>
        <v>1.1205176521925175</v>
      </c>
      <c r="K455" s="40">
        <f t="shared" si="30"/>
        <v>1.4570535075344713</v>
      </c>
      <c r="L455" s="40">
        <f t="shared" si="31"/>
        <v>0.31839289064197157</v>
      </c>
      <c r="M455" s="40">
        <f t="shared" si="32"/>
        <v>0.14789770306099542</v>
      </c>
      <c r="N455" s="40">
        <f t="shared" si="33"/>
        <v>-0.10859993841206229</v>
      </c>
      <c r="S455" s="40">
        <v>-0.87532460906801446</v>
      </c>
      <c r="T455" s="40">
        <v>0.30349984403003077</v>
      </c>
      <c r="U455" s="40">
        <v>1.2039583425865297</v>
      </c>
      <c r="V455" s="40">
        <v>1.3289563523366517</v>
      </c>
      <c r="W455" s="40">
        <v>0.28452915106361915</v>
      </c>
      <c r="X455">
        <f t="shared" si="20"/>
        <v>-0.66659262628211546</v>
      </c>
    </row>
    <row r="456" spans="2:24" x14ac:dyDescent="0.2">
      <c r="B456" s="40">
        <f t="shared" si="21"/>
        <v>-1.3022691419564709</v>
      </c>
      <c r="C456" s="40">
        <f t="shared" si="22"/>
        <v>-0.87532460906801446</v>
      </c>
      <c r="D456" s="40">
        <f t="shared" si="23"/>
        <v>-3.54387132026678</v>
      </c>
      <c r="E456" s="40">
        <f t="shared" si="24"/>
        <v>0.30349984403003077</v>
      </c>
      <c r="F456" s="40">
        <f t="shared" si="25"/>
        <v>0.95443517500992947</v>
      </c>
      <c r="G456" s="40">
        <f t="shared" si="26"/>
        <v>1.0939558901498156</v>
      </c>
      <c r="H456" s="40">
        <f t="shared" si="27"/>
        <v>-1.5986178546491738</v>
      </c>
      <c r="I456" s="40">
        <f t="shared" si="28"/>
        <v>0.46251706527865888</v>
      </c>
      <c r="J456" s="40">
        <f t="shared" si="29"/>
        <v>1.2039583425865297</v>
      </c>
      <c r="K456" s="40">
        <f t="shared" si="30"/>
        <v>1.3289563523366517</v>
      </c>
      <c r="L456" s="40">
        <f t="shared" si="31"/>
        <v>0.28452915106361915</v>
      </c>
      <c r="M456" s="40">
        <f t="shared" si="32"/>
        <v>0.15281414368077276</v>
      </c>
      <c r="N456" s="40">
        <f t="shared" si="33"/>
        <v>-0.13563525858190045</v>
      </c>
      <c r="S456" s="40">
        <v>-0.64342801365630187</v>
      </c>
      <c r="T456" s="40">
        <v>0.24220459886346699</v>
      </c>
      <c r="U456" s="40">
        <v>1.2373346187441348</v>
      </c>
      <c r="V456" s="40">
        <v>0.50913455907060434</v>
      </c>
      <c r="W456" s="40">
        <v>0.35707229284523195</v>
      </c>
      <c r="X456">
        <f t="shared" si="20"/>
        <v>-0.66659262628211546</v>
      </c>
    </row>
    <row r="457" spans="2:24" x14ac:dyDescent="0.2">
      <c r="B457" s="40">
        <f t="shared" si="21"/>
        <v>-0.30391939558045405</v>
      </c>
      <c r="C457" s="40">
        <f t="shared" si="22"/>
        <v>-0.64342801365630187</v>
      </c>
      <c r="D457" s="40">
        <f t="shared" si="23"/>
        <v>-3.54387132026678</v>
      </c>
      <c r="E457" s="40">
        <f t="shared" si="24"/>
        <v>0.24220459886346699</v>
      </c>
      <c r="F457" s="40">
        <f t="shared" si="25"/>
        <v>0.98653381412463648</v>
      </c>
      <c r="G457" s="40">
        <f t="shared" si="26"/>
        <v>1.0213353809077743</v>
      </c>
      <c r="H457" s="40">
        <f t="shared" si="27"/>
        <v>-1.7398450718572451</v>
      </c>
      <c r="I457" s="40">
        <f t="shared" si="28"/>
        <v>0.54139002561307226</v>
      </c>
      <c r="J457" s="40">
        <f t="shared" si="29"/>
        <v>1.2373346187441348</v>
      </c>
      <c r="K457" s="40">
        <f t="shared" si="30"/>
        <v>0.50913455907060434</v>
      </c>
      <c r="L457" s="40">
        <f t="shared" si="31"/>
        <v>0.35707229284523195</v>
      </c>
      <c r="M457" s="40">
        <f t="shared" si="32"/>
        <v>9.5581732363364869E-2</v>
      </c>
      <c r="N457" s="40">
        <f t="shared" si="33"/>
        <v>-0.18988494077700621</v>
      </c>
      <c r="S457" s="40">
        <v>-0.31007665775196491</v>
      </c>
      <c r="T457" s="40">
        <v>0.42022731091244286</v>
      </c>
      <c r="U457" s="40">
        <v>0.90357185716808519</v>
      </c>
      <c r="V457" s="40">
        <v>1.3825558972367437E-2</v>
      </c>
      <c r="W457" s="40">
        <v>0.3735996469739159</v>
      </c>
      <c r="X457">
        <f t="shared" si="20"/>
        <v>-0.66659262628211546</v>
      </c>
    </row>
    <row r="458" spans="2:24" x14ac:dyDescent="0.2">
      <c r="B458" s="40">
        <f t="shared" si="21"/>
        <v>-1.6350523907484764</v>
      </c>
      <c r="C458" s="40">
        <f t="shared" si="22"/>
        <v>-0.31007665775196491</v>
      </c>
      <c r="D458" s="40">
        <f t="shared" si="23"/>
        <v>-3.54387132026678</v>
      </c>
      <c r="E458" s="40">
        <f t="shared" si="24"/>
        <v>0.42022731091244286</v>
      </c>
      <c r="F458" s="40">
        <f t="shared" si="25"/>
        <v>0.98856537356227592</v>
      </c>
      <c r="G458" s="40">
        <f t="shared" si="26"/>
        <v>0.98477120842227139</v>
      </c>
      <c r="H458" s="40">
        <f t="shared" si="27"/>
        <v>-1.1667622804855859</v>
      </c>
      <c r="I458" s="40">
        <f t="shared" si="28"/>
        <v>0.3249949805930154</v>
      </c>
      <c r="J458" s="40">
        <f t="shared" si="29"/>
        <v>0.90357185716808519</v>
      </c>
      <c r="K458" s="40">
        <f t="shared" si="30"/>
        <v>1.3825558972367437E-2</v>
      </c>
      <c r="L458" s="40">
        <f t="shared" si="31"/>
        <v>0.3735996469739159</v>
      </c>
      <c r="M458" s="40">
        <f t="shared" si="32"/>
        <v>9.7328599543285751E-2</v>
      </c>
      <c r="N458" s="40">
        <f t="shared" si="33"/>
        <v>-0.11862628231610824</v>
      </c>
      <c r="S458" s="40">
        <v>-0.49849264152398143</v>
      </c>
      <c r="T458" s="40">
        <v>0.46020247080367993</v>
      </c>
      <c r="U458" s="40">
        <v>0.87575829370341451</v>
      </c>
      <c r="V458" s="40">
        <v>3.9444990011931434E-2</v>
      </c>
      <c r="W458" s="40">
        <v>0.36705034580404117</v>
      </c>
      <c r="X458">
        <f t="shared" si="20"/>
        <v>-0.66659262628211546</v>
      </c>
    </row>
    <row r="459" spans="2:24" x14ac:dyDescent="0.2">
      <c r="B459" s="40">
        <f t="shared" si="21"/>
        <v>-1.3022691419564709</v>
      </c>
      <c r="C459" s="40">
        <f t="shared" si="22"/>
        <v>-0.49849264152398143</v>
      </c>
      <c r="D459" s="40">
        <f t="shared" si="23"/>
        <v>-3.54387132026678</v>
      </c>
      <c r="E459" s="40">
        <f t="shared" si="24"/>
        <v>0.46020247080367993</v>
      </c>
      <c r="F459" s="40">
        <f t="shared" si="25"/>
        <v>1.0275713147649572</v>
      </c>
      <c r="G459" s="40">
        <f t="shared" si="26"/>
        <v>1.0380939599636299</v>
      </c>
      <c r="H459" s="40">
        <f t="shared" si="27"/>
        <v>-1.1622212124081559</v>
      </c>
      <c r="I459" s="40">
        <f t="shared" si="28"/>
        <v>0.27443539063505823</v>
      </c>
      <c r="J459" s="40">
        <f t="shared" si="29"/>
        <v>0.87575829370341451</v>
      </c>
      <c r="K459" s="40">
        <f t="shared" si="30"/>
        <v>3.9444990011931434E-2</v>
      </c>
      <c r="L459" s="40">
        <f t="shared" si="31"/>
        <v>0.36705034580404117</v>
      </c>
      <c r="M459" s="40">
        <f t="shared" si="32"/>
        <v>0.12351359830209981</v>
      </c>
      <c r="N459" s="40">
        <f t="shared" si="33"/>
        <v>-7.5208632374480708E-2</v>
      </c>
      <c r="S459" s="40">
        <v>-0.91880522070771065</v>
      </c>
      <c r="T459" s="40">
        <v>0.56680289718031207</v>
      </c>
      <c r="U459" s="40">
        <v>1.2929617456734761</v>
      </c>
      <c r="V459" s="40">
        <v>4.7984800358452769E-2</v>
      </c>
      <c r="W459" s="40">
        <v>0.28063809566269354</v>
      </c>
      <c r="X459">
        <f t="shared" si="20"/>
        <v>-0.66659262628211546</v>
      </c>
    </row>
    <row r="460" spans="2:24" x14ac:dyDescent="0.2">
      <c r="B460" s="40">
        <f t="shared" si="21"/>
        <v>-1.6350523907484764</v>
      </c>
      <c r="C460" s="40">
        <f t="shared" si="22"/>
        <v>-0.91880522070771065</v>
      </c>
      <c r="D460" s="40">
        <f t="shared" si="23"/>
        <v>-3.54387132026678</v>
      </c>
      <c r="E460" s="40">
        <f t="shared" si="24"/>
        <v>0.56680289718031207</v>
      </c>
      <c r="F460" s="40">
        <f t="shared" si="25"/>
        <v>1.048293221028882</v>
      </c>
      <c r="G460" s="40">
        <f t="shared" si="26"/>
        <v>1.0756738039070641</v>
      </c>
      <c r="H460" s="40">
        <f t="shared" si="27"/>
        <v>-0.91564121580370983</v>
      </c>
      <c r="I460" s="40">
        <f t="shared" si="28"/>
        <v>0.53936764201475385</v>
      </c>
      <c r="J460" s="40">
        <f t="shared" si="29"/>
        <v>1.2929617456734761</v>
      </c>
      <c r="K460" s="40">
        <f t="shared" si="30"/>
        <v>4.7984800358452769E-2</v>
      </c>
      <c r="L460" s="40">
        <f t="shared" si="31"/>
        <v>0.28063809566269354</v>
      </c>
      <c r="M460" s="40">
        <f t="shared" si="32"/>
        <v>7.8887444984120966E-2</v>
      </c>
      <c r="N460" s="40">
        <f t="shared" si="33"/>
        <v>-0.2120861308502508</v>
      </c>
      <c r="S460" s="40">
        <v>-0.31007665775196491</v>
      </c>
      <c r="T460" s="40">
        <v>0.51137067546446302</v>
      </c>
      <c r="U460" s="40">
        <v>0.50305654327682603</v>
      </c>
      <c r="V460" s="40">
        <v>0.3639577831797417</v>
      </c>
      <c r="W460" s="40">
        <v>3.6965566842353144E-2</v>
      </c>
      <c r="X460">
        <f t="shared" si="20"/>
        <v>-0.66659262628211546</v>
      </c>
    </row>
    <row r="461" spans="2:24" x14ac:dyDescent="0.2">
      <c r="B461" s="40">
        <f t="shared" si="21"/>
        <v>-0.96948589316446521</v>
      </c>
      <c r="C461" s="40">
        <f t="shared" si="22"/>
        <v>-0.31007665775196491</v>
      </c>
      <c r="D461" s="40">
        <f t="shared" si="23"/>
        <v>-3.54387132026678</v>
      </c>
      <c r="E461" s="40">
        <f t="shared" si="24"/>
        <v>0.51137067546446302</v>
      </c>
      <c r="F461" s="40">
        <f t="shared" si="25"/>
        <v>0.65173281880161948</v>
      </c>
      <c r="G461" s="40">
        <f t="shared" si="26"/>
        <v>1.068056267972584</v>
      </c>
      <c r="H461" s="40">
        <f t="shared" si="27"/>
        <v>-0.5410030994157391</v>
      </c>
      <c r="I461" s="40">
        <f t="shared" si="28"/>
        <v>0.23398771866869245</v>
      </c>
      <c r="J461" s="40">
        <f t="shared" si="29"/>
        <v>0.50305654327682603</v>
      </c>
      <c r="K461" s="40">
        <f t="shared" si="30"/>
        <v>0.3639577831797417</v>
      </c>
      <c r="L461" s="40">
        <f t="shared" si="31"/>
        <v>3.6965566842353144E-2</v>
      </c>
      <c r="M461" s="40">
        <f t="shared" si="32"/>
        <v>0.14326940548120504</v>
      </c>
      <c r="N461" s="40">
        <f t="shared" si="33"/>
        <v>-3.8684093866884761E-2</v>
      </c>
      <c r="S461" s="40">
        <v>2.4581889499753551</v>
      </c>
      <c r="T461" s="40">
        <v>-0.61806084199595446</v>
      </c>
      <c r="U461" s="40">
        <v>-0.93212333150018645</v>
      </c>
      <c r="V461" s="40">
        <v>2.9685999388687461</v>
      </c>
      <c r="W461" s="40">
        <v>-0.57842988625967895</v>
      </c>
      <c r="X461">
        <f t="shared" si="20"/>
        <v>-0.66659262628211546</v>
      </c>
    </row>
    <row r="462" spans="2:24" x14ac:dyDescent="0.2">
      <c r="B462" s="40">
        <f t="shared" si="21"/>
        <v>2.0255633459635853</v>
      </c>
      <c r="C462" s="40">
        <f t="shared" si="22"/>
        <v>2.4581889499753551</v>
      </c>
      <c r="D462" s="40">
        <f t="shared" si="23"/>
        <v>-3.54387132026678</v>
      </c>
      <c r="E462" s="40">
        <f t="shared" si="24"/>
        <v>-0.61806084199595446</v>
      </c>
      <c r="F462" s="40">
        <f t="shared" si="25"/>
        <v>-1.3760682338784112</v>
      </c>
      <c r="G462" s="40">
        <f t="shared" si="26"/>
        <v>-0.65807737478054151</v>
      </c>
      <c r="H462" s="40">
        <f t="shared" si="27"/>
        <v>6.4094221901801182E-2</v>
      </c>
      <c r="I462" s="40">
        <f t="shared" si="28"/>
        <v>-0.75293547731063182</v>
      </c>
      <c r="J462" s="40">
        <f t="shared" si="29"/>
        <v>-0.93212333150018645</v>
      </c>
      <c r="K462" s="40">
        <f t="shared" si="30"/>
        <v>2.9685999388687461</v>
      </c>
      <c r="L462" s="40">
        <f t="shared" si="31"/>
        <v>-0.57842988625967895</v>
      </c>
      <c r="M462" s="40">
        <f t="shared" si="32"/>
        <v>-0.65384409765669282</v>
      </c>
      <c r="N462" s="40">
        <f t="shared" si="33"/>
        <v>-0.6470862228015013</v>
      </c>
      <c r="S462" s="40">
        <v>2.2262923545636424</v>
      </c>
      <c r="T462" s="40">
        <v>-0.61113181428147367</v>
      </c>
      <c r="U462" s="40">
        <v>-0.88762162995671312</v>
      </c>
      <c r="V462" s="40">
        <v>0.67139095565450946</v>
      </c>
      <c r="W462" s="40">
        <v>-0.57572926265963065</v>
      </c>
      <c r="X462">
        <f t="shared" si="20"/>
        <v>-0.66659262628211546</v>
      </c>
    </row>
    <row r="463" spans="2:24" x14ac:dyDescent="0.2">
      <c r="B463" s="40">
        <f t="shared" si="21"/>
        <v>1.6927800971715796</v>
      </c>
      <c r="C463" s="40">
        <f t="shared" si="22"/>
        <v>2.2262923545636424</v>
      </c>
      <c r="D463" s="40">
        <f t="shared" si="23"/>
        <v>-3.54387132026678</v>
      </c>
      <c r="E463" s="40">
        <f t="shared" si="24"/>
        <v>-0.61113181428147367</v>
      </c>
      <c r="F463" s="40">
        <f t="shared" si="25"/>
        <v>-1.3487437594421576</v>
      </c>
      <c r="G463" s="40">
        <f t="shared" si="26"/>
        <v>-0.65299901749088862</v>
      </c>
      <c r="H463" s="40">
        <f t="shared" si="27"/>
        <v>6.0234314035985684E-2</v>
      </c>
      <c r="I463" s="40">
        <f t="shared" si="28"/>
        <v>-0.73271164132744893</v>
      </c>
      <c r="J463" s="40">
        <f t="shared" si="29"/>
        <v>-0.88762162995671312</v>
      </c>
      <c r="K463" s="40">
        <f t="shared" si="30"/>
        <v>0.67139095565450946</v>
      </c>
      <c r="L463" s="40">
        <f t="shared" si="31"/>
        <v>-0.57572926265963065</v>
      </c>
      <c r="M463" s="40">
        <f t="shared" si="32"/>
        <v>-0.65095006099882402</v>
      </c>
      <c r="N463" s="40">
        <f t="shared" si="33"/>
        <v>-0.64028263229518445</v>
      </c>
      <c r="S463" s="40">
        <v>1.9943957591519297</v>
      </c>
      <c r="T463" s="40">
        <v>-0.62498986971043569</v>
      </c>
      <c r="U463" s="40">
        <v>-0.91543519342138402</v>
      </c>
      <c r="V463" s="40">
        <v>0.9959037488223198</v>
      </c>
      <c r="W463" s="40">
        <v>-0.57310183713148088</v>
      </c>
      <c r="X463">
        <f t="shared" si="20"/>
        <v>-0.66659262628211546</v>
      </c>
    </row>
    <row r="464" spans="2:24" x14ac:dyDescent="0.2">
      <c r="B464" s="40">
        <f t="shared" si="21"/>
        <v>2.3583465947555906</v>
      </c>
      <c r="C464" s="40">
        <f t="shared" si="22"/>
        <v>1.9943957591519297</v>
      </c>
      <c r="D464" s="40">
        <f t="shared" si="23"/>
        <v>-3.54387132026678</v>
      </c>
      <c r="E464" s="40">
        <f t="shared" si="24"/>
        <v>-0.62498986971043569</v>
      </c>
      <c r="F464" s="40">
        <f t="shared" si="25"/>
        <v>-1.4033927083146644</v>
      </c>
      <c r="G464" s="40">
        <f t="shared" si="26"/>
        <v>-0.66315573207019485</v>
      </c>
      <c r="H464" s="40">
        <f t="shared" si="27"/>
        <v>6.7954129767616667E-2</v>
      </c>
      <c r="I464" s="40">
        <f t="shared" si="28"/>
        <v>-0.73877879212240372</v>
      </c>
      <c r="J464" s="40">
        <f t="shared" si="29"/>
        <v>-0.91543519342138402</v>
      </c>
      <c r="K464" s="40">
        <f t="shared" si="30"/>
        <v>0.9959037488223198</v>
      </c>
      <c r="L464" s="40">
        <f t="shared" si="31"/>
        <v>-0.57310183713148088</v>
      </c>
      <c r="M464" s="40">
        <f t="shared" si="32"/>
        <v>-0.64956157172488693</v>
      </c>
      <c r="N464" s="40">
        <f t="shared" si="33"/>
        <v>-0.63324628737680932</v>
      </c>
      <c r="S464" s="40">
        <v>2.3422406522694987</v>
      </c>
      <c r="T464" s="40">
        <v>-0.59727375885251122</v>
      </c>
      <c r="U464" s="40">
        <v>-0.91543519342138402</v>
      </c>
      <c r="V464" s="40">
        <v>0.51767436941712575</v>
      </c>
      <c r="W464" s="40">
        <v>-0.57188058508980422</v>
      </c>
      <c r="X464">
        <f t="shared" si="20"/>
        <v>-0.66659262628211546</v>
      </c>
    </row>
    <row r="465" spans="2:24" x14ac:dyDescent="0.2">
      <c r="B465" s="40">
        <f t="shared" si="21"/>
        <v>1.3599968483795739</v>
      </c>
      <c r="C465" s="40">
        <f t="shared" si="22"/>
        <v>2.3422406522694987</v>
      </c>
      <c r="D465" s="40">
        <f t="shared" si="23"/>
        <v>-3.54387132026678</v>
      </c>
      <c r="E465" s="40">
        <f t="shared" si="24"/>
        <v>-0.59727375885251122</v>
      </c>
      <c r="F465" s="40">
        <f t="shared" si="25"/>
        <v>-1.2940948105696504</v>
      </c>
      <c r="G465" s="40">
        <f t="shared" si="26"/>
        <v>-0.64284230291158206</v>
      </c>
      <c r="H465" s="40">
        <f t="shared" si="27"/>
        <v>5.251449830435502E-2</v>
      </c>
      <c r="I465" s="40">
        <f t="shared" si="28"/>
        <v>-0.73675640852408542</v>
      </c>
      <c r="J465" s="40">
        <f t="shared" si="29"/>
        <v>-0.91543519342138402</v>
      </c>
      <c r="K465" s="40">
        <f t="shared" si="30"/>
        <v>0.51767436941712575</v>
      </c>
      <c r="L465" s="40">
        <f t="shared" si="31"/>
        <v>-0.57188058508980422</v>
      </c>
      <c r="M465" s="40">
        <f t="shared" si="32"/>
        <v>-0.65027832753685433</v>
      </c>
      <c r="N465" s="40">
        <f t="shared" si="33"/>
        <v>-0.63653170542393867</v>
      </c>
      <c r="S465" s="40">
        <v>2.3277471150562667</v>
      </c>
      <c r="T465" s="40">
        <v>-0.81100761373765862</v>
      </c>
      <c r="U465" s="40">
        <v>-0.91543519342138402</v>
      </c>
      <c r="V465" s="40">
        <v>1.4570535075344713</v>
      </c>
      <c r="W465" s="40">
        <v>-0.57045129642273162</v>
      </c>
      <c r="X465">
        <f t="shared" si="20"/>
        <v>-0.66659262628211546</v>
      </c>
    </row>
    <row r="466" spans="2:24" x14ac:dyDescent="0.2">
      <c r="B466" s="40">
        <f t="shared" si="21"/>
        <v>2.0255633459635853</v>
      </c>
      <c r="C466" s="40">
        <f t="shared" si="22"/>
        <v>2.3277471150562667</v>
      </c>
      <c r="D466" s="40">
        <f t="shared" si="23"/>
        <v>-3.54387132026678</v>
      </c>
      <c r="E466" s="40">
        <f t="shared" si="24"/>
        <v>-0.81100761373765862</v>
      </c>
      <c r="F466" s="40">
        <f t="shared" si="25"/>
        <v>-1.3546352818113125</v>
      </c>
      <c r="G466" s="40">
        <f t="shared" si="26"/>
        <v>-0.80179488607772764</v>
      </c>
      <c r="H466" s="40">
        <f t="shared" si="27"/>
        <v>-0.23493511099696057</v>
      </c>
      <c r="I466" s="40">
        <f t="shared" si="28"/>
        <v>-0.74484594291735862</v>
      </c>
      <c r="J466" s="40">
        <f t="shared" si="29"/>
        <v>-0.91543519342138402</v>
      </c>
      <c r="K466" s="40">
        <f t="shared" si="30"/>
        <v>1.4570535075344713</v>
      </c>
      <c r="L466" s="40">
        <f t="shared" si="31"/>
        <v>-0.57045129642273162</v>
      </c>
      <c r="M466" s="40">
        <f t="shared" si="32"/>
        <v>-0.64743831769898308</v>
      </c>
      <c r="N466" s="40">
        <f t="shared" si="33"/>
        <v>-0.62364964392579392</v>
      </c>
      <c r="S466" s="40">
        <v>3.1683722734237252</v>
      </c>
      <c r="T466" s="40">
        <v>-0.36062081229638798</v>
      </c>
      <c r="U466" s="40">
        <v>-0.90987248072844984</v>
      </c>
      <c r="V466" s="40">
        <v>1.7303274386231537</v>
      </c>
      <c r="W466" s="40">
        <v>-0.5637093687478606</v>
      </c>
      <c r="X466">
        <f t="shared" si="20"/>
        <v>-0.66659262628211546</v>
      </c>
    </row>
    <row r="467" spans="2:24" x14ac:dyDescent="0.2">
      <c r="B467" s="40">
        <f t="shared" si="21"/>
        <v>1.0272135995875684</v>
      </c>
      <c r="C467" s="40">
        <f t="shared" si="22"/>
        <v>3.1683722734237252</v>
      </c>
      <c r="D467" s="40">
        <f t="shared" si="23"/>
        <v>-3.54387132026678</v>
      </c>
      <c r="E467" s="40">
        <f t="shared" si="24"/>
        <v>-0.36062081229638798</v>
      </c>
      <c r="F467" s="40">
        <f t="shared" si="25"/>
        <v>-1.1868284722622762</v>
      </c>
      <c r="G467" s="40">
        <f t="shared" si="26"/>
        <v>-0.16192186758142318</v>
      </c>
      <c r="H467" s="40">
        <f t="shared" si="27"/>
        <v>-6.9734935099773979E-3</v>
      </c>
      <c r="I467" s="40">
        <f t="shared" si="28"/>
        <v>-0.73271164132744893</v>
      </c>
      <c r="J467" s="40">
        <f t="shared" si="29"/>
        <v>-0.90987248072844984</v>
      </c>
      <c r="K467" s="40">
        <f t="shared" si="30"/>
        <v>1.7303274386231537</v>
      </c>
      <c r="L467" s="40">
        <f t="shared" si="31"/>
        <v>-0.5637093687478606</v>
      </c>
      <c r="M467" s="40">
        <f t="shared" si="32"/>
        <v>-0.6441462834671321</v>
      </c>
      <c r="N467" s="40">
        <f t="shared" si="33"/>
        <v>-0.61415147349526467</v>
      </c>
      <c r="S467" s="40">
        <v>1.7190185521005208</v>
      </c>
      <c r="T467" s="40">
        <v>-0.58581421301702308</v>
      </c>
      <c r="U467" s="40">
        <v>-0.36472663682090245</v>
      </c>
      <c r="V467" s="40">
        <v>0.83364735223841469</v>
      </c>
      <c r="W467" s="40">
        <v>-0.54997895147172304</v>
      </c>
      <c r="X467">
        <f t="shared" si="20"/>
        <v>-0.66659262628211546</v>
      </c>
    </row>
    <row r="468" spans="2:24" x14ac:dyDescent="0.2">
      <c r="B468" s="40">
        <f t="shared" si="21"/>
        <v>0.36164710200355715</v>
      </c>
      <c r="C468" s="40">
        <f t="shared" si="22"/>
        <v>1.7190185521005208</v>
      </c>
      <c r="D468" s="40">
        <f t="shared" si="23"/>
        <v>-3.54387132026678</v>
      </c>
      <c r="E468" s="40">
        <f t="shared" si="24"/>
        <v>-0.58581421301702308</v>
      </c>
      <c r="F468" s="40">
        <f t="shared" si="25"/>
        <v>-1.2707318770367944</v>
      </c>
      <c r="G468" s="40">
        <f t="shared" si="26"/>
        <v>-0.48185837682957522</v>
      </c>
      <c r="H468" s="40">
        <f t="shared" si="27"/>
        <v>-0.120954302253469</v>
      </c>
      <c r="I468" s="40">
        <f t="shared" si="28"/>
        <v>-0.52036136350402873</v>
      </c>
      <c r="J468" s="40">
        <f t="shared" si="29"/>
        <v>-0.36472663682090245</v>
      </c>
      <c r="K468" s="40">
        <f t="shared" si="30"/>
        <v>0.83364735223841469</v>
      </c>
      <c r="L468" s="40">
        <f t="shared" si="31"/>
        <v>-0.54997895147172304</v>
      </c>
      <c r="M468" s="40">
        <f t="shared" si="32"/>
        <v>-0.60840213935675103</v>
      </c>
      <c r="N468" s="40">
        <f t="shared" si="33"/>
        <v>-0.57729570755512438</v>
      </c>
      <c r="S468" s="40">
        <v>-0.39703788103135712</v>
      </c>
      <c r="T468" s="40">
        <v>1.1888163850879607</v>
      </c>
      <c r="U468" s="40">
        <v>-2.5401162551918953E-2</v>
      </c>
      <c r="V468" s="40">
        <v>-0.31068723419544292</v>
      </c>
      <c r="W468" s="40">
        <v>2.2176131793036542</v>
      </c>
      <c r="X468">
        <f t="shared" si="20"/>
        <v>-0.66659262628211546</v>
      </c>
    </row>
    <row r="469" spans="2:24" x14ac:dyDescent="0.2">
      <c r="B469" s="40">
        <f t="shared" si="21"/>
        <v>-0.6367026443724596</v>
      </c>
      <c r="C469" s="40">
        <f t="shared" si="22"/>
        <v>-0.39703788103135712</v>
      </c>
      <c r="D469" s="40">
        <f t="shared" si="23"/>
        <v>-3.54387132026678</v>
      </c>
      <c r="E469" s="40">
        <f t="shared" si="24"/>
        <v>1.1888163850879607</v>
      </c>
      <c r="F469" s="40">
        <f t="shared" si="25"/>
        <v>1.2136621592527503</v>
      </c>
      <c r="G469" s="40">
        <f t="shared" si="26"/>
        <v>0.80448952463958256</v>
      </c>
      <c r="H469" s="40">
        <f t="shared" si="27"/>
        <v>0.88125942243532007</v>
      </c>
      <c r="I469" s="40">
        <f t="shared" si="28"/>
        <v>9.5031392553626658E-3</v>
      </c>
      <c r="J469" s="40">
        <f t="shared" si="29"/>
        <v>-2.5401162551918953E-2</v>
      </c>
      <c r="K469" s="40">
        <f t="shared" si="30"/>
        <v>-0.31068723419544292</v>
      </c>
      <c r="L469" s="40">
        <f t="shared" si="31"/>
        <v>2.2176131793036542</v>
      </c>
      <c r="M469" s="40">
        <f t="shared" si="32"/>
        <v>2.2360703138464202</v>
      </c>
      <c r="N469" s="40">
        <f t="shared" si="33"/>
        <v>2.1987124525065109</v>
      </c>
      <c r="S469" s="40">
        <v>-0.339063732178429</v>
      </c>
      <c r="T469" s="40">
        <v>1.243182602540043</v>
      </c>
      <c r="U469" s="40">
        <v>-0.11440456563886542</v>
      </c>
      <c r="V469" s="40">
        <v>-0.37046590662109219</v>
      </c>
      <c r="W469" s="40">
        <v>2.0453280332349486</v>
      </c>
      <c r="X469">
        <f t="shared" si="20"/>
        <v>-0.66659262628211546</v>
      </c>
    </row>
    <row r="470" spans="2:24" x14ac:dyDescent="0.2">
      <c r="B470" s="40">
        <f t="shared" si="21"/>
        <v>2.8863853211551563E-2</v>
      </c>
      <c r="C470" s="40">
        <f t="shared" si="22"/>
        <v>-0.339063732178429</v>
      </c>
      <c r="D470" s="40">
        <f t="shared" si="23"/>
        <v>-3.54387132026678</v>
      </c>
      <c r="E470" s="40">
        <f t="shared" si="24"/>
        <v>1.243182602540043</v>
      </c>
      <c r="F470" s="40">
        <f t="shared" si="25"/>
        <v>1.1234609202215493</v>
      </c>
      <c r="G470" s="40">
        <f t="shared" si="26"/>
        <v>1.1300122269063531</v>
      </c>
      <c r="H470" s="40">
        <f t="shared" si="27"/>
        <v>0.85900818885591357</v>
      </c>
      <c r="I470" s="40">
        <f t="shared" si="28"/>
        <v>-9.3638424258870132E-2</v>
      </c>
      <c r="J470" s="40">
        <f t="shared" si="29"/>
        <v>-0.11440456563886542</v>
      </c>
      <c r="K470" s="40">
        <f t="shared" si="30"/>
        <v>-0.37046590662109219</v>
      </c>
      <c r="L470" s="40">
        <f t="shared" si="31"/>
        <v>2.0453280332349486</v>
      </c>
      <c r="M470" s="40">
        <f t="shared" si="32"/>
        <v>2.1355264018309739</v>
      </c>
      <c r="N470" s="40">
        <f t="shared" si="33"/>
        <v>2.4159797440700777</v>
      </c>
      <c r="S470" s="40">
        <v>-0.19412836004610859</v>
      </c>
      <c r="T470" s="40">
        <v>1.2149334895502353</v>
      </c>
      <c r="U470" s="40">
        <v>-0.10884185294593125</v>
      </c>
      <c r="V470" s="40">
        <v>-0.3533862859280496</v>
      </c>
      <c r="W470" s="40">
        <v>2.2017407552919575</v>
      </c>
      <c r="X470">
        <f t="shared" si="20"/>
        <v>-0.66659262628211546</v>
      </c>
    </row>
    <row r="471" spans="2:24" x14ac:dyDescent="0.2">
      <c r="B471" s="40">
        <f t="shared" si="21"/>
        <v>0.69443035079556281</v>
      </c>
      <c r="C471" s="40">
        <f t="shared" si="22"/>
        <v>-0.19412836004610859</v>
      </c>
      <c r="D471" s="40">
        <f t="shared" si="23"/>
        <v>-3.54387132026678</v>
      </c>
      <c r="E471" s="40">
        <f t="shared" si="24"/>
        <v>1.2149334895502353</v>
      </c>
      <c r="F471" s="40">
        <f t="shared" si="25"/>
        <v>1.1084273803830162</v>
      </c>
      <c r="G471" s="40">
        <f t="shared" si="26"/>
        <v>1.018796202262948</v>
      </c>
      <c r="H471" s="40">
        <f t="shared" si="27"/>
        <v>0.91985850109347511</v>
      </c>
      <c r="I471" s="40">
        <f t="shared" si="28"/>
        <v>-9.3638424258870132E-2</v>
      </c>
      <c r="J471" s="40">
        <f t="shared" si="29"/>
        <v>-0.10884185294593125</v>
      </c>
      <c r="K471" s="40">
        <f t="shared" si="30"/>
        <v>-0.3533862859280496</v>
      </c>
      <c r="L471" s="40">
        <f t="shared" si="31"/>
        <v>2.2017407552919575</v>
      </c>
      <c r="M471" s="40">
        <f t="shared" si="32"/>
        <v>2.1363368041309374</v>
      </c>
      <c r="N471" s="40">
        <f t="shared" si="33"/>
        <v>2.4152635766483601</v>
      </c>
      <c r="S471" s="40">
        <v>-0.12166067397994841</v>
      </c>
      <c r="T471" s="40">
        <v>1.2277255407154311</v>
      </c>
      <c r="U471" s="40">
        <v>4.6914102456225147E-2</v>
      </c>
      <c r="V471" s="40">
        <v>-0.3533862859280496</v>
      </c>
      <c r="W471" s="40">
        <v>2.2198476467616115</v>
      </c>
      <c r="X471">
        <f t="shared" si="20"/>
        <v>-0.66659262628211546</v>
      </c>
    </row>
    <row r="472" spans="2:24" x14ac:dyDescent="0.2">
      <c r="B472" s="40">
        <f t="shared" si="21"/>
        <v>0.36164710200355715</v>
      </c>
      <c r="C472" s="40">
        <f t="shared" si="22"/>
        <v>-0.12166067397994841</v>
      </c>
      <c r="D472" s="40">
        <f t="shared" si="23"/>
        <v>-3.54387132026678</v>
      </c>
      <c r="E472" s="40">
        <f t="shared" si="24"/>
        <v>1.2277255407154311</v>
      </c>
      <c r="F472" s="40">
        <f t="shared" si="25"/>
        <v>1.0763287412683094</v>
      </c>
      <c r="G472" s="40">
        <f t="shared" si="26"/>
        <v>1.0309842597581154</v>
      </c>
      <c r="H472" s="40">
        <f t="shared" si="27"/>
        <v>1.0111339694498167</v>
      </c>
      <c r="I472" s="40">
        <f t="shared" si="28"/>
        <v>5.8040345615001425E-2</v>
      </c>
      <c r="J472" s="40">
        <f t="shared" si="29"/>
        <v>4.6914102456225147E-2</v>
      </c>
      <c r="K472" s="40">
        <f t="shared" si="30"/>
        <v>-0.3533862859280496</v>
      </c>
      <c r="L472" s="40">
        <f t="shared" si="31"/>
        <v>2.2198476467616115</v>
      </c>
      <c r="M472" s="40">
        <f t="shared" si="32"/>
        <v>2.3125182641429576</v>
      </c>
      <c r="N472" s="40">
        <f t="shared" si="33"/>
        <v>2.13998672392567</v>
      </c>
      <c r="S472" s="40">
        <v>-0.48399910431074944</v>
      </c>
      <c r="T472" s="40">
        <v>1.1168610972837336</v>
      </c>
      <c r="U472" s="40">
        <v>0.19154463247251324</v>
      </c>
      <c r="V472" s="40">
        <v>-0.33630666523500691</v>
      </c>
      <c r="W472" s="40">
        <v>2.3828867205904936</v>
      </c>
      <c r="X472">
        <f t="shared" si="20"/>
        <v>-0.66659262628211546</v>
      </c>
    </row>
    <row r="473" spans="2:24" x14ac:dyDescent="0.2">
      <c r="B473" s="40">
        <f t="shared" si="21"/>
        <v>0.69443035079556281</v>
      </c>
      <c r="C473" s="40">
        <f t="shared" si="22"/>
        <v>-0.48399910431074944</v>
      </c>
      <c r="D473" s="40">
        <f t="shared" si="23"/>
        <v>-3.54387132026678</v>
      </c>
      <c r="E473" s="40">
        <f t="shared" si="24"/>
        <v>1.1168610972837336</v>
      </c>
      <c r="F473" s="40">
        <f t="shared" si="25"/>
        <v>0.96865609107340744</v>
      </c>
      <c r="G473" s="40">
        <f t="shared" si="26"/>
        <v>1.0573917176643126</v>
      </c>
      <c r="H473" s="40">
        <f t="shared" si="27"/>
        <v>0.80587769234998319</v>
      </c>
      <c r="I473" s="40">
        <f t="shared" si="28"/>
        <v>0.14298045674436949</v>
      </c>
      <c r="J473" s="40">
        <f t="shared" si="29"/>
        <v>0.19154463247251324</v>
      </c>
      <c r="K473" s="40">
        <f t="shared" si="30"/>
        <v>-0.33630666523500691</v>
      </c>
      <c r="L473" s="40">
        <f t="shared" si="31"/>
        <v>2.3828867205904936</v>
      </c>
      <c r="M473" s="40">
        <f t="shared" si="32"/>
        <v>2.4206079220180623</v>
      </c>
      <c r="N473" s="40">
        <f t="shared" si="33"/>
        <v>2.0197601180048337</v>
      </c>
      <c r="S473" s="40">
        <v>-0.38254434381812508</v>
      </c>
      <c r="T473" s="40">
        <v>1.3007468327834242</v>
      </c>
      <c r="U473" s="40">
        <v>0.22492090863011821</v>
      </c>
      <c r="V473" s="40">
        <v>-0.41316495835369882</v>
      </c>
      <c r="W473" s="40">
        <v>1.8149082079583547</v>
      </c>
      <c r="X473">
        <f t="shared" si="20"/>
        <v>-0.66659262628211546</v>
      </c>
    </row>
    <row r="474" spans="2:24" x14ac:dyDescent="0.2">
      <c r="B474" s="40">
        <f t="shared" si="21"/>
        <v>-0.96948589316446521</v>
      </c>
      <c r="C474" s="40">
        <f t="shared" si="22"/>
        <v>-0.38254434381812508</v>
      </c>
      <c r="D474" s="40">
        <f t="shared" si="23"/>
        <v>-3.54387132026678</v>
      </c>
      <c r="E474" s="40">
        <f t="shared" si="24"/>
        <v>1.3007468327834242</v>
      </c>
      <c r="F474" s="40">
        <f t="shared" si="25"/>
        <v>1.1271177272093009</v>
      </c>
      <c r="G474" s="40">
        <f t="shared" si="26"/>
        <v>1.1924760215690877</v>
      </c>
      <c r="H474" s="40">
        <f t="shared" si="27"/>
        <v>0.97571363844586356</v>
      </c>
      <c r="I474" s="40">
        <f t="shared" si="28"/>
        <v>0.1692714435225072</v>
      </c>
      <c r="J474" s="40">
        <f t="shared" si="29"/>
        <v>0.22492090863011821</v>
      </c>
      <c r="K474" s="40">
        <f t="shared" si="30"/>
        <v>-0.41316495835369882</v>
      </c>
      <c r="L474" s="40">
        <f t="shared" si="31"/>
        <v>1.8149082079583547</v>
      </c>
      <c r="M474" s="40">
        <f t="shared" si="32"/>
        <v>2.2770226434045653</v>
      </c>
      <c r="N474" s="40">
        <f t="shared" si="33"/>
        <v>1.8360631743342775</v>
      </c>
      <c r="S474" s="40">
        <v>-0.42602495545782126</v>
      </c>
      <c r="T474" s="40">
        <v>1.3114068754210877</v>
      </c>
      <c r="U474" s="40">
        <v>0.41405314018987949</v>
      </c>
      <c r="V474" s="40">
        <v>-0.3533862859280496</v>
      </c>
      <c r="W474" s="40">
        <v>2.64247019872353</v>
      </c>
      <c r="X474">
        <f t="shared" si="20"/>
        <v>-0.66659262628211546</v>
      </c>
    </row>
    <row r="475" spans="2:24" x14ac:dyDescent="0.2">
      <c r="B475" s="40">
        <f t="shared" si="21"/>
        <v>-0.6367026443724596</v>
      </c>
      <c r="C475" s="40">
        <f t="shared" si="22"/>
        <v>-0.42602495545782126</v>
      </c>
      <c r="D475" s="40">
        <f t="shared" si="23"/>
        <v>-3.54387132026678</v>
      </c>
      <c r="E475" s="40">
        <f t="shared" si="24"/>
        <v>1.3114068754210877</v>
      </c>
      <c r="F475" s="40">
        <f t="shared" si="25"/>
        <v>1.1514964404609773</v>
      </c>
      <c r="G475" s="40">
        <f t="shared" si="26"/>
        <v>1.1422002844015213</v>
      </c>
      <c r="H475" s="40">
        <f t="shared" si="27"/>
        <v>1.0229407464511346</v>
      </c>
      <c r="I475" s="40">
        <f t="shared" si="28"/>
        <v>0.41397985891902012</v>
      </c>
      <c r="J475" s="40">
        <f t="shared" si="29"/>
        <v>0.41405314018987949</v>
      </c>
      <c r="K475" s="40">
        <f t="shared" si="30"/>
        <v>-0.3533862859280496</v>
      </c>
      <c r="L475" s="40">
        <f t="shared" si="31"/>
        <v>2.64247019872353</v>
      </c>
      <c r="M475" s="40">
        <f t="shared" si="32"/>
        <v>3.0601774171490956</v>
      </c>
      <c r="N475" s="40">
        <f t="shared" si="33"/>
        <v>1.9549469663393937</v>
      </c>
      <c r="S475" s="40">
        <v>-1.2956371882517437</v>
      </c>
      <c r="T475" s="40">
        <v>0.69632241522791971</v>
      </c>
      <c r="U475" s="40">
        <v>-0.65398769685347857</v>
      </c>
      <c r="V475" s="40">
        <v>-3.2540617206752299E-3</v>
      </c>
      <c r="W475" s="40">
        <v>2.0120421731715852</v>
      </c>
      <c r="X475">
        <f t="shared" si="20"/>
        <v>-0.66659262628211546</v>
      </c>
    </row>
    <row r="476" spans="2:24" x14ac:dyDescent="0.2">
      <c r="B476" s="40">
        <f t="shared" si="21"/>
        <v>-0.6367026443724596</v>
      </c>
      <c r="C476" s="40">
        <f t="shared" si="22"/>
        <v>-1.2956371882517437</v>
      </c>
      <c r="D476" s="40">
        <f t="shared" si="23"/>
        <v>-3.54387132026678</v>
      </c>
      <c r="E476" s="40">
        <f t="shared" si="24"/>
        <v>0.69632241522791971</v>
      </c>
      <c r="F476" s="40">
        <f t="shared" si="25"/>
        <v>0.23932625296076801</v>
      </c>
      <c r="G476" s="40">
        <f t="shared" si="26"/>
        <v>0.64858395584722939</v>
      </c>
      <c r="H476" s="40">
        <f t="shared" si="27"/>
        <v>1.0479166208769992</v>
      </c>
      <c r="I476" s="40">
        <f t="shared" si="28"/>
        <v>-0.49204799312757269</v>
      </c>
      <c r="J476" s="40">
        <f t="shared" si="29"/>
        <v>-0.65398769685347857</v>
      </c>
      <c r="K476" s="40">
        <f t="shared" si="30"/>
        <v>-3.2540617206752299E-3</v>
      </c>
      <c r="L476" s="40">
        <f t="shared" si="31"/>
        <v>2.0120421731715852</v>
      </c>
      <c r="M476" s="40">
        <f t="shared" si="32"/>
        <v>1.7608684140879425</v>
      </c>
      <c r="N476" s="40">
        <f t="shared" si="33"/>
        <v>3.933359468834174</v>
      </c>
      <c r="S476" s="40">
        <v>-0.75937631136215822</v>
      </c>
      <c r="T476" s="40">
        <v>0.7112464749206483</v>
      </c>
      <c r="U476" s="40">
        <v>-0.6484249841605445</v>
      </c>
      <c r="V476" s="40">
        <v>-2.887349276023923E-2</v>
      </c>
      <c r="W476" s="40">
        <v>1.5505861178024092</v>
      </c>
      <c r="X476">
        <f t="shared" si="20"/>
        <v>-0.66659262628211546</v>
      </c>
    </row>
    <row r="477" spans="2:24" x14ac:dyDescent="0.2">
      <c r="B477" s="40">
        <f t="shared" si="21"/>
        <v>-0.30391939558045405</v>
      </c>
      <c r="C477" s="40">
        <f t="shared" si="22"/>
        <v>-0.75937631136215822</v>
      </c>
      <c r="D477" s="40">
        <f t="shared" si="23"/>
        <v>-3.54387132026678</v>
      </c>
      <c r="E477" s="40">
        <f t="shared" si="24"/>
        <v>0.7112464749206483</v>
      </c>
      <c r="F477" s="40">
        <f t="shared" si="25"/>
        <v>0.3234328136790498</v>
      </c>
      <c r="G477" s="40">
        <f t="shared" si="26"/>
        <v>0.69225782853824702</v>
      </c>
      <c r="H477" s="40">
        <f t="shared" si="27"/>
        <v>0.893974413052124</v>
      </c>
      <c r="I477" s="40">
        <f t="shared" si="28"/>
        <v>-0.52238374710234703</v>
      </c>
      <c r="J477" s="40">
        <f t="shared" si="29"/>
        <v>-0.6484249841605445</v>
      </c>
      <c r="K477" s="40">
        <f t="shared" si="30"/>
        <v>-2.887349276023923E-2</v>
      </c>
      <c r="L477" s="40">
        <f t="shared" si="31"/>
        <v>1.5505861178024092</v>
      </c>
      <c r="M477" s="40">
        <f t="shared" si="32"/>
        <v>1.5763308059163004</v>
      </c>
      <c r="N477" s="40">
        <f t="shared" si="33"/>
        <v>4.0483043400198433</v>
      </c>
      <c r="S477" s="40">
        <v>-3.4699450700556092E-2</v>
      </c>
      <c r="T477" s="40">
        <v>0.81837990342916389</v>
      </c>
      <c r="U477" s="40">
        <v>-0.6484249841605445</v>
      </c>
      <c r="V477" s="40">
        <v>4.7984800358452769E-2</v>
      </c>
      <c r="W477" s="40">
        <v>1.9804129010511899</v>
      </c>
      <c r="X477">
        <f t="shared" si="20"/>
        <v>-0.66659262628211546</v>
      </c>
    </row>
    <row r="478" spans="2:24" x14ac:dyDescent="0.2">
      <c r="B478" s="40">
        <f t="shared" si="21"/>
        <v>0.69443035079556281</v>
      </c>
      <c r="C478" s="40">
        <f t="shared" si="22"/>
        <v>-3.4699450700556092E-2</v>
      </c>
      <c r="D478" s="40">
        <f t="shared" si="23"/>
        <v>-3.54387132026678</v>
      </c>
      <c r="E478" s="40">
        <f t="shared" si="24"/>
        <v>0.81837990342916389</v>
      </c>
      <c r="F478" s="40">
        <f t="shared" si="25"/>
        <v>0.26004815922469221</v>
      </c>
      <c r="G478" s="40">
        <f t="shared" si="26"/>
        <v>0.96242643634779734</v>
      </c>
      <c r="H478" s="40">
        <f t="shared" si="27"/>
        <v>0.95618704571291446</v>
      </c>
      <c r="I478" s="40">
        <f t="shared" si="28"/>
        <v>-0.51429421270907383</v>
      </c>
      <c r="J478" s="40">
        <f t="shared" si="29"/>
        <v>-0.6484249841605445</v>
      </c>
      <c r="K478" s="40">
        <f t="shared" si="30"/>
        <v>4.7984800358452769E-2</v>
      </c>
      <c r="L478" s="40">
        <f t="shared" si="31"/>
        <v>1.9804129010511899</v>
      </c>
      <c r="M478" s="40">
        <f t="shared" si="32"/>
        <v>1.4031388299441445</v>
      </c>
      <c r="N478" s="40">
        <f t="shared" si="33"/>
        <v>3.600073054952361</v>
      </c>
      <c r="S478" s="40">
        <v>0.40010666569640502</v>
      </c>
      <c r="T478" s="40">
        <v>0.85728905905663488</v>
      </c>
      <c r="U478" s="40">
        <v>-0.6484249841605445</v>
      </c>
      <c r="V478" s="40">
        <v>-3.2540617206752299E-3</v>
      </c>
      <c r="W478" s="40">
        <v>2.3234036558476312</v>
      </c>
      <c r="X478">
        <f t="shared" si="20"/>
        <v>-0.66659262628211546</v>
      </c>
    </row>
    <row r="479" spans="2:24" x14ac:dyDescent="0.2">
      <c r="B479" s="40">
        <f t="shared" si="21"/>
        <v>0.69443035079556281</v>
      </c>
      <c r="C479" s="40">
        <f t="shared" si="22"/>
        <v>0.40010666569640502</v>
      </c>
      <c r="D479" s="40">
        <f t="shared" si="23"/>
        <v>-3.54387132026678</v>
      </c>
      <c r="E479" s="40">
        <f t="shared" si="24"/>
        <v>0.85728905905663488</v>
      </c>
      <c r="F479" s="40">
        <f t="shared" si="25"/>
        <v>0.20641499007100536</v>
      </c>
      <c r="G479" s="40">
        <f t="shared" si="26"/>
        <v>1.0370782885056995</v>
      </c>
      <c r="H479" s="40">
        <f t="shared" si="27"/>
        <v>1.0656267863789761</v>
      </c>
      <c r="I479" s="40">
        <f t="shared" si="28"/>
        <v>-0.52845089789730193</v>
      </c>
      <c r="J479" s="40">
        <f t="shared" si="29"/>
        <v>-0.6484249841605445</v>
      </c>
      <c r="K479" s="40">
        <f t="shared" si="30"/>
        <v>-3.2540617206752299E-3</v>
      </c>
      <c r="L479" s="40">
        <f t="shared" si="31"/>
        <v>2.3234036558476312</v>
      </c>
      <c r="M479" s="40">
        <f t="shared" si="32"/>
        <v>1.4651796282413345</v>
      </c>
      <c r="N479" s="40">
        <f t="shared" si="33"/>
        <v>3.8673825451084429</v>
      </c>
      <c r="S479" s="40">
        <v>-0.16514128561964447</v>
      </c>
      <c r="T479" s="40">
        <v>0.76827770303214693</v>
      </c>
      <c r="U479" s="40">
        <v>-0.58167243184533457</v>
      </c>
      <c r="V479" s="40">
        <v>-0.18259007899762303</v>
      </c>
      <c r="W479" s="40">
        <v>2.0945248426110079</v>
      </c>
      <c r="X479">
        <f t="shared" si="20"/>
        <v>-0.66659262628211546</v>
      </c>
    </row>
    <row r="480" spans="2:24" x14ac:dyDescent="0.2">
      <c r="B480" s="40">
        <f t="shared" si="21"/>
        <v>1.0272135995875684</v>
      </c>
      <c r="C480" s="40">
        <f t="shared" si="22"/>
        <v>-0.16514128561964447</v>
      </c>
      <c r="D480" s="40">
        <f t="shared" si="23"/>
        <v>-3.54387132026678</v>
      </c>
      <c r="E480" s="40">
        <f t="shared" si="24"/>
        <v>0.76827770303214693</v>
      </c>
      <c r="F480" s="40">
        <f t="shared" si="25"/>
        <v>0.15684493979259762</v>
      </c>
      <c r="G480" s="40">
        <f t="shared" si="26"/>
        <v>0.99391225154364748</v>
      </c>
      <c r="H480" s="40">
        <f t="shared" si="27"/>
        <v>0.893974413052124</v>
      </c>
      <c r="I480" s="40">
        <f t="shared" si="28"/>
        <v>-0.4758689243410264</v>
      </c>
      <c r="J480" s="40">
        <f t="shared" si="29"/>
        <v>-0.58167243184533457</v>
      </c>
      <c r="K480" s="40">
        <f t="shared" si="30"/>
        <v>-0.18259007899762303</v>
      </c>
      <c r="L480" s="40">
        <f t="shared" si="31"/>
        <v>2.0945248426110079</v>
      </c>
      <c r="M480" s="40">
        <f t="shared" si="32"/>
        <v>1.5564309272172017</v>
      </c>
      <c r="N480" s="40">
        <f t="shared" si="33"/>
        <v>3.5829745577588543</v>
      </c>
      <c r="S480" s="40">
        <v>-1.6000014697296163</v>
      </c>
      <c r="T480" s="40">
        <v>0.84556301215520457</v>
      </c>
      <c r="U480" s="40">
        <v>-0.45929275260078317</v>
      </c>
      <c r="V480" s="40">
        <v>-1.1793872067196563E-2</v>
      </c>
      <c r="W480" s="40">
        <v>1.0969506985360837</v>
      </c>
      <c r="X480">
        <f t="shared" si="20"/>
        <v>-0.66659262628211546</v>
      </c>
    </row>
    <row r="481" spans="2:24" x14ac:dyDescent="0.2">
      <c r="B481" s="40">
        <f t="shared" si="21"/>
        <v>-1.3022691419564709</v>
      </c>
      <c r="C481" s="40">
        <f t="shared" si="22"/>
        <v>-1.6000014697296163</v>
      </c>
      <c r="D481" s="40">
        <f t="shared" si="23"/>
        <v>-3.54387132026678</v>
      </c>
      <c r="E481" s="40">
        <f t="shared" si="24"/>
        <v>0.84556301215520457</v>
      </c>
      <c r="F481" s="40">
        <f t="shared" si="25"/>
        <v>0.22551164878481816</v>
      </c>
      <c r="G481" s="40">
        <f t="shared" si="26"/>
        <v>0.92129174230160626</v>
      </c>
      <c r="H481" s="40">
        <f t="shared" si="27"/>
        <v>1.1773370610837532</v>
      </c>
      <c r="I481" s="40">
        <f t="shared" si="28"/>
        <v>-0.40508549839988628</v>
      </c>
      <c r="J481" s="40">
        <f t="shared" si="29"/>
        <v>-0.45929275260078317</v>
      </c>
      <c r="K481" s="40">
        <f t="shared" si="30"/>
        <v>-1.1793872067196563E-2</v>
      </c>
      <c r="L481" s="40">
        <f t="shared" si="31"/>
        <v>1.0969506985360837</v>
      </c>
      <c r="M481" s="40">
        <f t="shared" si="32"/>
        <v>1.308051626748451</v>
      </c>
      <c r="N481" s="40">
        <f t="shared" si="33"/>
        <v>2.6498084072608634</v>
      </c>
      <c r="S481" s="40">
        <v>0.38561312848317297</v>
      </c>
      <c r="T481" s="40">
        <v>0.83969998870448981</v>
      </c>
      <c r="U481" s="40">
        <v>-0.51491987953012475</v>
      </c>
      <c r="V481" s="40">
        <v>-3.7413303106760561E-2</v>
      </c>
      <c r="W481" s="40">
        <v>2.3524132075000765</v>
      </c>
      <c r="X481">
        <f t="shared" si="20"/>
        <v>-0.66659262628211546</v>
      </c>
    </row>
    <row r="482" spans="2:24" x14ac:dyDescent="0.2">
      <c r="B482" s="40">
        <f t="shared" si="21"/>
        <v>2.8863853211551563E-2</v>
      </c>
      <c r="C482" s="40">
        <f t="shared" si="22"/>
        <v>0.38561312848317297</v>
      </c>
      <c r="D482" s="40">
        <f t="shared" si="23"/>
        <v>-3.54387132026678</v>
      </c>
      <c r="E482" s="40">
        <f t="shared" si="24"/>
        <v>0.83969998870448981</v>
      </c>
      <c r="F482" s="40">
        <f t="shared" si="25"/>
        <v>0.22469902500976247</v>
      </c>
      <c r="G482" s="40">
        <f t="shared" si="26"/>
        <v>0.95684024332917883</v>
      </c>
      <c r="H482" s="40">
        <f t="shared" si="27"/>
        <v>1.0996847969597008</v>
      </c>
      <c r="I482" s="40">
        <f t="shared" si="28"/>
        <v>-0.37070497722847545</v>
      </c>
      <c r="J482" s="40">
        <f t="shared" si="29"/>
        <v>-0.51491987953012475</v>
      </c>
      <c r="K482" s="40">
        <f t="shared" si="30"/>
        <v>-3.7413303106760561E-2</v>
      </c>
      <c r="L482" s="40">
        <f t="shared" si="31"/>
        <v>2.3524132075000765</v>
      </c>
      <c r="M482" s="40">
        <f t="shared" si="32"/>
        <v>1.8144089927055176</v>
      </c>
      <c r="N482" s="40">
        <f t="shared" si="33"/>
        <v>3.2784243616734585</v>
      </c>
      <c r="S482" s="40">
        <v>0.61750972389488568</v>
      </c>
      <c r="T482" s="40">
        <v>-2.1040707856862064</v>
      </c>
      <c r="U482" s="40">
        <v>1.2957431020199432</v>
      </c>
      <c r="V482" s="40">
        <v>0.16754214520975125</v>
      </c>
      <c r="W482" s="40">
        <v>-0.48769509734621408</v>
      </c>
      <c r="X482">
        <f t="shared" si="20"/>
        <v>-0.66659262628211546</v>
      </c>
    </row>
    <row r="483" spans="2:24" x14ac:dyDescent="0.2">
      <c r="B483" s="40">
        <f t="shared" si="21"/>
        <v>0.61123453859756138</v>
      </c>
      <c r="C483" s="40">
        <f t="shared" si="22"/>
        <v>0.61750972389488568</v>
      </c>
      <c r="D483" s="40">
        <f t="shared" si="23"/>
        <v>-3.54387132026678</v>
      </c>
      <c r="E483" s="40">
        <f t="shared" si="24"/>
        <v>-2.1040707856862064</v>
      </c>
      <c r="F483" s="40">
        <f t="shared" si="25"/>
        <v>-1.9490695732646779</v>
      </c>
      <c r="G483" s="40">
        <f t="shared" si="26"/>
        <v>-2.5010132351956913</v>
      </c>
      <c r="H483" s="40">
        <f t="shared" si="27"/>
        <v>-0.52510936114473428</v>
      </c>
      <c r="I483" s="40">
        <f t="shared" si="28"/>
        <v>0.73857242644910537</v>
      </c>
      <c r="J483" s="40">
        <f t="shared" si="29"/>
        <v>1.2957431020199432</v>
      </c>
      <c r="K483" s="40">
        <f t="shared" si="30"/>
        <v>0.16754214520975125</v>
      </c>
      <c r="L483" s="40">
        <f t="shared" si="31"/>
        <v>-0.48769509734621408</v>
      </c>
      <c r="M483" s="40">
        <f t="shared" si="32"/>
        <v>-0.5968007802092764</v>
      </c>
      <c r="N483" s="40">
        <f t="shared" si="33"/>
        <v>-0.70186407847012378</v>
      </c>
      <c r="S483" s="40">
        <v>1.2697188984903274</v>
      </c>
      <c r="T483" s="40">
        <v>-0.82220065850720503</v>
      </c>
      <c r="U483" s="40">
        <v>2.2330601907793488</v>
      </c>
      <c r="V483" s="40">
        <v>-1.1793872067196563E-2</v>
      </c>
      <c r="W483" s="40">
        <v>-0.47803680438569879</v>
      </c>
      <c r="X483">
        <f t="shared" si="20"/>
        <v>-0.66659262628211546</v>
      </c>
    </row>
    <row r="484" spans="2:24" x14ac:dyDescent="0.2">
      <c r="B484" s="40">
        <f t="shared" si="21"/>
        <v>0.52803872639955995</v>
      </c>
      <c r="C484" s="40">
        <f t="shared" si="22"/>
        <v>1.2697188984903274</v>
      </c>
      <c r="D484" s="40">
        <f t="shared" si="23"/>
        <v>-3.54387132026678</v>
      </c>
      <c r="E484" s="40">
        <f t="shared" si="24"/>
        <v>-0.82220065850720503</v>
      </c>
      <c r="F484" s="40">
        <f t="shared" si="25"/>
        <v>-0.46156175302491603</v>
      </c>
      <c r="G484" s="40">
        <f t="shared" si="26"/>
        <v>-1.4096742536492166</v>
      </c>
      <c r="H484" s="40">
        <f t="shared" si="27"/>
        <v>-3.3765795166813918E-2</v>
      </c>
      <c r="I484" s="40">
        <f t="shared" si="28"/>
        <v>1.3988806713000259</v>
      </c>
      <c r="J484" s="40">
        <f t="shared" si="29"/>
        <v>2.2330601907793488</v>
      </c>
      <c r="K484" s="40">
        <f t="shared" si="30"/>
        <v>-1.1793872067196563E-2</v>
      </c>
      <c r="L484" s="40">
        <f t="shared" si="31"/>
        <v>-0.47803680438569879</v>
      </c>
      <c r="M484" s="40">
        <f t="shared" si="32"/>
        <v>-0.5972654108612554</v>
      </c>
      <c r="N484" s="40">
        <f t="shared" si="33"/>
        <v>-0.67052280167720868</v>
      </c>
      <c r="S484" s="40">
        <v>1.8494603870196091</v>
      </c>
      <c r="T484" s="40">
        <v>-0.31531563108631921</v>
      </c>
      <c r="U484" s="40">
        <v>0.35842601326053786</v>
      </c>
      <c r="V484" s="40">
        <v>0.13338290382366591</v>
      </c>
      <c r="W484" s="40">
        <v>-0.46602461553412849</v>
      </c>
      <c r="X484">
        <f t="shared" ref="X484:X547" si="34">(X283-$M$417)/$M$418</f>
        <v>-0.66659262628211546</v>
      </c>
    </row>
    <row r="485" spans="2:24" x14ac:dyDescent="0.2">
      <c r="B485" s="40">
        <f t="shared" ref="B485:B548" si="35">(B284-$B$417)/$B$418</f>
        <v>0.69443035079556281</v>
      </c>
      <c r="C485" s="40">
        <f t="shared" ref="C485:C548" si="36">(C284-$C$417)/$C$418</f>
        <v>1.8494603870196091</v>
      </c>
      <c r="D485" s="40">
        <f t="shared" ref="D485:D548" si="37">(CE84-$D$417)/$D$418</f>
        <v>-3.54387132026678</v>
      </c>
      <c r="E485" s="40">
        <f t="shared" ref="E485:E548" si="38">(E284-$E$417)/$E$418</f>
        <v>-0.31531563108631921</v>
      </c>
      <c r="F485" s="40">
        <f t="shared" ref="F485:F548" si="39">(F284-$F$417)/$F$418</f>
        <v>-0.1198534556139247</v>
      </c>
      <c r="G485" s="40">
        <f t="shared" ref="G485:G548" si="40">(G284-$G$417)/$G$418</f>
        <v>-1.150678031876903</v>
      </c>
      <c r="H485" s="40">
        <f t="shared" ref="H485:H548" si="41">(H284-$H$417)/$H$418</f>
        <v>0.80996465361967029</v>
      </c>
      <c r="I485" s="40">
        <f t="shared" ref="I485:I548" si="42">(I284-$I$417)/$I$418</f>
        <v>7.8264181598184407E-2</v>
      </c>
      <c r="J485" s="40">
        <f t="shared" ref="J485:J548" si="43">(J284-$J$417)/$J$418</f>
        <v>0.35842601326053786</v>
      </c>
      <c r="K485" s="40">
        <f t="shared" ref="K485:K548" si="44">(K284-$K$417)/$K$418</f>
        <v>0.13338290382366591</v>
      </c>
      <c r="L485" s="40">
        <f t="shared" ref="L485:L548" si="45">(L284-$L$417)/$L$418</f>
        <v>-0.46602461553412849</v>
      </c>
      <c r="M485" s="40">
        <f t="shared" ref="M485:M548" si="46">(M284-$M$417)/$M$418</f>
        <v>-0.59201580485149319</v>
      </c>
      <c r="N485" s="40">
        <f t="shared" ref="N485:N548" si="47">(N284-$N$417)/$N$418</f>
        <v>-0.6299071567730512</v>
      </c>
      <c r="S485" s="40">
        <v>1.7335120893137528</v>
      </c>
      <c r="T485" s="40">
        <v>-0.74171733659284778</v>
      </c>
      <c r="U485" s="40">
        <v>-0.13665541641060205</v>
      </c>
      <c r="V485" s="40">
        <v>0.42373645560539103</v>
      </c>
      <c r="W485" s="40">
        <v>-0.46589362951073093</v>
      </c>
      <c r="X485">
        <f t="shared" si="34"/>
        <v>-0.66659262628211546</v>
      </c>
    </row>
    <row r="486" spans="2:24" x14ac:dyDescent="0.2">
      <c r="B486" s="40">
        <f t="shared" si="35"/>
        <v>0.36164710200355715</v>
      </c>
      <c r="C486" s="40">
        <f t="shared" si="36"/>
        <v>1.7335120893137528</v>
      </c>
      <c r="D486" s="40">
        <f t="shared" si="37"/>
        <v>-3.54387132026678</v>
      </c>
      <c r="E486" s="40">
        <f t="shared" si="38"/>
        <v>-0.74171733659284778</v>
      </c>
      <c r="F486" s="40">
        <f t="shared" si="39"/>
        <v>-0.63099381012406408</v>
      </c>
      <c r="G486" s="40">
        <f t="shared" si="40"/>
        <v>-1.3253735226409733</v>
      </c>
      <c r="H486" s="40">
        <f t="shared" si="41"/>
        <v>0.38310425434125495</v>
      </c>
      <c r="I486" s="40">
        <f t="shared" si="42"/>
        <v>-0.26958579731256105</v>
      </c>
      <c r="J486" s="40">
        <f t="shared" si="43"/>
        <v>-0.13665541641060205</v>
      </c>
      <c r="K486" s="40">
        <f t="shared" si="44"/>
        <v>0.42373645560539103</v>
      </c>
      <c r="L486" s="40">
        <f t="shared" si="45"/>
        <v>-0.46589362951073093</v>
      </c>
      <c r="M486" s="40">
        <f t="shared" si="46"/>
        <v>-0.57921865208807277</v>
      </c>
      <c r="N486" s="40">
        <f t="shared" si="47"/>
        <v>-0.57888022797567451</v>
      </c>
      <c r="S486" s="40">
        <v>1.6030702543946647</v>
      </c>
      <c r="T486" s="40">
        <v>-0.11863784442143263</v>
      </c>
      <c r="U486" s="40">
        <v>-0.14778084179647039</v>
      </c>
      <c r="V486" s="40">
        <v>0.22732081763540057</v>
      </c>
      <c r="W486" s="40">
        <v>-0.45255231777468607</v>
      </c>
      <c r="X486">
        <f t="shared" si="34"/>
        <v>-0.66659262628211546</v>
      </c>
    </row>
    <row r="487" spans="2:24" x14ac:dyDescent="0.2">
      <c r="B487" s="40">
        <f t="shared" si="35"/>
        <v>1.0272135995875684</v>
      </c>
      <c r="C487" s="40">
        <f t="shared" si="36"/>
        <v>1.6030702543946647</v>
      </c>
      <c r="D487" s="40">
        <f t="shared" si="37"/>
        <v>-3.54387132026678</v>
      </c>
      <c r="E487" s="40">
        <f t="shared" si="38"/>
        <v>-0.11863784442143263</v>
      </c>
      <c r="F487" s="40">
        <f t="shared" si="39"/>
        <v>-0.56720284378217867</v>
      </c>
      <c r="G487" s="40">
        <f t="shared" si="40"/>
        <v>-0.37521287374685813</v>
      </c>
      <c r="H487" s="40">
        <f t="shared" si="41"/>
        <v>1.0152209307195037</v>
      </c>
      <c r="I487" s="40">
        <f t="shared" si="42"/>
        <v>-0.25340672852601476</v>
      </c>
      <c r="J487" s="40">
        <f t="shared" si="43"/>
        <v>-0.14778084179647039</v>
      </c>
      <c r="K487" s="40">
        <f t="shared" si="44"/>
        <v>0.22732081763540057</v>
      </c>
      <c r="L487" s="40">
        <f t="shared" si="45"/>
        <v>-0.45255231777468607</v>
      </c>
      <c r="M487" s="40">
        <f t="shared" si="46"/>
        <v>-0.5685087354705578</v>
      </c>
      <c r="N487" s="40">
        <f t="shared" si="47"/>
        <v>-0.56700975296070577</v>
      </c>
      <c r="S487" s="40">
        <v>0.79143217045367031</v>
      </c>
      <c r="T487" s="40">
        <v>-0.20871520470968707</v>
      </c>
      <c r="U487" s="40">
        <v>-8.1028289481260451E-2</v>
      </c>
      <c r="V487" s="40">
        <v>0.57745304184277479</v>
      </c>
      <c r="W487" s="40">
        <v>-0.46437188012126007</v>
      </c>
      <c r="X487">
        <f t="shared" si="34"/>
        <v>-0.66659262628211546</v>
      </c>
    </row>
    <row r="488" spans="2:24" x14ac:dyDescent="0.2">
      <c r="B488" s="40">
        <f t="shared" si="35"/>
        <v>0.69443035079556281</v>
      </c>
      <c r="C488" s="40">
        <f t="shared" si="36"/>
        <v>0.79143217045367031</v>
      </c>
      <c r="D488" s="40">
        <f t="shared" si="37"/>
        <v>-3.54387132026678</v>
      </c>
      <c r="E488" s="40">
        <f t="shared" si="38"/>
        <v>-0.20871520470968707</v>
      </c>
      <c r="F488" s="40">
        <f t="shared" si="39"/>
        <v>-0.53469789277994406</v>
      </c>
      <c r="G488" s="40">
        <f t="shared" si="40"/>
        <v>-0.4635762905868237</v>
      </c>
      <c r="H488" s="40">
        <f t="shared" si="41"/>
        <v>0.78317235196283341</v>
      </c>
      <c r="I488" s="40">
        <f t="shared" si="42"/>
        <v>-0.2877872496974257</v>
      </c>
      <c r="J488" s="40">
        <f t="shared" si="43"/>
        <v>-8.1028289481260451E-2</v>
      </c>
      <c r="K488" s="40">
        <f t="shared" si="44"/>
        <v>0.57745304184277479</v>
      </c>
      <c r="L488" s="40">
        <f t="shared" si="45"/>
        <v>-0.46437188012126007</v>
      </c>
      <c r="M488" s="40">
        <f t="shared" si="46"/>
        <v>-0.55382064400722308</v>
      </c>
      <c r="N488" s="40">
        <f t="shared" si="47"/>
        <v>-0.53980434302820968</v>
      </c>
      <c r="S488" s="40">
        <v>1.4436413450491121</v>
      </c>
      <c r="T488" s="40">
        <v>-0.21244621963286919</v>
      </c>
      <c r="U488" s="40">
        <v>-0.27016052104102184</v>
      </c>
      <c r="V488" s="40">
        <v>0.48351512803104035</v>
      </c>
      <c r="W488" s="40">
        <v>-0.43312400848075766</v>
      </c>
      <c r="X488">
        <f t="shared" si="34"/>
        <v>-0.66659262628211546</v>
      </c>
    </row>
    <row r="489" spans="2:24" x14ac:dyDescent="0.2">
      <c r="B489" s="40">
        <f t="shared" si="35"/>
        <v>1.0272135995875684</v>
      </c>
      <c r="C489" s="40">
        <f t="shared" si="36"/>
        <v>1.4436413450491121</v>
      </c>
      <c r="D489" s="40">
        <f t="shared" si="37"/>
        <v>-3.54387132026678</v>
      </c>
      <c r="E489" s="40">
        <f t="shared" si="38"/>
        <v>-0.21244621963286919</v>
      </c>
      <c r="F489" s="40">
        <f t="shared" si="39"/>
        <v>-0.44449665374874309</v>
      </c>
      <c r="G489" s="40">
        <f t="shared" si="40"/>
        <v>-0.26907520639310589</v>
      </c>
      <c r="H489" s="40">
        <f t="shared" si="41"/>
        <v>0.33269839868178253</v>
      </c>
      <c r="I489" s="40">
        <f t="shared" si="42"/>
        <v>-0.36868259363015721</v>
      </c>
      <c r="J489" s="40">
        <f t="shared" si="43"/>
        <v>-0.27016052104102184</v>
      </c>
      <c r="K489" s="40">
        <f t="shared" si="44"/>
        <v>0.48351512803104035</v>
      </c>
      <c r="L489" s="40">
        <f t="shared" si="45"/>
        <v>-0.43312400848075766</v>
      </c>
      <c r="M489" s="40">
        <f t="shared" si="46"/>
        <v>-0.54298826659771371</v>
      </c>
      <c r="N489" s="40">
        <f t="shared" si="47"/>
        <v>-0.50214288873863711</v>
      </c>
      <c r="S489" s="40">
        <v>0.61750972389488568</v>
      </c>
      <c r="T489" s="40">
        <v>0.35093703376763213</v>
      </c>
      <c r="U489" s="40">
        <v>-0.12552999102473375</v>
      </c>
      <c r="V489" s="40">
        <v>-0.14843083761153769</v>
      </c>
      <c r="W489" s="40">
        <v>-0.42479869093481681</v>
      </c>
      <c r="X489">
        <f t="shared" si="34"/>
        <v>-0.66659262628211546</v>
      </c>
    </row>
    <row r="490" spans="2:24" x14ac:dyDescent="0.2">
      <c r="B490" s="40">
        <f t="shared" si="35"/>
        <v>0.69443035079556281</v>
      </c>
      <c r="C490" s="40">
        <f t="shared" si="36"/>
        <v>0.61750972389488568</v>
      </c>
      <c r="D490" s="40">
        <f t="shared" si="37"/>
        <v>-3.54387132026678</v>
      </c>
      <c r="E490" s="40">
        <f t="shared" si="38"/>
        <v>0.35093703376763213</v>
      </c>
      <c r="F490" s="40">
        <f t="shared" si="39"/>
        <v>0.64035608595083726</v>
      </c>
      <c r="G490" s="40">
        <f t="shared" si="40"/>
        <v>-0.33255467251377097</v>
      </c>
      <c r="H490" s="40">
        <f t="shared" si="41"/>
        <v>0.44577099380978863</v>
      </c>
      <c r="I490" s="40">
        <f t="shared" si="42"/>
        <v>-0.28980963329574394</v>
      </c>
      <c r="J490" s="40">
        <f t="shared" si="43"/>
        <v>-0.12552999102473375</v>
      </c>
      <c r="K490" s="40">
        <f t="shared" si="44"/>
        <v>-0.14843083761153769</v>
      </c>
      <c r="L490" s="40">
        <f t="shared" si="45"/>
        <v>-0.42479869093481681</v>
      </c>
      <c r="M490" s="40">
        <f t="shared" si="46"/>
        <v>-0.5179108176488495</v>
      </c>
      <c r="N490" s="40">
        <f t="shared" si="47"/>
        <v>-0.48852675563323189</v>
      </c>
      <c r="S490" s="40">
        <v>1.2697188984903274</v>
      </c>
      <c r="T490" s="40">
        <v>0.59665101656576924</v>
      </c>
      <c r="U490" s="40">
        <v>-0.21453339411168021</v>
      </c>
      <c r="V490" s="40">
        <v>-0.1228114065719737</v>
      </c>
      <c r="W490" s="40">
        <v>-0.42583887406179693</v>
      </c>
      <c r="X490">
        <f t="shared" si="34"/>
        <v>-0.66659262628211546</v>
      </c>
    </row>
    <row r="491" spans="2:24" x14ac:dyDescent="0.2">
      <c r="B491" s="40">
        <f t="shared" si="35"/>
        <v>-0.30391939558045405</v>
      </c>
      <c r="C491" s="40">
        <f t="shared" si="36"/>
        <v>1.2697188984903274</v>
      </c>
      <c r="D491" s="40">
        <f t="shared" si="37"/>
        <v>-3.54387132026678</v>
      </c>
      <c r="E491" s="40">
        <f t="shared" si="38"/>
        <v>0.59665101656576924</v>
      </c>
      <c r="F491" s="40">
        <f t="shared" si="39"/>
        <v>0.7354330676323737</v>
      </c>
      <c r="G491" s="40">
        <f t="shared" si="40"/>
        <v>-0.27059871358000187</v>
      </c>
      <c r="H491" s="40">
        <f t="shared" si="41"/>
        <v>1.0610857183015463</v>
      </c>
      <c r="I491" s="40">
        <f t="shared" si="42"/>
        <v>-0.30396631848397193</v>
      </c>
      <c r="J491" s="40">
        <f t="shared" si="43"/>
        <v>-0.21453339411168021</v>
      </c>
      <c r="K491" s="40">
        <f t="shared" si="44"/>
        <v>-0.1228114065719737</v>
      </c>
      <c r="L491" s="40">
        <f t="shared" si="45"/>
        <v>-0.42583887406179693</v>
      </c>
      <c r="M491" s="40">
        <f t="shared" si="46"/>
        <v>-0.5173885583888731</v>
      </c>
      <c r="N491" s="40">
        <f t="shared" si="47"/>
        <v>-0.48315549997035012</v>
      </c>
      <c r="S491" s="40">
        <v>1.8494603870196091</v>
      </c>
      <c r="T491" s="40">
        <v>0.46766450065004422</v>
      </c>
      <c r="U491" s="40">
        <v>-0.23678424488341684</v>
      </c>
      <c r="V491" s="40">
        <v>-0.16551045830458036</v>
      </c>
      <c r="W491" s="40">
        <v>-0.38145772731064559</v>
      </c>
      <c r="X491">
        <f t="shared" si="34"/>
        <v>-0.66659262628211546</v>
      </c>
    </row>
    <row r="492" spans="2:24" x14ac:dyDescent="0.2">
      <c r="B492" s="40">
        <f t="shared" si="35"/>
        <v>0.69443035079556281</v>
      </c>
      <c r="C492" s="40">
        <f t="shared" si="36"/>
        <v>1.8494603870196091</v>
      </c>
      <c r="D492" s="40">
        <f t="shared" si="37"/>
        <v>-3.54387132026678</v>
      </c>
      <c r="E492" s="40">
        <f t="shared" si="38"/>
        <v>0.46766450065004422</v>
      </c>
      <c r="F492" s="40">
        <f t="shared" si="39"/>
        <v>0.6253225461123042</v>
      </c>
      <c r="G492" s="40">
        <f t="shared" si="40"/>
        <v>-0.30868639325240094</v>
      </c>
      <c r="H492" s="40">
        <f t="shared" si="41"/>
        <v>0.86536568416431559</v>
      </c>
      <c r="I492" s="40">
        <f t="shared" si="42"/>
        <v>-0.29992155128733533</v>
      </c>
      <c r="J492" s="40">
        <f t="shared" si="43"/>
        <v>-0.23678424488341684</v>
      </c>
      <c r="K492" s="40">
        <f t="shared" si="44"/>
        <v>-0.16551045830458036</v>
      </c>
      <c r="L492" s="40">
        <f t="shared" si="45"/>
        <v>-0.38145772731064559</v>
      </c>
      <c r="M492" s="40">
        <f t="shared" si="46"/>
        <v>-0.5083300615692834</v>
      </c>
      <c r="N492" s="40">
        <f t="shared" si="47"/>
        <v>-0.47178634215058374</v>
      </c>
      <c r="S492" s="40">
        <v>1.7335120893137528</v>
      </c>
      <c r="T492" s="40">
        <v>0.50870566480504731</v>
      </c>
      <c r="U492" s="40">
        <v>-0.24234695757635102</v>
      </c>
      <c r="V492" s="40">
        <v>-0.21674932038370837</v>
      </c>
      <c r="W492" s="40">
        <v>-0.36134752018903016</v>
      </c>
      <c r="X492">
        <f t="shared" si="34"/>
        <v>-0.66659262628211546</v>
      </c>
    </row>
    <row r="493" spans="2:24" x14ac:dyDescent="0.2">
      <c r="B493" s="40">
        <f t="shared" si="35"/>
        <v>2.8863853211551563E-2</v>
      </c>
      <c r="C493" s="40">
        <f t="shared" si="36"/>
        <v>1.7335120893137528</v>
      </c>
      <c r="D493" s="40">
        <f t="shared" si="37"/>
        <v>-3.54387132026678</v>
      </c>
      <c r="E493" s="40">
        <f t="shared" si="38"/>
        <v>0.50870566480504731</v>
      </c>
      <c r="F493" s="40">
        <f t="shared" si="39"/>
        <v>0.51643096025481794</v>
      </c>
      <c r="G493" s="40">
        <f t="shared" si="40"/>
        <v>-0.11063045895592552</v>
      </c>
      <c r="H493" s="40">
        <f t="shared" si="41"/>
        <v>0.97934649290780751</v>
      </c>
      <c r="I493" s="40">
        <f t="shared" si="42"/>
        <v>-0.30598870208229029</v>
      </c>
      <c r="J493" s="40">
        <f t="shared" si="43"/>
        <v>-0.24234695757635102</v>
      </c>
      <c r="K493" s="40">
        <f t="shared" si="44"/>
        <v>-0.21674932038370837</v>
      </c>
      <c r="L493" s="40">
        <f t="shared" si="45"/>
        <v>-0.36134752018903016</v>
      </c>
      <c r="M493" s="40">
        <f t="shared" si="46"/>
        <v>-0.50249516500954761</v>
      </c>
      <c r="N493" s="40">
        <f t="shared" si="47"/>
        <v>-0.46140191453567903</v>
      </c>
      <c r="S493" s="40">
        <v>1.6030702543946647</v>
      </c>
      <c r="T493" s="40">
        <v>0.80505485013208489</v>
      </c>
      <c r="U493" s="40">
        <v>-0.17003169256820691</v>
      </c>
      <c r="V493" s="40">
        <v>-0.19112988934414438</v>
      </c>
      <c r="W493" s="40">
        <v>-0.33133631071060404</v>
      </c>
      <c r="X493">
        <f t="shared" si="34"/>
        <v>-0.66659262628211546</v>
      </c>
    </row>
    <row r="494" spans="2:24" x14ac:dyDescent="0.2">
      <c r="B494" s="40">
        <f t="shared" si="35"/>
        <v>1.0272135995875684</v>
      </c>
      <c r="C494" s="40">
        <f t="shared" si="36"/>
        <v>1.6030702543946647</v>
      </c>
      <c r="D494" s="40">
        <f t="shared" si="37"/>
        <v>-3.54387132026678</v>
      </c>
      <c r="E494" s="40">
        <f t="shared" si="38"/>
        <v>0.80505485013208489</v>
      </c>
      <c r="F494" s="40">
        <f t="shared" si="39"/>
        <v>0.96784346729835125</v>
      </c>
      <c r="G494" s="40">
        <f t="shared" si="40"/>
        <v>4.6290781294358825E-2</v>
      </c>
      <c r="H494" s="40">
        <f t="shared" si="41"/>
        <v>0.93847688021093767</v>
      </c>
      <c r="I494" s="40">
        <f t="shared" si="42"/>
        <v>-0.25138434492769651</v>
      </c>
      <c r="J494" s="40">
        <f t="shared" si="43"/>
        <v>-0.17003169256820691</v>
      </c>
      <c r="K494" s="40">
        <f t="shared" si="44"/>
        <v>-0.19112988934414438</v>
      </c>
      <c r="L494" s="40">
        <f t="shared" si="45"/>
        <v>-0.33133631071060404</v>
      </c>
      <c r="M494" s="40">
        <f t="shared" si="46"/>
        <v>-0.47996598107056798</v>
      </c>
      <c r="N494" s="40">
        <f t="shared" si="47"/>
        <v>-0.44815281723390399</v>
      </c>
      <c r="S494" s="40">
        <v>0.79143217045367031</v>
      </c>
      <c r="T494" s="40">
        <v>1.137648180427177</v>
      </c>
      <c r="U494" s="40">
        <v>-0.10884185294593125</v>
      </c>
      <c r="V494" s="40">
        <v>-0.13135121691849502</v>
      </c>
      <c r="W494" s="40">
        <v>-0.32494111074472631</v>
      </c>
      <c r="X494">
        <f t="shared" si="34"/>
        <v>-0.66659262628211546</v>
      </c>
    </row>
    <row r="495" spans="2:24" x14ac:dyDescent="0.2">
      <c r="B495" s="40">
        <f t="shared" si="35"/>
        <v>-0.96948589316446521</v>
      </c>
      <c r="C495" s="40">
        <f t="shared" si="36"/>
        <v>0.79143217045367031</v>
      </c>
      <c r="D495" s="40">
        <f t="shared" si="37"/>
        <v>-3.54387132026678</v>
      </c>
      <c r="E495" s="40">
        <f t="shared" si="38"/>
        <v>1.137648180427177</v>
      </c>
      <c r="F495" s="40">
        <f t="shared" si="39"/>
        <v>1.1649047327493989</v>
      </c>
      <c r="G495" s="40">
        <f t="shared" si="40"/>
        <v>0.6501074630341247</v>
      </c>
      <c r="H495" s="40">
        <f t="shared" si="41"/>
        <v>0.96753971590648935</v>
      </c>
      <c r="I495" s="40">
        <f t="shared" si="42"/>
        <v>-0.24329481053442334</v>
      </c>
      <c r="J495" s="40">
        <f t="shared" si="43"/>
        <v>-0.10884185294593125</v>
      </c>
      <c r="K495" s="40">
        <f t="shared" si="44"/>
        <v>-0.13135121691849502</v>
      </c>
      <c r="L495" s="40">
        <f t="shared" si="45"/>
        <v>-0.32494111074472631</v>
      </c>
      <c r="M495" s="40">
        <f t="shared" si="46"/>
        <v>-0.46786397339111613</v>
      </c>
      <c r="N495" s="40">
        <f t="shared" si="47"/>
        <v>-0.43454563622127024</v>
      </c>
      <c r="S495" s="40">
        <v>1.4436413450491121</v>
      </c>
      <c r="T495" s="40">
        <v>1.080616952315679</v>
      </c>
      <c r="U495" s="40">
        <v>-0.18115711795407524</v>
      </c>
      <c r="V495" s="40">
        <v>-0.1996696996906657</v>
      </c>
      <c r="W495" s="40">
        <v>-0.19102716447128709</v>
      </c>
      <c r="X495">
        <f t="shared" si="34"/>
        <v>-0.66659262628211546</v>
      </c>
    </row>
    <row r="496" spans="2:24" x14ac:dyDescent="0.2">
      <c r="B496" s="40">
        <f t="shared" si="35"/>
        <v>0.36164710200355715</v>
      </c>
      <c r="C496" s="40">
        <f t="shared" si="36"/>
        <v>1.4436413450491121</v>
      </c>
      <c r="D496" s="40">
        <f t="shared" si="37"/>
        <v>-3.54387132026678</v>
      </c>
      <c r="E496" s="40">
        <f t="shared" si="38"/>
        <v>1.080616952315679</v>
      </c>
      <c r="F496" s="40">
        <f t="shared" si="39"/>
        <v>1.2559185955556558</v>
      </c>
      <c r="G496" s="40">
        <f t="shared" si="40"/>
        <v>0.64198209137067974</v>
      </c>
      <c r="H496" s="40">
        <f t="shared" si="41"/>
        <v>0.59017695867206066</v>
      </c>
      <c r="I496" s="40">
        <f t="shared" si="42"/>
        <v>-0.11183987664373468</v>
      </c>
      <c r="J496" s="40">
        <f t="shared" si="43"/>
        <v>-0.18115711795407524</v>
      </c>
      <c r="K496" s="40">
        <f t="shared" si="44"/>
        <v>-0.1996696996906657</v>
      </c>
      <c r="L496" s="40">
        <f t="shared" si="45"/>
        <v>-0.19102716447128709</v>
      </c>
      <c r="M496" s="40">
        <f t="shared" si="46"/>
        <v>-0.41389118021356058</v>
      </c>
      <c r="N496" s="40">
        <f t="shared" si="47"/>
        <v>-0.41315013449745791</v>
      </c>
      <c r="S496" s="40">
        <v>1.2552253612770954</v>
      </c>
      <c r="T496" s="40">
        <v>-1.952564929698418</v>
      </c>
      <c r="U496" s="40">
        <v>-0.58167243184533457</v>
      </c>
      <c r="V496" s="40">
        <v>6.506442105149543E-2</v>
      </c>
      <c r="W496" s="40">
        <v>-0.56318542465427057</v>
      </c>
      <c r="X496">
        <f t="shared" si="34"/>
        <v>-0.66659262628211546</v>
      </c>
    </row>
    <row r="497" spans="2:24" x14ac:dyDescent="0.2">
      <c r="B497" s="40">
        <f t="shared" si="35"/>
        <v>0.36164710200355715</v>
      </c>
      <c r="C497" s="40">
        <f t="shared" si="36"/>
        <v>1.2552253612770954</v>
      </c>
      <c r="D497" s="40">
        <f t="shared" si="37"/>
        <v>-3.54387132026678</v>
      </c>
      <c r="E497" s="40">
        <f t="shared" si="38"/>
        <v>-1.952564929698418</v>
      </c>
      <c r="F497" s="40">
        <f t="shared" si="39"/>
        <v>-2.46904721132855</v>
      </c>
      <c r="G497" s="40">
        <f t="shared" si="40"/>
        <v>-1.9176369415467789</v>
      </c>
      <c r="H497" s="40">
        <f t="shared" si="41"/>
        <v>-0.22585297484210087</v>
      </c>
      <c r="I497" s="40">
        <f t="shared" si="42"/>
        <v>-0.58103287145357729</v>
      </c>
      <c r="J497" s="40">
        <f t="shared" si="43"/>
        <v>-0.58167243184533457</v>
      </c>
      <c r="K497" s="40">
        <f t="shared" si="44"/>
        <v>6.506442105149543E-2</v>
      </c>
      <c r="L497" s="40">
        <f t="shared" si="45"/>
        <v>-0.56318542465427057</v>
      </c>
      <c r="M497" s="40">
        <f t="shared" si="46"/>
        <v>-0.64371947158915144</v>
      </c>
      <c r="N497" s="40">
        <f t="shared" si="47"/>
        <v>-0.64436478659897456</v>
      </c>
      <c r="S497" s="40">
        <v>0.73345802160074203</v>
      </c>
      <c r="T497" s="40">
        <v>-1.8874054190757017</v>
      </c>
      <c r="U497" s="40">
        <v>-0.55385886838066378</v>
      </c>
      <c r="V497" s="40">
        <v>9.9223662437580767E-2</v>
      </c>
      <c r="W497" s="40">
        <v>-0.56211056875639109</v>
      </c>
      <c r="X497">
        <f t="shared" si="34"/>
        <v>-0.66659262628211546</v>
      </c>
    </row>
    <row r="498" spans="2:24" x14ac:dyDescent="0.2">
      <c r="B498" s="40">
        <f t="shared" si="35"/>
        <v>0.36164710200355715</v>
      </c>
      <c r="C498" s="40">
        <f t="shared" si="36"/>
        <v>0.73345802160074203</v>
      </c>
      <c r="D498" s="40">
        <f t="shared" si="37"/>
        <v>-3.54387132026678</v>
      </c>
      <c r="E498" s="40">
        <f t="shared" si="38"/>
        <v>-1.8874054190757017</v>
      </c>
      <c r="F498" s="40">
        <f t="shared" si="39"/>
        <v>-2.3527404335236795</v>
      </c>
      <c r="G498" s="40">
        <f t="shared" si="40"/>
        <v>-1.7024415513977242</v>
      </c>
      <c r="H498" s="40">
        <f t="shared" si="41"/>
        <v>-0.43882906767356533</v>
      </c>
      <c r="I498" s="40">
        <f t="shared" si="42"/>
        <v>-0.5709209534619859</v>
      </c>
      <c r="J498" s="40">
        <f t="shared" si="43"/>
        <v>-0.55385886838066378</v>
      </c>
      <c r="K498" s="40">
        <f t="shared" si="44"/>
        <v>9.9223662437580767E-2</v>
      </c>
      <c r="L498" s="40">
        <f t="shared" si="45"/>
        <v>-0.56211056875639109</v>
      </c>
      <c r="M498" s="40">
        <f t="shared" si="46"/>
        <v>-0.64094429393527719</v>
      </c>
      <c r="N498" s="40">
        <f t="shared" si="47"/>
        <v>-0.6393068541830943</v>
      </c>
      <c r="S498" s="40">
        <v>1.0378223030786149</v>
      </c>
      <c r="T498" s="40">
        <v>-2.0177244403211345</v>
      </c>
      <c r="U498" s="40">
        <v>-0.62617413338880779</v>
      </c>
      <c r="V498" s="40">
        <v>-0.17405026865110171</v>
      </c>
      <c r="W498" s="40">
        <v>-0.5558039769828117</v>
      </c>
      <c r="X498">
        <f t="shared" si="34"/>
        <v>-0.66659262628211546</v>
      </c>
    </row>
    <row r="499" spans="2:24" x14ac:dyDescent="0.2">
      <c r="B499" s="40">
        <f t="shared" si="35"/>
        <v>1.0272135995875684</v>
      </c>
      <c r="C499" s="40">
        <f t="shared" si="36"/>
        <v>1.0378223030786149</v>
      </c>
      <c r="D499" s="40">
        <f t="shared" si="37"/>
        <v>-3.54387132026678</v>
      </c>
      <c r="E499" s="40">
        <f t="shared" si="38"/>
        <v>-2.0177244403211345</v>
      </c>
      <c r="F499" s="40">
        <f t="shared" si="39"/>
        <v>-2.585353989133421</v>
      </c>
      <c r="G499" s="40">
        <f t="shared" si="40"/>
        <v>-2.132832331695834</v>
      </c>
      <c r="H499" s="40">
        <f t="shared" si="41"/>
        <v>-1.2876882010636446E-2</v>
      </c>
      <c r="I499" s="40">
        <f t="shared" si="42"/>
        <v>-0.59518955664180528</v>
      </c>
      <c r="J499" s="40">
        <f t="shared" si="43"/>
        <v>-0.62617413338880779</v>
      </c>
      <c r="K499" s="40">
        <f t="shared" si="44"/>
        <v>-0.17405026865110171</v>
      </c>
      <c r="L499" s="40">
        <f t="shared" si="45"/>
        <v>-0.5558039769828117</v>
      </c>
      <c r="M499" s="40">
        <f t="shared" si="46"/>
        <v>-0.63926045804535347</v>
      </c>
      <c r="N499" s="40">
        <f t="shared" si="47"/>
        <v>-0.63165281486348779</v>
      </c>
      <c r="S499" s="40">
        <v>1.3421865845564878</v>
      </c>
      <c r="T499" s="40">
        <v>-1.7570863978302689</v>
      </c>
      <c r="U499" s="40">
        <v>-0.67067583493228111</v>
      </c>
      <c r="V499" s="40">
        <v>-0.24236875142327235</v>
      </c>
      <c r="W499" s="40">
        <v>-0.54838015148025365</v>
      </c>
      <c r="X499">
        <f t="shared" si="34"/>
        <v>-0.66659262628211546</v>
      </c>
    </row>
    <row r="500" spans="2:24" x14ac:dyDescent="0.2">
      <c r="B500" s="40">
        <f t="shared" si="35"/>
        <v>0.69443035079556281</v>
      </c>
      <c r="C500" s="40">
        <f t="shared" si="36"/>
        <v>1.3421865845564878</v>
      </c>
      <c r="D500" s="40">
        <f t="shared" si="37"/>
        <v>-3.54387132026678</v>
      </c>
      <c r="E500" s="40">
        <f t="shared" si="38"/>
        <v>-1.7570863978302689</v>
      </c>
      <c r="F500" s="40">
        <f t="shared" si="39"/>
        <v>-2.1201268779139379</v>
      </c>
      <c r="G500" s="40">
        <f t="shared" si="40"/>
        <v>-1.2720507710996147</v>
      </c>
      <c r="H500" s="40">
        <f t="shared" si="41"/>
        <v>-0.86478125333649447</v>
      </c>
      <c r="I500" s="40">
        <f t="shared" si="42"/>
        <v>-0.61136862542835158</v>
      </c>
      <c r="J500" s="40">
        <f t="shared" si="43"/>
        <v>-0.67067583493228111</v>
      </c>
      <c r="K500" s="40">
        <f t="shared" si="44"/>
        <v>-0.24236875142327235</v>
      </c>
      <c r="L500" s="40">
        <f t="shared" si="45"/>
        <v>-0.54838015148025365</v>
      </c>
      <c r="M500" s="40">
        <f t="shared" si="46"/>
        <v>-0.63685266276746244</v>
      </c>
      <c r="N500" s="40">
        <f t="shared" si="47"/>
        <v>-0.62227997373175914</v>
      </c>
      <c r="S500" s="40">
        <v>1.0668093775050791</v>
      </c>
      <c r="T500" s="40">
        <v>-0.97996928954462059</v>
      </c>
      <c r="U500" s="40">
        <v>-0.60948599531000547</v>
      </c>
      <c r="V500" s="40">
        <v>-8.0112354839367225E-2</v>
      </c>
      <c r="W500" s="40">
        <v>-0.54493598957091949</v>
      </c>
      <c r="X500">
        <f t="shared" si="34"/>
        <v>-0.66659262628211546</v>
      </c>
    </row>
    <row r="501" spans="2:24" x14ac:dyDescent="0.2">
      <c r="B501" s="40">
        <f t="shared" si="35"/>
        <v>0.69443035079556281</v>
      </c>
      <c r="C501" s="40">
        <f t="shared" si="36"/>
        <v>1.0668093775050791</v>
      </c>
      <c r="D501" s="40">
        <f t="shared" si="37"/>
        <v>-3.54387132026678</v>
      </c>
      <c r="E501" s="40">
        <f t="shared" si="38"/>
        <v>-0.97996928954462059</v>
      </c>
      <c r="F501" s="40">
        <f t="shared" si="39"/>
        <v>-2.0758388821733931</v>
      </c>
      <c r="G501" s="40">
        <f t="shared" si="40"/>
        <v>-0.64233446718261678</v>
      </c>
      <c r="H501" s="40">
        <f t="shared" si="41"/>
        <v>0.66237994110319698</v>
      </c>
      <c r="I501" s="40">
        <f t="shared" si="42"/>
        <v>-0.60732385823171509</v>
      </c>
      <c r="J501" s="40">
        <f t="shared" si="43"/>
        <v>-0.60948599531000547</v>
      </c>
      <c r="K501" s="40">
        <f t="shared" si="44"/>
        <v>-8.0112354839367225E-2</v>
      </c>
      <c r="L501" s="40">
        <f t="shared" si="45"/>
        <v>-0.54493598957091949</v>
      </c>
      <c r="M501" s="40">
        <f t="shared" si="46"/>
        <v>-0.63005788970577026</v>
      </c>
      <c r="N501" s="40">
        <f t="shared" si="47"/>
        <v>-0.60568279373345446</v>
      </c>
      <c r="S501" s="40">
        <v>0.54504203782872551</v>
      </c>
      <c r="T501" s="40">
        <v>-1.1867741167152872</v>
      </c>
      <c r="U501" s="40">
        <v>-0.63173684608174197</v>
      </c>
      <c r="V501" s="40">
        <v>0.18462176590279392</v>
      </c>
      <c r="W501" s="40">
        <v>-0.54779456690506489</v>
      </c>
      <c r="X501">
        <f t="shared" si="34"/>
        <v>-0.66659262628211546</v>
      </c>
    </row>
    <row r="502" spans="2:24" x14ac:dyDescent="0.2">
      <c r="B502" s="40">
        <f t="shared" si="35"/>
        <v>0.36164710200355715</v>
      </c>
      <c r="C502" s="40">
        <f t="shared" si="36"/>
        <v>0.54504203782872551</v>
      </c>
      <c r="D502" s="40">
        <f t="shared" si="37"/>
        <v>-3.54387132026678</v>
      </c>
      <c r="E502" s="40">
        <f t="shared" si="38"/>
        <v>-1.1867741167152872</v>
      </c>
      <c r="F502" s="40">
        <f t="shared" si="39"/>
        <v>-1.925909795675586</v>
      </c>
      <c r="G502" s="40">
        <f t="shared" si="40"/>
        <v>-0.56361992919299186</v>
      </c>
      <c r="H502" s="40">
        <f t="shared" si="41"/>
        <v>-0.25082884926796545</v>
      </c>
      <c r="I502" s="40">
        <f t="shared" si="42"/>
        <v>-0.61541339262498829</v>
      </c>
      <c r="J502" s="40">
        <f t="shared" si="43"/>
        <v>-0.63173684608174197</v>
      </c>
      <c r="K502" s="40">
        <f t="shared" si="44"/>
        <v>0.18462176590279392</v>
      </c>
      <c r="L502" s="40">
        <f t="shared" si="45"/>
        <v>-0.54779456690506489</v>
      </c>
      <c r="M502" s="40">
        <f t="shared" si="46"/>
        <v>-0.62788601154186852</v>
      </c>
      <c r="N502" s="40">
        <f t="shared" si="47"/>
        <v>-0.59759905396081736</v>
      </c>
      <c r="S502" s="40">
        <v>0.76244509602720612</v>
      </c>
      <c r="T502" s="40">
        <v>-0.89522195057519827</v>
      </c>
      <c r="U502" s="40">
        <v>-0.5761097191524005</v>
      </c>
      <c r="V502" s="40">
        <v>-0.10573178587893103</v>
      </c>
      <c r="W502" s="40">
        <v>-0.53585557612539314</v>
      </c>
      <c r="X502">
        <f t="shared" si="34"/>
        <v>-0.66659262628211546</v>
      </c>
    </row>
    <row r="503" spans="2:24" x14ac:dyDescent="0.2">
      <c r="B503" s="40">
        <f t="shared" si="35"/>
        <v>0.69443035079556281</v>
      </c>
      <c r="C503" s="40">
        <f t="shared" si="36"/>
        <v>0.76244509602720612</v>
      </c>
      <c r="D503" s="40">
        <f t="shared" si="37"/>
        <v>-3.54387132026678</v>
      </c>
      <c r="E503" s="40">
        <f t="shared" si="38"/>
        <v>-0.89522195057519827</v>
      </c>
      <c r="F503" s="40">
        <f t="shared" si="39"/>
        <v>-1.9064068250742452</v>
      </c>
      <c r="G503" s="40">
        <f t="shared" si="40"/>
        <v>-0.66467923925709083</v>
      </c>
      <c r="H503" s="40">
        <f t="shared" si="41"/>
        <v>0.7150563308013842</v>
      </c>
      <c r="I503" s="40">
        <f t="shared" si="42"/>
        <v>-0.5749657206586225</v>
      </c>
      <c r="J503" s="40">
        <f t="shared" si="43"/>
        <v>-0.5761097191524005</v>
      </c>
      <c r="K503" s="40">
        <f t="shared" si="44"/>
        <v>-0.10573178587893103</v>
      </c>
      <c r="L503" s="40">
        <f t="shared" si="45"/>
        <v>-0.53585557612539314</v>
      </c>
      <c r="M503" s="40">
        <f t="shared" si="46"/>
        <v>-0.61665923834637704</v>
      </c>
      <c r="N503" s="40">
        <f t="shared" si="47"/>
        <v>-0.58071540699382573</v>
      </c>
      <c r="S503" s="40">
        <v>0.4435872773361012</v>
      </c>
      <c r="T503" s="40">
        <v>-0.46388997534875037</v>
      </c>
      <c r="U503" s="40">
        <v>-0.88762162995671312</v>
      </c>
      <c r="V503" s="40">
        <v>0.75678905911972283</v>
      </c>
      <c r="W503" s="40">
        <v>-0.58844646451948746</v>
      </c>
      <c r="X503">
        <f t="shared" si="34"/>
        <v>-0.66659262628211546</v>
      </c>
    </row>
    <row r="504" spans="2:24" x14ac:dyDescent="0.2">
      <c r="B504" s="40">
        <f t="shared" si="35"/>
        <v>1.6927800971715796</v>
      </c>
      <c r="C504" s="40">
        <f t="shared" si="36"/>
        <v>0.4435872773361012</v>
      </c>
      <c r="D504" s="40">
        <f t="shared" si="37"/>
        <v>-3.54387132026678</v>
      </c>
      <c r="E504" s="40">
        <f t="shared" si="38"/>
        <v>-0.46388997534875037</v>
      </c>
      <c r="F504" s="40">
        <f t="shared" si="39"/>
        <v>-0.29324705361646997</v>
      </c>
      <c r="G504" s="40">
        <f t="shared" si="40"/>
        <v>0.31163494967873873</v>
      </c>
      <c r="H504" s="40">
        <f t="shared" si="41"/>
        <v>-1.9119515519918404</v>
      </c>
      <c r="I504" s="40">
        <f t="shared" si="42"/>
        <v>-0.75495786090895001</v>
      </c>
      <c r="J504" s="40">
        <f t="shared" si="43"/>
        <v>-0.88762162995671312</v>
      </c>
      <c r="K504" s="40">
        <f t="shared" si="44"/>
        <v>0.75678905911972283</v>
      </c>
      <c r="L504" s="40">
        <f t="shared" si="45"/>
        <v>-0.58844646451948746</v>
      </c>
      <c r="M504" s="40">
        <f t="shared" si="46"/>
        <v>-0.63551279763152313</v>
      </c>
      <c r="N504" s="40">
        <f t="shared" si="47"/>
        <v>-0.57043840449217864</v>
      </c>
      <c r="S504" s="40">
        <v>0.32763897963024496</v>
      </c>
      <c r="T504" s="40">
        <v>-0.40139547538544978</v>
      </c>
      <c r="U504" s="40">
        <v>-0.88762162995671312</v>
      </c>
      <c r="V504" s="40">
        <v>0.22732081763540057</v>
      </c>
      <c r="W504" s="40">
        <v>-0.58481352863525693</v>
      </c>
      <c r="X504">
        <f t="shared" si="34"/>
        <v>-0.66659262628211546</v>
      </c>
    </row>
    <row r="505" spans="2:24" x14ac:dyDescent="0.2">
      <c r="B505" s="40">
        <f t="shared" si="35"/>
        <v>1.3599968483795739</v>
      </c>
      <c r="C505" s="40">
        <f t="shared" si="36"/>
        <v>0.32763897963024496</v>
      </c>
      <c r="D505" s="40">
        <f t="shared" si="37"/>
        <v>-3.54387132026678</v>
      </c>
      <c r="E505" s="40">
        <f t="shared" si="38"/>
        <v>-0.40139547538544978</v>
      </c>
      <c r="F505" s="40">
        <f t="shared" si="39"/>
        <v>-0.29964646584503485</v>
      </c>
      <c r="G505" s="40">
        <f t="shared" si="40"/>
        <v>0.37943101949560876</v>
      </c>
      <c r="H505" s="40">
        <f t="shared" si="41"/>
        <v>-1.8270335789439003</v>
      </c>
      <c r="I505" s="40">
        <f t="shared" si="42"/>
        <v>-0.75495786090895001</v>
      </c>
      <c r="J505" s="40">
        <f t="shared" si="43"/>
        <v>-0.88762162995671312</v>
      </c>
      <c r="K505" s="40">
        <f t="shared" si="44"/>
        <v>0.22732081763540057</v>
      </c>
      <c r="L505" s="40">
        <f t="shared" si="45"/>
        <v>-0.58481352863525693</v>
      </c>
      <c r="M505" s="40">
        <f t="shared" si="46"/>
        <v>-0.6346447667235624</v>
      </c>
      <c r="N505" s="40">
        <f t="shared" si="47"/>
        <v>-0.56675909436310457</v>
      </c>
      <c r="S505" s="40">
        <v>0.55953557504195761</v>
      </c>
      <c r="T505" s="40">
        <v>-0.5263844753120509</v>
      </c>
      <c r="U505" s="40">
        <v>-0.8931843426496473</v>
      </c>
      <c r="V505" s="40">
        <v>-0.19112988934414438</v>
      </c>
      <c r="W505" s="40">
        <v>-0.58392359418217399</v>
      </c>
      <c r="X505">
        <f t="shared" si="34"/>
        <v>-0.66659262628211546</v>
      </c>
    </row>
    <row r="506" spans="2:24" x14ac:dyDescent="0.2">
      <c r="B506" s="40">
        <f t="shared" si="35"/>
        <v>2.0255633459635853</v>
      </c>
      <c r="C506" s="40">
        <f t="shared" si="36"/>
        <v>0.55953557504195761</v>
      </c>
      <c r="D506" s="40">
        <f t="shared" si="37"/>
        <v>-3.54387132026678</v>
      </c>
      <c r="E506" s="40">
        <f t="shared" si="38"/>
        <v>-0.5263844753120509</v>
      </c>
      <c r="F506" s="40">
        <f t="shared" si="39"/>
        <v>-0.28684764138790508</v>
      </c>
      <c r="G506" s="40">
        <f t="shared" si="40"/>
        <v>0.24383887986186797</v>
      </c>
      <c r="H506" s="40">
        <f t="shared" si="41"/>
        <v>-1.9968695250397803</v>
      </c>
      <c r="I506" s="40">
        <f t="shared" si="42"/>
        <v>-0.75698024450726831</v>
      </c>
      <c r="J506" s="40">
        <f t="shared" si="43"/>
        <v>-0.8931843426496473</v>
      </c>
      <c r="K506" s="40">
        <f t="shared" si="44"/>
        <v>-0.19112988934414438</v>
      </c>
      <c r="L506" s="40">
        <f t="shared" si="45"/>
        <v>-0.58392359418217399</v>
      </c>
      <c r="M506" s="40">
        <f t="shared" si="46"/>
        <v>-0.63398023683759253</v>
      </c>
      <c r="N506" s="40">
        <f t="shared" si="47"/>
        <v>-0.56330358655331736</v>
      </c>
      <c r="S506" s="40">
        <v>0.66099033553458175</v>
      </c>
      <c r="T506" s="40">
        <v>-0.27640647545884828</v>
      </c>
      <c r="U506" s="40">
        <v>-0.87093349187791069</v>
      </c>
      <c r="V506" s="40">
        <v>0.12484309347714458</v>
      </c>
      <c r="W506" s="40">
        <v>-0.58307989009029015</v>
      </c>
      <c r="X506">
        <f t="shared" si="34"/>
        <v>-0.66659262628211546</v>
      </c>
    </row>
    <row r="507" spans="2:24" x14ac:dyDescent="0.2">
      <c r="B507" s="40">
        <f t="shared" si="35"/>
        <v>1.6927800971715796</v>
      </c>
      <c r="C507" s="40">
        <f t="shared" si="36"/>
        <v>0.66099033553458175</v>
      </c>
      <c r="D507" s="40">
        <f t="shared" si="37"/>
        <v>-3.54387132026678</v>
      </c>
      <c r="E507" s="40">
        <f t="shared" si="38"/>
        <v>-0.27640647545884828</v>
      </c>
      <c r="F507" s="40">
        <f t="shared" si="39"/>
        <v>-0.31244529030216495</v>
      </c>
      <c r="G507" s="40">
        <f t="shared" si="40"/>
        <v>0.51502315912934948</v>
      </c>
      <c r="H507" s="40">
        <f t="shared" si="41"/>
        <v>-1.6571976328480205</v>
      </c>
      <c r="I507" s="40">
        <f t="shared" si="42"/>
        <v>-0.74484594291735862</v>
      </c>
      <c r="J507" s="40">
        <f t="shared" si="43"/>
        <v>-0.87093349187791069</v>
      </c>
      <c r="K507" s="40">
        <f t="shared" si="44"/>
        <v>0.12484309347714458</v>
      </c>
      <c r="L507" s="40">
        <f t="shared" si="45"/>
        <v>-0.58307989009029015</v>
      </c>
      <c r="M507" s="40">
        <f t="shared" si="46"/>
        <v>-0.63178854883969182</v>
      </c>
      <c r="N507" s="40">
        <f t="shared" si="47"/>
        <v>-0.56101185080382121</v>
      </c>
      <c r="S507" s="40">
        <v>0.38561312848317297</v>
      </c>
      <c r="T507" s="40">
        <v>-0.3792758869122983</v>
      </c>
      <c r="U507" s="40">
        <v>-0.6484249841605445</v>
      </c>
      <c r="V507" s="40">
        <v>-0.48148344112586938</v>
      </c>
      <c r="W507" s="40">
        <v>-0.58242881250340262</v>
      </c>
      <c r="X507">
        <f t="shared" si="34"/>
        <v>-0.66659262628211546</v>
      </c>
    </row>
    <row r="508" spans="2:24" x14ac:dyDescent="0.2">
      <c r="B508" s="40">
        <f t="shared" si="35"/>
        <v>1.3599968483795739</v>
      </c>
      <c r="C508" s="40">
        <f t="shared" si="36"/>
        <v>0.38561312848317297</v>
      </c>
      <c r="D508" s="40">
        <f t="shared" si="37"/>
        <v>-3.54387132026678</v>
      </c>
      <c r="E508" s="40">
        <f t="shared" si="38"/>
        <v>-0.3792758869122983</v>
      </c>
      <c r="F508" s="40">
        <f t="shared" si="39"/>
        <v>-8.8973752161801603E-2</v>
      </c>
      <c r="G508" s="40">
        <f t="shared" si="40"/>
        <v>0.42615190656041835</v>
      </c>
      <c r="H508" s="40">
        <f t="shared" si="41"/>
        <v>-2.0204830790424162</v>
      </c>
      <c r="I508" s="40">
        <f t="shared" si="42"/>
        <v>-0.66192821538630875</v>
      </c>
      <c r="J508" s="40">
        <f t="shared" si="43"/>
        <v>-0.6484249841605445</v>
      </c>
      <c r="K508" s="40">
        <f t="shared" si="44"/>
        <v>-0.48148344112586938</v>
      </c>
      <c r="L508" s="40">
        <f t="shared" si="45"/>
        <v>-0.58242881250340262</v>
      </c>
      <c r="M508" s="40">
        <f t="shared" si="46"/>
        <v>-0.61990625022822998</v>
      </c>
      <c r="N508" s="40">
        <f t="shared" si="47"/>
        <v>-0.55985703083630156</v>
      </c>
      <c r="S508" s="40">
        <v>-0.31007665775196491</v>
      </c>
      <c r="T508" s="40">
        <v>-0.76143841547252467</v>
      </c>
      <c r="U508" s="40">
        <v>-0.4648554652937173</v>
      </c>
      <c r="V508" s="40">
        <v>-0.41316495835369882</v>
      </c>
      <c r="W508" s="40">
        <v>-0.57210403183559999</v>
      </c>
      <c r="X508">
        <f t="shared" si="34"/>
        <v>-0.66659262628211546</v>
      </c>
    </row>
    <row r="509" spans="2:24" x14ac:dyDescent="0.2">
      <c r="B509" s="40">
        <f t="shared" si="35"/>
        <v>-0.30391939558045405</v>
      </c>
      <c r="C509" s="40">
        <f t="shared" si="36"/>
        <v>-0.31007665775196491</v>
      </c>
      <c r="D509" s="40">
        <f t="shared" si="37"/>
        <v>-3.54387132026678</v>
      </c>
      <c r="E509" s="40">
        <f t="shared" si="38"/>
        <v>-0.76143841547252467</v>
      </c>
      <c r="F509" s="40">
        <f t="shared" si="39"/>
        <v>-0.9901735186987568</v>
      </c>
      <c r="G509" s="40">
        <f t="shared" si="40"/>
        <v>-0.39552630290547053</v>
      </c>
      <c r="H509" s="40">
        <f t="shared" si="41"/>
        <v>-1.0037379365058507</v>
      </c>
      <c r="I509" s="40">
        <f t="shared" si="42"/>
        <v>-0.59721194024012358</v>
      </c>
      <c r="J509" s="40">
        <f t="shared" si="43"/>
        <v>-0.4648554652937173</v>
      </c>
      <c r="K509" s="40">
        <f t="shared" si="44"/>
        <v>-0.41316495835369882</v>
      </c>
      <c r="L509" s="40">
        <f t="shared" si="45"/>
        <v>-0.57210403183559999</v>
      </c>
      <c r="M509" s="40">
        <f t="shared" si="46"/>
        <v>-0.50297420281352589</v>
      </c>
      <c r="N509" s="40">
        <f t="shared" si="47"/>
        <v>-0.28956649378732013</v>
      </c>
      <c r="S509" s="40">
        <v>-0.44051849267105325</v>
      </c>
      <c r="T509" s="40">
        <v>-0.57488766931341839</v>
      </c>
      <c r="U509" s="40">
        <v>-0.41479105105730985</v>
      </c>
      <c r="V509" s="40">
        <v>-0.62666021701673191</v>
      </c>
      <c r="W509" s="40">
        <v>-0.56741550270398966</v>
      </c>
      <c r="X509">
        <f t="shared" si="34"/>
        <v>-0.66659262628211546</v>
      </c>
    </row>
    <row r="510" spans="2:24" x14ac:dyDescent="0.2">
      <c r="B510" s="40">
        <f t="shared" si="35"/>
        <v>0.69443035079556281</v>
      </c>
      <c r="C510" s="40">
        <f t="shared" si="36"/>
        <v>-0.44051849267105325</v>
      </c>
      <c r="D510" s="40">
        <f t="shared" si="37"/>
        <v>-3.54387132026678</v>
      </c>
      <c r="E510" s="40">
        <f t="shared" si="38"/>
        <v>-0.57488766931341839</v>
      </c>
      <c r="F510" s="40">
        <f t="shared" si="39"/>
        <v>-0.31853996861508388</v>
      </c>
      <c r="G510" s="40">
        <f t="shared" si="40"/>
        <v>-1.223806376847909</v>
      </c>
      <c r="H510" s="40">
        <f t="shared" si="41"/>
        <v>0.50752951966283588</v>
      </c>
      <c r="I510" s="40">
        <f t="shared" si="42"/>
        <v>-0.5749657206586225</v>
      </c>
      <c r="J510" s="40">
        <f t="shared" si="43"/>
        <v>-0.41479105105730985</v>
      </c>
      <c r="K510" s="40">
        <f t="shared" si="44"/>
        <v>-0.62666021701673191</v>
      </c>
      <c r="L510" s="40">
        <f t="shared" si="45"/>
        <v>-0.56741550270398966</v>
      </c>
      <c r="M510" s="40">
        <f t="shared" si="46"/>
        <v>-0.49799653179775139</v>
      </c>
      <c r="N510" s="40">
        <f t="shared" si="47"/>
        <v>-0.29825002377564563</v>
      </c>
      <c r="S510" s="40">
        <v>0.15733991737476852</v>
      </c>
      <c r="T510" s="40">
        <v>-1.1787790847370394</v>
      </c>
      <c r="U510" s="40">
        <v>0.88688371908928287</v>
      </c>
      <c r="V510" s="40">
        <v>-0.51564268251195478</v>
      </c>
      <c r="W510" s="40">
        <v>-0.55640111914830026</v>
      </c>
      <c r="X510">
        <f t="shared" si="34"/>
        <v>-0.66659262628211546</v>
      </c>
    </row>
    <row r="511" spans="2:24" x14ac:dyDescent="0.2">
      <c r="B511" s="40">
        <f t="shared" si="35"/>
        <v>0.36164710200355715</v>
      </c>
      <c r="C511" s="40">
        <f t="shared" si="36"/>
        <v>0.15733991737476852</v>
      </c>
      <c r="D511" s="40">
        <f t="shared" si="37"/>
        <v>-3.54387132026678</v>
      </c>
      <c r="E511" s="40">
        <f t="shared" si="38"/>
        <v>-1.1787790847370394</v>
      </c>
      <c r="F511" s="40">
        <f t="shared" si="39"/>
        <v>-1.2024714799321015</v>
      </c>
      <c r="G511" s="40">
        <f t="shared" si="40"/>
        <v>-0.52604008524955836</v>
      </c>
      <c r="H511" s="40">
        <f t="shared" si="41"/>
        <v>-1.3259267165995057</v>
      </c>
      <c r="I511" s="40">
        <f t="shared" si="42"/>
        <v>3.4782934234341256E-2</v>
      </c>
      <c r="J511" s="40">
        <f t="shared" si="43"/>
        <v>0.88688371908928287</v>
      </c>
      <c r="K511" s="40">
        <f t="shared" si="44"/>
        <v>-0.51564268251195478</v>
      </c>
      <c r="L511" s="40">
        <f t="shared" si="45"/>
        <v>-0.55640111914830026</v>
      </c>
      <c r="M511" s="40">
        <f t="shared" si="46"/>
        <v>-0.56347343584678589</v>
      </c>
      <c r="N511" s="40">
        <f t="shared" si="47"/>
        <v>-0.45576209608965318</v>
      </c>
      <c r="S511" s="40">
        <v>0.14646976446484447</v>
      </c>
      <c r="T511" s="40">
        <v>-0.99382734497358272</v>
      </c>
      <c r="U511" s="40">
        <v>0.95919898409742688</v>
      </c>
      <c r="V511" s="40">
        <v>-0.8828545274123718</v>
      </c>
      <c r="W511" s="40">
        <v>-0.55713309986728632</v>
      </c>
      <c r="X511">
        <f t="shared" si="34"/>
        <v>-0.66659262628211546</v>
      </c>
    </row>
    <row r="512" spans="2:24" x14ac:dyDescent="0.2">
      <c r="B512" s="40">
        <f t="shared" si="35"/>
        <v>0.36164710200355715</v>
      </c>
      <c r="C512" s="40">
        <f t="shared" si="36"/>
        <v>0.14646976446484447</v>
      </c>
      <c r="D512" s="40">
        <f t="shared" si="37"/>
        <v>-3.54387132026678</v>
      </c>
      <c r="E512" s="40">
        <f t="shared" si="38"/>
        <v>-0.99382734497358272</v>
      </c>
      <c r="F512" s="40">
        <f t="shared" si="39"/>
        <v>-0.98326621661078184</v>
      </c>
      <c r="G512" s="40">
        <f t="shared" si="40"/>
        <v>-0.32798415095308292</v>
      </c>
      <c r="H512" s="40">
        <f t="shared" si="41"/>
        <v>-1.3234291291569191</v>
      </c>
      <c r="I512" s="40">
        <f t="shared" si="42"/>
        <v>7.0174647204911247E-2</v>
      </c>
      <c r="J512" s="40">
        <f t="shared" si="43"/>
        <v>0.95919898409742688</v>
      </c>
      <c r="K512" s="40">
        <f t="shared" si="44"/>
        <v>-0.8828545274123718</v>
      </c>
      <c r="L512" s="40">
        <f t="shared" si="45"/>
        <v>-0.55713309986728632</v>
      </c>
      <c r="M512" s="40">
        <f t="shared" si="46"/>
        <v>-0.56559849076668967</v>
      </c>
      <c r="N512" s="40">
        <f t="shared" si="47"/>
        <v>-0.6044563570237631</v>
      </c>
      <c r="S512" s="40">
        <v>0.16821007028469237</v>
      </c>
      <c r="T512" s="40">
        <v>-1.3637308245004964</v>
      </c>
      <c r="U512" s="40">
        <v>0.81456845408113887</v>
      </c>
      <c r="V512" s="40">
        <v>-0.14843083761153769</v>
      </c>
      <c r="W512" s="40">
        <v>-0.53714232117876859</v>
      </c>
      <c r="X512">
        <f t="shared" si="34"/>
        <v>-0.66659262628211546</v>
      </c>
    </row>
    <row r="513" spans="2:24" x14ac:dyDescent="0.2">
      <c r="B513" s="40">
        <f t="shared" si="35"/>
        <v>0.36164710200355715</v>
      </c>
      <c r="C513" s="40">
        <f t="shared" si="36"/>
        <v>0.16821007028469237</v>
      </c>
      <c r="D513" s="40">
        <f t="shared" si="37"/>
        <v>-3.54387132026678</v>
      </c>
      <c r="E513" s="40">
        <f t="shared" si="38"/>
        <v>-1.3637308245004964</v>
      </c>
      <c r="F513" s="40">
        <f t="shared" si="39"/>
        <v>-1.4216767432534214</v>
      </c>
      <c r="G513" s="40">
        <f t="shared" si="40"/>
        <v>-0.72409601954603342</v>
      </c>
      <c r="H513" s="40">
        <f t="shared" si="41"/>
        <v>-1.328424304042092</v>
      </c>
      <c r="I513" s="40">
        <f t="shared" si="42"/>
        <v>-6.0877873622891478E-4</v>
      </c>
      <c r="J513" s="40">
        <f t="shared" si="43"/>
        <v>0.81456845408113887</v>
      </c>
      <c r="K513" s="40">
        <f t="shared" si="44"/>
        <v>-0.14843083761153769</v>
      </c>
      <c r="L513" s="40">
        <f t="shared" si="45"/>
        <v>-0.53714232117876859</v>
      </c>
      <c r="M513" s="40">
        <f t="shared" si="46"/>
        <v>-0.56134838092688211</v>
      </c>
      <c r="N513" s="40">
        <f t="shared" si="47"/>
        <v>-0.59344528291485554</v>
      </c>
      <c r="S513" s="40">
        <v>0.1247294586449964</v>
      </c>
      <c r="T513" s="40">
        <v>-0.69481314898712954</v>
      </c>
      <c r="U513" s="40">
        <v>0.75337861445886301</v>
      </c>
      <c r="V513" s="40">
        <v>-0.37046590662109219</v>
      </c>
      <c r="W513" s="40">
        <v>-0.53664534479587811</v>
      </c>
      <c r="X513">
        <f t="shared" si="34"/>
        <v>-0.66659262628211546</v>
      </c>
    </row>
    <row r="514" spans="2:24" x14ac:dyDescent="0.2">
      <c r="B514" s="40">
        <f t="shared" si="35"/>
        <v>2.8863853211551563E-2</v>
      </c>
      <c r="C514" s="40">
        <f t="shared" si="36"/>
        <v>0.1247294586449964</v>
      </c>
      <c r="D514" s="40">
        <f t="shared" si="37"/>
        <v>-3.54387132026678</v>
      </c>
      <c r="E514" s="40">
        <f t="shared" si="38"/>
        <v>-0.69481314898712954</v>
      </c>
      <c r="F514" s="40">
        <f t="shared" si="39"/>
        <v>-1.0645285941163685</v>
      </c>
      <c r="G514" s="40">
        <f t="shared" si="40"/>
        <v>-0.28583378544896137</v>
      </c>
      <c r="H514" s="40">
        <f t="shared" si="41"/>
        <v>-0.24038439268987674</v>
      </c>
      <c r="I514" s="40">
        <f t="shared" si="42"/>
        <v>2.9726975238545467E-2</v>
      </c>
      <c r="J514" s="40">
        <f t="shared" si="43"/>
        <v>0.75337861445886301</v>
      </c>
      <c r="K514" s="40">
        <f t="shared" si="44"/>
        <v>-0.37046590662109219</v>
      </c>
      <c r="L514" s="40">
        <f t="shared" si="45"/>
        <v>-0.53664534479587811</v>
      </c>
      <c r="M514" s="40">
        <f t="shared" si="46"/>
        <v>-0.54487020082762838</v>
      </c>
      <c r="N514" s="40">
        <f t="shared" si="47"/>
        <v>-0.58064379025165402</v>
      </c>
      <c r="S514" s="40">
        <v>0.19719714471115646</v>
      </c>
      <c r="T514" s="40">
        <v>-0.23856332409514419</v>
      </c>
      <c r="U514" s="40">
        <v>0.76450403984473125</v>
      </c>
      <c r="V514" s="40">
        <v>-0.44732419973978416</v>
      </c>
      <c r="W514" s="40">
        <v>-0.52754566869985209</v>
      </c>
      <c r="X514">
        <f t="shared" si="34"/>
        <v>-0.66659262628211546</v>
      </c>
    </row>
    <row r="515" spans="2:24" x14ac:dyDescent="0.2">
      <c r="B515" s="40">
        <f t="shared" si="35"/>
        <v>0.69443035079556281</v>
      </c>
      <c r="C515" s="40">
        <f t="shared" si="36"/>
        <v>0.19719714471115646</v>
      </c>
      <c r="D515" s="40">
        <f t="shared" si="37"/>
        <v>-3.54387132026678</v>
      </c>
      <c r="E515" s="40">
        <f t="shared" si="38"/>
        <v>-0.23856332409514419</v>
      </c>
      <c r="F515" s="40">
        <f t="shared" si="39"/>
        <v>-0.68990903381561441</v>
      </c>
      <c r="G515" s="40">
        <f t="shared" si="40"/>
        <v>5.0861302855046163E-2</v>
      </c>
      <c r="H515" s="40">
        <f t="shared" si="41"/>
        <v>0.23915239628672552</v>
      </c>
      <c r="I515" s="40">
        <f t="shared" si="42"/>
        <v>7.0174647204911247E-2</v>
      </c>
      <c r="J515" s="40">
        <f t="shared" si="43"/>
        <v>0.76450403984473125</v>
      </c>
      <c r="K515" s="40">
        <f t="shared" si="44"/>
        <v>-0.44732419973978416</v>
      </c>
      <c r="L515" s="40">
        <f t="shared" si="45"/>
        <v>-0.52754566869985209</v>
      </c>
      <c r="M515" s="40">
        <f t="shared" si="46"/>
        <v>-0.51834303220882982</v>
      </c>
      <c r="N515" s="40">
        <f t="shared" si="47"/>
        <v>-0.55996445594955924</v>
      </c>
      <c r="S515" s="40">
        <v>6.6755309792068188E-2</v>
      </c>
      <c r="T515" s="40">
        <v>0.56147287586147998</v>
      </c>
      <c r="U515" s="40">
        <v>0.79788031600233622</v>
      </c>
      <c r="V515" s="40">
        <v>-0.26798818246283629</v>
      </c>
      <c r="W515" s="40">
        <v>-0.51836123694162772</v>
      </c>
      <c r="X515">
        <f t="shared" si="34"/>
        <v>-0.66659262628211546</v>
      </c>
    </row>
    <row r="516" spans="2:24" x14ac:dyDescent="0.2">
      <c r="B516" s="40">
        <f t="shared" si="35"/>
        <v>-0.6367026443724596</v>
      </c>
      <c r="C516" s="40">
        <f t="shared" si="36"/>
        <v>6.6755309792068188E-2</v>
      </c>
      <c r="D516" s="40">
        <f t="shared" si="37"/>
        <v>-3.54387132026678</v>
      </c>
      <c r="E516" s="40">
        <f t="shared" si="38"/>
        <v>0.56147287586147998</v>
      </c>
      <c r="F516" s="40">
        <f t="shared" si="39"/>
        <v>0.55056115880716439</v>
      </c>
      <c r="G516" s="40">
        <f t="shared" si="40"/>
        <v>-0.27872408524344683</v>
      </c>
      <c r="H516" s="40">
        <f t="shared" si="41"/>
        <v>1.4084774262249371</v>
      </c>
      <c r="I516" s="40">
        <f t="shared" si="42"/>
        <v>6.4107496409956333E-2</v>
      </c>
      <c r="J516" s="40">
        <f t="shared" si="43"/>
        <v>0.79788031600233622</v>
      </c>
      <c r="K516" s="40">
        <f t="shared" si="44"/>
        <v>-0.26798818246283629</v>
      </c>
      <c r="L516" s="40">
        <f t="shared" si="45"/>
        <v>-0.51836123694162772</v>
      </c>
      <c r="M516" s="40">
        <f t="shared" si="46"/>
        <v>-0.50218901302956154</v>
      </c>
      <c r="N516" s="40">
        <f t="shared" si="47"/>
        <v>-0.54376116803319929</v>
      </c>
      <c r="S516" s="40">
        <v>-6.3686525127020194E-2</v>
      </c>
      <c r="T516" s="40">
        <v>0.16145477588316809</v>
      </c>
      <c r="U516" s="40">
        <v>0.94251084601862445</v>
      </c>
      <c r="V516" s="40">
        <v>0.22732081763540057</v>
      </c>
      <c r="W516" s="40">
        <v>-0.5168163723715572</v>
      </c>
      <c r="X516">
        <f t="shared" si="34"/>
        <v>-0.66659262628211546</v>
      </c>
    </row>
    <row r="517" spans="2:24" x14ac:dyDescent="0.2">
      <c r="B517" s="40">
        <f t="shared" si="35"/>
        <v>0.36164710200355715</v>
      </c>
      <c r="C517" s="40">
        <f t="shared" si="36"/>
        <v>-6.3686525127020194E-2</v>
      </c>
      <c r="D517" s="40">
        <f t="shared" si="37"/>
        <v>-3.54387132026678</v>
      </c>
      <c r="E517" s="40">
        <f t="shared" si="38"/>
        <v>0.16145477588316809</v>
      </c>
      <c r="F517" s="40">
        <f t="shared" si="39"/>
        <v>-6.9673937504225028E-2</v>
      </c>
      <c r="G517" s="40">
        <f t="shared" si="40"/>
        <v>-0.11393139119419998</v>
      </c>
      <c r="H517" s="40">
        <f t="shared" si="41"/>
        <v>0.82381491125583128</v>
      </c>
      <c r="I517" s="40">
        <f t="shared" si="42"/>
        <v>8.8376099589775811E-2</v>
      </c>
      <c r="J517" s="40">
        <f t="shared" si="43"/>
        <v>0.94251084601862445</v>
      </c>
      <c r="K517" s="40">
        <f t="shared" si="44"/>
        <v>0.22732081763540057</v>
      </c>
      <c r="L517" s="40">
        <f t="shared" si="45"/>
        <v>-0.5168163723715572</v>
      </c>
      <c r="M517" s="40">
        <f t="shared" si="46"/>
        <v>-0.4837658674103959</v>
      </c>
      <c r="N517" s="40">
        <f t="shared" si="47"/>
        <v>-0.53033302887599487</v>
      </c>
      <c r="S517" s="40">
        <v>-0.61444093922983778</v>
      </c>
      <c r="T517" s="40">
        <v>0.17024931105924057</v>
      </c>
      <c r="U517" s="40">
        <v>-0.24234695757635102</v>
      </c>
      <c r="V517" s="40">
        <v>-0.48148344112586938</v>
      </c>
      <c r="W517" s="40">
        <v>-9.7025430033084628E-2</v>
      </c>
      <c r="X517">
        <f t="shared" si="34"/>
        <v>-0.66659262628211546</v>
      </c>
    </row>
    <row r="518" spans="2:24" x14ac:dyDescent="0.2">
      <c r="B518" s="40">
        <f t="shared" si="35"/>
        <v>-0.6367026443724596</v>
      </c>
      <c r="C518" s="40">
        <f t="shared" si="36"/>
        <v>-0.61444093922983778</v>
      </c>
      <c r="D518" s="40">
        <f t="shared" si="37"/>
        <v>-3.54387132026678</v>
      </c>
      <c r="E518" s="40">
        <f t="shared" si="38"/>
        <v>0.17024931105924057</v>
      </c>
      <c r="F518" s="40">
        <f t="shared" si="39"/>
        <v>0.71674272080608903</v>
      </c>
      <c r="G518" s="40">
        <f t="shared" si="40"/>
        <v>-6.5433079078011921E-2</v>
      </c>
      <c r="H518" s="40">
        <f t="shared" si="41"/>
        <v>-2.5591872627440029E-2</v>
      </c>
      <c r="I518" s="40">
        <f t="shared" si="42"/>
        <v>0.24207725306196559</v>
      </c>
      <c r="J518" s="40">
        <f t="shared" si="43"/>
        <v>-0.24234695757635102</v>
      </c>
      <c r="K518" s="40">
        <f t="shared" si="44"/>
        <v>-0.48148344112586938</v>
      </c>
      <c r="L518" s="40">
        <f t="shared" si="45"/>
        <v>-9.7025430033084628E-2</v>
      </c>
      <c r="M518" s="40">
        <f t="shared" si="46"/>
        <v>-0.19411007646351469</v>
      </c>
      <c r="N518" s="40">
        <f t="shared" si="47"/>
        <v>-0.31646753256558624</v>
      </c>
      <c r="S518" s="40">
        <v>-0.48399910431074944</v>
      </c>
      <c r="T518" s="40">
        <v>0.24860062444606515</v>
      </c>
      <c r="U518" s="40">
        <v>-0.25903509565515348</v>
      </c>
      <c r="V518" s="40">
        <v>-0.48148344112586938</v>
      </c>
      <c r="W518" s="40">
        <v>-0.13528105392535308</v>
      </c>
      <c r="X518">
        <f t="shared" si="34"/>
        <v>-0.66659262628211546</v>
      </c>
    </row>
    <row r="519" spans="2:24" x14ac:dyDescent="0.2">
      <c r="B519" s="40">
        <f t="shared" si="35"/>
        <v>-0.30391939558045405</v>
      </c>
      <c r="C519" s="40">
        <f t="shared" si="36"/>
        <v>-0.48399910431074944</v>
      </c>
      <c r="D519" s="40">
        <f t="shared" si="37"/>
        <v>-3.54387132026678</v>
      </c>
      <c r="E519" s="40">
        <f t="shared" si="38"/>
        <v>0.24860062444606515</v>
      </c>
      <c r="F519" s="40">
        <f t="shared" si="39"/>
        <v>0.74721611237068397</v>
      </c>
      <c r="G519" s="40">
        <f t="shared" si="40"/>
        <v>-0.20813491891726721</v>
      </c>
      <c r="H519" s="40">
        <f t="shared" si="41"/>
        <v>0.32997375783532445</v>
      </c>
      <c r="I519" s="40">
        <f t="shared" si="42"/>
        <v>0.18140574511241703</v>
      </c>
      <c r="J519" s="40">
        <f t="shared" si="43"/>
        <v>-0.25903509565515348</v>
      </c>
      <c r="K519" s="40">
        <f t="shared" si="44"/>
        <v>-0.48148344112586938</v>
      </c>
      <c r="L519" s="40">
        <f t="shared" si="45"/>
        <v>-0.13528105392535308</v>
      </c>
      <c r="M519" s="40">
        <f t="shared" si="46"/>
        <v>-0.20943568440282059</v>
      </c>
      <c r="N519" s="40">
        <f t="shared" si="47"/>
        <v>-0.3095744211315547</v>
      </c>
      <c r="S519" s="40">
        <v>-0.62893447644306977</v>
      </c>
      <c r="T519" s="40">
        <v>0.41116627467042904</v>
      </c>
      <c r="U519" s="40">
        <v>-0.30909950989156082</v>
      </c>
      <c r="V519" s="40">
        <v>-0.56688154459108275</v>
      </c>
      <c r="W519" s="40">
        <v>-0.15358057190000315</v>
      </c>
      <c r="X519">
        <f t="shared" si="34"/>
        <v>-0.66659262628211546</v>
      </c>
    </row>
    <row r="520" spans="2:24" x14ac:dyDescent="0.2">
      <c r="B520" s="40">
        <f t="shared" si="35"/>
        <v>-1.6350523907484764</v>
      </c>
      <c r="C520" s="40">
        <f t="shared" si="36"/>
        <v>-0.62893447644306977</v>
      </c>
      <c r="D520" s="40">
        <f t="shared" si="37"/>
        <v>-3.54387132026678</v>
      </c>
      <c r="E520" s="40">
        <f t="shared" si="38"/>
        <v>0.41116627467042904</v>
      </c>
      <c r="F520" s="40">
        <f t="shared" si="39"/>
        <v>0.77606425638516696</v>
      </c>
      <c r="G520" s="40">
        <f t="shared" si="40"/>
        <v>9.9105697106751794E-2</v>
      </c>
      <c r="H520" s="40">
        <f t="shared" si="41"/>
        <v>0.36039891395410517</v>
      </c>
      <c r="I520" s="40">
        <f t="shared" si="42"/>
        <v>0.19151766310400842</v>
      </c>
      <c r="J520" s="40">
        <f t="shared" si="43"/>
        <v>-0.30909950989156082</v>
      </c>
      <c r="K520" s="40">
        <f t="shared" si="44"/>
        <v>-0.56688154459108275</v>
      </c>
      <c r="L520" s="40">
        <f t="shared" si="45"/>
        <v>-0.15358057190000315</v>
      </c>
      <c r="M520" s="40">
        <f t="shared" si="46"/>
        <v>-0.21584686704253023</v>
      </c>
      <c r="N520" s="40">
        <f t="shared" si="47"/>
        <v>-0.29963759815522345</v>
      </c>
      <c r="S520" s="40">
        <v>-0.58545386480337358</v>
      </c>
      <c r="T520" s="40">
        <v>0.1254771319810549</v>
      </c>
      <c r="U520" s="40">
        <v>-0.35916392412796827</v>
      </c>
      <c r="V520" s="40">
        <v>-0.58396116528412534</v>
      </c>
      <c r="W520" s="40">
        <v>-0.12611203228752843</v>
      </c>
      <c r="X520">
        <f t="shared" si="34"/>
        <v>-0.66659262628211546</v>
      </c>
    </row>
    <row r="521" spans="2:24" x14ac:dyDescent="0.2">
      <c r="B521" s="40">
        <f t="shared" si="35"/>
        <v>-1.3022691419564709</v>
      </c>
      <c r="C521" s="40">
        <f t="shared" si="36"/>
        <v>-0.58545386480337358</v>
      </c>
      <c r="D521" s="40">
        <f t="shared" si="37"/>
        <v>-3.54387132026678</v>
      </c>
      <c r="E521" s="40">
        <f t="shared" si="38"/>
        <v>0.1254771319810549</v>
      </c>
      <c r="F521" s="40">
        <f t="shared" si="39"/>
        <v>0.81303863815020871</v>
      </c>
      <c r="G521" s="40">
        <f t="shared" si="40"/>
        <v>-0.20610357600140633</v>
      </c>
      <c r="H521" s="40">
        <f t="shared" si="41"/>
        <v>-5.1475960668790739E-2</v>
      </c>
      <c r="I521" s="40">
        <f t="shared" si="42"/>
        <v>0.14904760753932439</v>
      </c>
      <c r="J521" s="40">
        <f t="shared" si="43"/>
        <v>-0.35916392412796827</v>
      </c>
      <c r="K521" s="40">
        <f t="shared" si="44"/>
        <v>-0.58396116528412534</v>
      </c>
      <c r="L521" s="40">
        <f t="shared" si="45"/>
        <v>-0.12611203228752843</v>
      </c>
      <c r="M521" s="40">
        <f t="shared" si="46"/>
        <v>-0.20702248644292989</v>
      </c>
      <c r="N521" s="40">
        <f t="shared" si="47"/>
        <v>-0.29686244939606787</v>
      </c>
      <c r="S521" s="40">
        <v>-0.38254434381812508</v>
      </c>
      <c r="T521" s="40">
        <v>0.4815225560790059</v>
      </c>
      <c r="U521" s="40">
        <v>-0.40922833836437578</v>
      </c>
      <c r="V521" s="40">
        <v>-0.57542135493760393</v>
      </c>
      <c r="W521" s="40">
        <v>-6.6628967544665879E-2</v>
      </c>
      <c r="X521">
        <f t="shared" si="34"/>
        <v>-0.66659262628211546</v>
      </c>
    </row>
    <row r="522" spans="2:24" x14ac:dyDescent="0.2">
      <c r="B522" s="40">
        <f t="shared" si="35"/>
        <v>-0.30391939558045405</v>
      </c>
      <c r="C522" s="40">
        <f t="shared" si="36"/>
        <v>-0.38254434381812508</v>
      </c>
      <c r="D522" s="40">
        <f t="shared" si="37"/>
        <v>-3.54387132026678</v>
      </c>
      <c r="E522" s="40">
        <f t="shared" si="38"/>
        <v>0.4815225560790059</v>
      </c>
      <c r="F522" s="40">
        <f t="shared" si="39"/>
        <v>1.1437765145979459</v>
      </c>
      <c r="G522" s="40">
        <f t="shared" si="40"/>
        <v>8.0823610864000278E-2</v>
      </c>
      <c r="H522" s="40">
        <f t="shared" si="41"/>
        <v>0.26685291155904817</v>
      </c>
      <c r="I522" s="40">
        <f t="shared" si="42"/>
        <v>2.3659824443590556E-2</v>
      </c>
      <c r="J522" s="40">
        <f t="shared" si="43"/>
        <v>-0.40922833836437578</v>
      </c>
      <c r="K522" s="40">
        <f t="shared" si="44"/>
        <v>-0.57542135493760393</v>
      </c>
      <c r="L522" s="40">
        <f t="shared" si="45"/>
        <v>-6.6628967544665879E-2</v>
      </c>
      <c r="M522" s="40">
        <f t="shared" si="46"/>
        <v>-0.18227820288405058</v>
      </c>
      <c r="N522" s="40">
        <f t="shared" si="47"/>
        <v>-0.22309720495915841</v>
      </c>
      <c r="S522" s="40">
        <v>-0.73038923693569402</v>
      </c>
      <c r="T522" s="40">
        <v>0.4681975027819269</v>
      </c>
      <c r="U522" s="40">
        <v>-0.33135036066329748</v>
      </c>
      <c r="V522" s="40">
        <v>-0.55834173424456135</v>
      </c>
      <c r="W522" s="40">
        <v>-8.1037430118390361E-2</v>
      </c>
      <c r="X522">
        <f t="shared" si="34"/>
        <v>-0.66659262628211546</v>
      </c>
    </row>
    <row r="523" spans="2:24" x14ac:dyDescent="0.2">
      <c r="B523" s="40">
        <f t="shared" si="35"/>
        <v>-2.3006188883324876</v>
      </c>
      <c r="C523" s="40">
        <f t="shared" si="36"/>
        <v>-0.73038923693569402</v>
      </c>
      <c r="D523" s="40">
        <f t="shared" si="37"/>
        <v>-3.54387132026678</v>
      </c>
      <c r="E523" s="40">
        <f t="shared" si="38"/>
        <v>0.4681975027819269</v>
      </c>
      <c r="F523" s="40">
        <f t="shared" si="39"/>
        <v>1.1791256488128763</v>
      </c>
      <c r="G523" s="40">
        <f t="shared" si="40"/>
        <v>0.42005787781283499</v>
      </c>
      <c r="H523" s="40">
        <f t="shared" si="41"/>
        <v>-0.20768870253238117</v>
      </c>
      <c r="I523" s="40">
        <f t="shared" si="42"/>
        <v>4.1861276828455113E-2</v>
      </c>
      <c r="J523" s="40">
        <f t="shared" si="43"/>
        <v>-0.33135036066329748</v>
      </c>
      <c r="K523" s="40">
        <f t="shared" si="44"/>
        <v>-0.55834173424456135</v>
      </c>
      <c r="L523" s="40">
        <f t="shared" si="45"/>
        <v>-8.1037430118390361E-2</v>
      </c>
      <c r="M523" s="40">
        <f t="shared" si="46"/>
        <v>-0.17903659368419739</v>
      </c>
      <c r="N523" s="40">
        <f t="shared" si="47"/>
        <v>-0.22811037691118138</v>
      </c>
      <c r="S523" s="40">
        <v>-0.4695055670975174</v>
      </c>
      <c r="T523" s="40">
        <v>1.1323181591083455</v>
      </c>
      <c r="U523" s="40">
        <v>-0.44260461452198063</v>
      </c>
      <c r="V523" s="40">
        <v>-0.49856306181891208</v>
      </c>
      <c r="W523" s="40">
        <v>-5.310658689392446E-2</v>
      </c>
      <c r="X523">
        <f t="shared" si="34"/>
        <v>-0.66659262628211546</v>
      </c>
    </row>
    <row r="524" spans="2:24" x14ac:dyDescent="0.2">
      <c r="B524" s="40">
        <f t="shared" si="35"/>
        <v>-0.96948589316446521</v>
      </c>
      <c r="C524" s="40">
        <f t="shared" si="36"/>
        <v>-0.4695055670975174</v>
      </c>
      <c r="D524" s="40">
        <f t="shared" si="37"/>
        <v>-3.54387132026678</v>
      </c>
      <c r="E524" s="40">
        <f t="shared" si="38"/>
        <v>1.1323181591083455</v>
      </c>
      <c r="F524" s="40">
        <f t="shared" si="39"/>
        <v>1.2384471843919549</v>
      </c>
      <c r="G524" s="40">
        <f t="shared" si="40"/>
        <v>1.0147335164312254</v>
      </c>
      <c r="H524" s="40">
        <f t="shared" si="41"/>
        <v>0.77045736134602949</v>
      </c>
      <c r="I524" s="40">
        <f t="shared" si="42"/>
        <v>-0.10577272584877977</v>
      </c>
      <c r="J524" s="40">
        <f t="shared" si="43"/>
        <v>-0.44260461452198063</v>
      </c>
      <c r="K524" s="40">
        <f t="shared" si="44"/>
        <v>-0.49856306181891208</v>
      </c>
      <c r="L524" s="40">
        <f t="shared" si="45"/>
        <v>-5.310658689392446E-2</v>
      </c>
      <c r="M524" s="40">
        <f t="shared" si="46"/>
        <v>-0.15551691804526263</v>
      </c>
      <c r="N524" s="40">
        <f t="shared" si="47"/>
        <v>-0.12417657983441939</v>
      </c>
      <c r="S524" s="40">
        <v>2.8929950663723161</v>
      </c>
      <c r="T524" s="40">
        <v>-0.7073386990863838</v>
      </c>
      <c r="U524" s="40">
        <v>-0.73186567455455676</v>
      </c>
      <c r="V524" s="40">
        <v>-0.16551045830458036</v>
      </c>
      <c r="W524" s="40">
        <v>-0.5637440415187599</v>
      </c>
      <c r="X524">
        <f t="shared" si="34"/>
        <v>-0.66659262628211546</v>
      </c>
    </row>
    <row r="525" spans="2:24" x14ac:dyDescent="0.2">
      <c r="B525" s="40">
        <f t="shared" si="35"/>
        <v>0.36164710200355715</v>
      </c>
      <c r="C525" s="40">
        <f t="shared" si="36"/>
        <v>2.8929950663723161</v>
      </c>
      <c r="D525" s="40">
        <f t="shared" si="37"/>
        <v>-3.54387132026678</v>
      </c>
      <c r="E525" s="40">
        <f t="shared" si="38"/>
        <v>-0.7073386990863838</v>
      </c>
      <c r="F525" s="40">
        <f t="shared" si="39"/>
        <v>-0.31061688680828886</v>
      </c>
      <c r="G525" s="40">
        <f t="shared" si="40"/>
        <v>-0.42751995383028624</v>
      </c>
      <c r="H525" s="40">
        <f t="shared" si="41"/>
        <v>-1.2523614137451404</v>
      </c>
      <c r="I525" s="40">
        <f t="shared" si="42"/>
        <v>-0.62350292701826138</v>
      </c>
      <c r="J525" s="40">
        <f t="shared" si="43"/>
        <v>-0.73186567455455676</v>
      </c>
      <c r="K525" s="40">
        <f t="shared" si="44"/>
        <v>-0.16551045830458036</v>
      </c>
      <c r="L525" s="40">
        <f t="shared" si="45"/>
        <v>-0.5637440415187599</v>
      </c>
      <c r="M525" s="40">
        <f t="shared" si="46"/>
        <v>-0.64836577810894103</v>
      </c>
      <c r="N525" s="40">
        <f t="shared" si="47"/>
        <v>-0.650720772466718</v>
      </c>
      <c r="S525" s="40">
        <v>3.0669175129311008</v>
      </c>
      <c r="T525" s="40">
        <v>-0.87390186529987157</v>
      </c>
      <c r="U525" s="40">
        <v>-0.82086907764150341</v>
      </c>
      <c r="V525" s="40">
        <v>0.1077634727841021</v>
      </c>
      <c r="W525" s="40">
        <v>-0.55758384588897769</v>
      </c>
      <c r="X525">
        <f t="shared" si="34"/>
        <v>-0.66659262628211546</v>
      </c>
    </row>
    <row r="526" spans="2:24" x14ac:dyDescent="0.2">
      <c r="B526" s="40">
        <f t="shared" si="35"/>
        <v>1.0272135995875684</v>
      </c>
      <c r="C526" s="40">
        <f t="shared" si="36"/>
        <v>3.0669175129311008</v>
      </c>
      <c r="D526" s="40">
        <f t="shared" si="37"/>
        <v>-3.54387132026678</v>
      </c>
      <c r="E526" s="40">
        <f t="shared" si="38"/>
        <v>-0.87390186529987157</v>
      </c>
      <c r="F526" s="40">
        <f t="shared" si="39"/>
        <v>-0.46156175302491603</v>
      </c>
      <c r="G526" s="40">
        <f t="shared" si="40"/>
        <v>-0.70733744049017755</v>
      </c>
      <c r="H526" s="40">
        <f t="shared" si="41"/>
        <v>-1.1767526302559317</v>
      </c>
      <c r="I526" s="40">
        <f t="shared" si="42"/>
        <v>-0.66597298258294546</v>
      </c>
      <c r="J526" s="40">
        <f t="shared" si="43"/>
        <v>-0.82086907764150341</v>
      </c>
      <c r="K526" s="40">
        <f t="shared" si="44"/>
        <v>0.1077634727841021</v>
      </c>
      <c r="L526" s="40">
        <f t="shared" si="45"/>
        <v>-0.55758384588897769</v>
      </c>
      <c r="M526" s="40">
        <f t="shared" si="46"/>
        <v>-0.64584992919105488</v>
      </c>
      <c r="N526" s="40">
        <f t="shared" si="47"/>
        <v>-0.63663913053719634</v>
      </c>
      <c r="S526" s="40">
        <v>2.9799562896517084</v>
      </c>
      <c r="T526" s="40">
        <v>-0.54077553287289604</v>
      </c>
      <c r="U526" s="40">
        <v>-0.87649620457084487</v>
      </c>
      <c r="V526" s="40">
        <v>0.60307247288233889</v>
      </c>
      <c r="W526" s="40">
        <v>-0.55167406471569058</v>
      </c>
      <c r="X526">
        <f t="shared" si="34"/>
        <v>-0.66659262628211546</v>
      </c>
    </row>
    <row r="527" spans="2:24" x14ac:dyDescent="0.2">
      <c r="B527" s="40">
        <f t="shared" si="35"/>
        <v>2.0255633459635853</v>
      </c>
      <c r="C527" s="40">
        <f t="shared" si="36"/>
        <v>2.9799562896517084</v>
      </c>
      <c r="D527" s="40">
        <f t="shared" si="37"/>
        <v>-3.54387132026678</v>
      </c>
      <c r="E527" s="40">
        <f t="shared" si="38"/>
        <v>-0.54077553287289604</v>
      </c>
      <c r="F527" s="40">
        <f t="shared" si="39"/>
        <v>-0.159672020591662</v>
      </c>
      <c r="G527" s="40">
        <f t="shared" si="40"/>
        <v>-0.14770246717039415</v>
      </c>
      <c r="H527" s="40">
        <f t="shared" si="41"/>
        <v>-1.3279701972343492</v>
      </c>
      <c r="I527" s="40">
        <f t="shared" si="42"/>
        <v>-0.69630873655771963</v>
      </c>
      <c r="J527" s="40">
        <f t="shared" si="43"/>
        <v>-0.87649620457084487</v>
      </c>
      <c r="K527" s="40">
        <f t="shared" si="44"/>
        <v>0.60307247288233889</v>
      </c>
      <c r="L527" s="40">
        <f t="shared" si="45"/>
        <v>-0.55167406471569058</v>
      </c>
      <c r="M527" s="40">
        <f t="shared" si="46"/>
        <v>-0.6417402890832411</v>
      </c>
      <c r="N527" s="40">
        <f t="shared" si="47"/>
        <v>-0.61695347853273474</v>
      </c>
      <c r="S527" s="40">
        <v>3.1103981245707972</v>
      </c>
      <c r="T527" s="40">
        <v>0.18517337075196916</v>
      </c>
      <c r="U527" s="40">
        <v>-0.88205891726377905</v>
      </c>
      <c r="V527" s="40">
        <v>0.60307247288233889</v>
      </c>
      <c r="W527" s="40">
        <v>-0.54295193656945739</v>
      </c>
      <c r="X527">
        <f t="shared" si="34"/>
        <v>-0.66659262628211546</v>
      </c>
    </row>
    <row r="528" spans="2:24" x14ac:dyDescent="0.2">
      <c r="B528" s="40">
        <f t="shared" si="35"/>
        <v>1.0272135995875684</v>
      </c>
      <c r="C528" s="40">
        <f t="shared" si="36"/>
        <v>3.1103981245707972</v>
      </c>
      <c r="D528" s="40">
        <f t="shared" si="37"/>
        <v>-3.54387132026678</v>
      </c>
      <c r="E528" s="40">
        <f t="shared" si="38"/>
        <v>0.18517337075196916</v>
      </c>
      <c r="F528" s="40">
        <f t="shared" si="39"/>
        <v>0.59484915454770915</v>
      </c>
      <c r="G528" s="40">
        <f t="shared" si="40"/>
        <v>0.48506085112039543</v>
      </c>
      <c r="H528" s="40">
        <f t="shared" si="41"/>
        <v>-0.75488740586268965</v>
      </c>
      <c r="I528" s="40">
        <f t="shared" si="42"/>
        <v>-0.69024158576276484</v>
      </c>
      <c r="J528" s="40">
        <f t="shared" si="43"/>
        <v>-0.88205891726377905</v>
      </c>
      <c r="K528" s="40">
        <f t="shared" si="44"/>
        <v>0.60307247288233889</v>
      </c>
      <c r="L528" s="40">
        <f t="shared" si="45"/>
        <v>-0.54295193656945739</v>
      </c>
      <c r="M528" s="40">
        <f t="shared" si="46"/>
        <v>-0.63731729341944143</v>
      </c>
      <c r="N528" s="40">
        <f t="shared" si="47"/>
        <v>-0.60393713564301787</v>
      </c>
      <c r="S528" s="40">
        <v>2.4002148011224267</v>
      </c>
      <c r="T528" s="40">
        <v>0.53055875221225679</v>
      </c>
      <c r="U528" s="40">
        <v>-0.61504870800293954</v>
      </c>
      <c r="V528" s="40">
        <v>0.39811702456582704</v>
      </c>
      <c r="W528" s="40">
        <v>-0.53495408408201039</v>
      </c>
      <c r="X528">
        <f t="shared" si="34"/>
        <v>-0.66659262628211546</v>
      </c>
    </row>
    <row r="529" spans="2:24" x14ac:dyDescent="0.2">
      <c r="B529" s="40">
        <f t="shared" si="35"/>
        <v>0.69443035079556281</v>
      </c>
      <c r="C529" s="40">
        <f t="shared" si="36"/>
        <v>2.4002148011224267</v>
      </c>
      <c r="D529" s="40">
        <f t="shared" si="37"/>
        <v>-3.54387132026678</v>
      </c>
      <c r="E529" s="40">
        <f t="shared" si="38"/>
        <v>0.53055875221225679</v>
      </c>
      <c r="F529" s="40">
        <f t="shared" si="39"/>
        <v>0.55787477278266751</v>
      </c>
      <c r="G529" s="40">
        <f t="shared" si="40"/>
        <v>0.43529294968179449</v>
      </c>
      <c r="H529" s="40">
        <f t="shared" si="41"/>
        <v>0.37856318626382524</v>
      </c>
      <c r="I529" s="40">
        <f t="shared" si="42"/>
        <v>-0.60125670743676018</v>
      </c>
      <c r="J529" s="40">
        <f t="shared" si="43"/>
        <v>-0.61504870800293954</v>
      </c>
      <c r="K529" s="40">
        <f t="shared" si="44"/>
        <v>0.39811702456582704</v>
      </c>
      <c r="L529" s="40">
        <f t="shared" si="45"/>
        <v>-0.53495408408201039</v>
      </c>
      <c r="M529" s="40">
        <f t="shared" si="46"/>
        <v>-0.62039249160820797</v>
      </c>
      <c r="N529" s="40">
        <f t="shared" si="47"/>
        <v>-0.58267591531077756</v>
      </c>
      <c r="S529" s="40">
        <v>1.0233287658653829</v>
      </c>
      <c r="T529" s="40">
        <v>0.65314924254538365</v>
      </c>
      <c r="U529" s="40">
        <v>-0.68736397301108354</v>
      </c>
      <c r="V529" s="40">
        <v>0.73116962808015862</v>
      </c>
      <c r="W529" s="40">
        <v>-0.54216987295917241</v>
      </c>
      <c r="X529">
        <f t="shared" si="34"/>
        <v>-0.66659262628211546</v>
      </c>
    </row>
    <row r="530" spans="2:24" x14ac:dyDescent="0.2">
      <c r="B530" s="40">
        <f t="shared" si="35"/>
        <v>0.36164710200355715</v>
      </c>
      <c r="C530" s="40">
        <f t="shared" si="36"/>
        <v>1.0233287658653829</v>
      </c>
      <c r="D530" s="40">
        <f t="shared" si="37"/>
        <v>-3.54387132026678</v>
      </c>
      <c r="E530" s="40">
        <f t="shared" si="38"/>
        <v>0.65314924254538365</v>
      </c>
      <c r="F530" s="40">
        <f t="shared" si="39"/>
        <v>0.67733046771587957</v>
      </c>
      <c r="G530" s="40">
        <f t="shared" si="40"/>
        <v>0.81312273203199315</v>
      </c>
      <c r="H530" s="40">
        <f t="shared" si="41"/>
        <v>3.2533798763663031E-2</v>
      </c>
      <c r="I530" s="40">
        <f t="shared" si="42"/>
        <v>-0.65586106459135396</v>
      </c>
      <c r="J530" s="40">
        <f t="shared" si="43"/>
        <v>-0.68736397301108354</v>
      </c>
      <c r="K530" s="40">
        <f t="shared" si="44"/>
        <v>0.73116962808015862</v>
      </c>
      <c r="L530" s="40">
        <f t="shared" si="45"/>
        <v>-0.54216987295917241</v>
      </c>
      <c r="M530" s="40">
        <f t="shared" si="46"/>
        <v>-0.61694918228036388</v>
      </c>
      <c r="N530" s="40">
        <f t="shared" si="47"/>
        <v>-0.55396655379267457</v>
      </c>
      <c r="S530" s="40">
        <v>1.4436413450491121</v>
      </c>
      <c r="T530" s="40">
        <v>0.87647713580442854</v>
      </c>
      <c r="U530" s="40">
        <v>-0.72630296186162269</v>
      </c>
      <c r="V530" s="40">
        <v>9.0683852091059433E-2</v>
      </c>
      <c r="W530" s="40">
        <v>-0.51883509814391859</v>
      </c>
      <c r="X530">
        <f t="shared" si="34"/>
        <v>-0.66659262628211546</v>
      </c>
    </row>
    <row r="531" spans="2:24" x14ac:dyDescent="0.2">
      <c r="B531" s="40">
        <f t="shared" si="35"/>
        <v>1.0272135995875684</v>
      </c>
      <c r="C531" s="40">
        <f t="shared" si="36"/>
        <v>1.4436413450491121</v>
      </c>
      <c r="D531" s="40">
        <f t="shared" si="37"/>
        <v>-3.54387132026678</v>
      </c>
      <c r="E531" s="40">
        <f t="shared" si="38"/>
        <v>0.87647713580442854</v>
      </c>
      <c r="F531" s="40">
        <f t="shared" si="39"/>
        <v>0.83294792063907774</v>
      </c>
      <c r="G531" s="40">
        <f t="shared" si="40"/>
        <v>0.83749884702232869</v>
      </c>
      <c r="H531" s="40">
        <f t="shared" si="41"/>
        <v>0.54522038470550438</v>
      </c>
      <c r="I531" s="40">
        <f t="shared" si="42"/>
        <v>-0.65181629739471736</v>
      </c>
      <c r="J531" s="40">
        <f t="shared" si="43"/>
        <v>-0.72630296186162269</v>
      </c>
      <c r="K531" s="40">
        <f t="shared" si="44"/>
        <v>9.0683852091059433E-2</v>
      </c>
      <c r="L531" s="40">
        <f t="shared" si="45"/>
        <v>-0.51883509814391859</v>
      </c>
      <c r="M531" s="40">
        <f t="shared" si="46"/>
        <v>-0.58973047036559667</v>
      </c>
      <c r="N531" s="40">
        <f t="shared" si="47"/>
        <v>-0.47590430482545976</v>
      </c>
      <c r="S531" s="40">
        <v>-0.59270063340998969</v>
      </c>
      <c r="T531" s="40">
        <v>-1.268056941827469</v>
      </c>
      <c r="U531" s="40">
        <v>-0.48988767241192105</v>
      </c>
      <c r="V531" s="40">
        <v>-1.0299494770367805</v>
      </c>
      <c r="W531" s="40">
        <v>-0.54999243532707276</v>
      </c>
      <c r="X531">
        <f t="shared" si="34"/>
        <v>-0.66659262628211546</v>
      </c>
    </row>
    <row r="532" spans="2:24" x14ac:dyDescent="0.2">
      <c r="B532" s="40">
        <f t="shared" si="35"/>
        <v>-1.2734052887449136E-2</v>
      </c>
      <c r="C532" s="40">
        <f t="shared" si="36"/>
        <v>-0.59270063340998969</v>
      </c>
      <c r="D532" s="40">
        <f t="shared" si="37"/>
        <v>-3.54387132026678</v>
      </c>
      <c r="E532" s="40">
        <f t="shared" si="38"/>
        <v>-1.268056941827469</v>
      </c>
      <c r="F532" s="40">
        <f t="shared" si="39"/>
        <v>-0.45765100110745977</v>
      </c>
      <c r="G532" s="40">
        <f t="shared" si="40"/>
        <v>-0.79265384295635188</v>
      </c>
      <c r="H532" s="40">
        <f t="shared" si="41"/>
        <v>-1.9012232786589121</v>
      </c>
      <c r="I532" s="40">
        <f t="shared" si="42"/>
        <v>-0.5790104878552591</v>
      </c>
      <c r="J532" s="40">
        <f t="shared" si="43"/>
        <v>-0.48988767241192105</v>
      </c>
      <c r="K532" s="40">
        <f t="shared" si="44"/>
        <v>-1.0299494770367805</v>
      </c>
      <c r="L532" s="40">
        <f t="shared" si="45"/>
        <v>-0.54999243532707276</v>
      </c>
      <c r="M532" s="40">
        <f t="shared" si="46"/>
        <v>-0.55961051821696084</v>
      </c>
      <c r="N532" s="40">
        <f t="shared" si="47"/>
        <v>-0.44372153131202657</v>
      </c>
      <c r="S532" s="40">
        <v>-0.61444093922983778</v>
      </c>
      <c r="T532" s="40">
        <v>-1.3216236560817269</v>
      </c>
      <c r="U532" s="40">
        <v>-0.526045304915993</v>
      </c>
      <c r="V532" s="40">
        <v>-1.0501597541296062</v>
      </c>
      <c r="W532" s="40">
        <v>-0.55639341408810039</v>
      </c>
      <c r="X532">
        <f t="shared" si="34"/>
        <v>-0.66659262628211546</v>
      </c>
    </row>
    <row r="533" spans="2:24" x14ac:dyDescent="0.2">
      <c r="B533" s="40">
        <f t="shared" si="35"/>
        <v>0.11205966540955296</v>
      </c>
      <c r="C533" s="40">
        <f t="shared" si="36"/>
        <v>-0.61444093922983778</v>
      </c>
      <c r="D533" s="40">
        <f t="shared" si="37"/>
        <v>-3.54387132026678</v>
      </c>
      <c r="E533" s="40">
        <f t="shared" si="38"/>
        <v>-1.3216236560817269</v>
      </c>
      <c r="F533" s="40">
        <f t="shared" si="39"/>
        <v>-0.60834192239438167</v>
      </c>
      <c r="G533" s="40">
        <f t="shared" si="40"/>
        <v>-0.78452847129290659</v>
      </c>
      <c r="H533" s="40">
        <f t="shared" si="41"/>
        <v>-1.928412923772524</v>
      </c>
      <c r="I533" s="40">
        <f t="shared" si="42"/>
        <v>-0.599234323838442</v>
      </c>
      <c r="J533" s="40">
        <f t="shared" si="43"/>
        <v>-0.526045304915993</v>
      </c>
      <c r="K533" s="40">
        <f t="shared" si="44"/>
        <v>-1.0501597541296062</v>
      </c>
      <c r="L533" s="40">
        <f t="shared" si="45"/>
        <v>-0.55639341408810039</v>
      </c>
      <c r="M533" s="40">
        <f t="shared" si="46"/>
        <v>-0.57078506548645469</v>
      </c>
      <c r="N533" s="40">
        <f t="shared" si="47"/>
        <v>-0.45817916113794993</v>
      </c>
      <c r="S533" s="40">
        <v>-0.57096032759014159</v>
      </c>
      <c r="T533" s="40">
        <v>-1.2144902275732112</v>
      </c>
      <c r="U533" s="40">
        <v>-0.45373003990784899</v>
      </c>
      <c r="V533" s="40">
        <v>-1.0097391999439549</v>
      </c>
      <c r="W533" s="40">
        <v>-0.54359145656604524</v>
      </c>
      <c r="X533">
        <f t="shared" si="34"/>
        <v>-0.66659262628211546</v>
      </c>
    </row>
    <row r="534" spans="2:24" x14ac:dyDescent="0.2">
      <c r="B534" s="40">
        <f t="shared" si="35"/>
        <v>-0.13752777118445123</v>
      </c>
      <c r="C534" s="40">
        <f t="shared" si="36"/>
        <v>-0.57096032759014159</v>
      </c>
      <c r="D534" s="40">
        <f t="shared" si="37"/>
        <v>-3.54387132026678</v>
      </c>
      <c r="E534" s="40">
        <f t="shared" si="38"/>
        <v>-1.2144902275732112</v>
      </c>
      <c r="F534" s="40">
        <f t="shared" si="39"/>
        <v>-0.30696007982053763</v>
      </c>
      <c r="G534" s="40">
        <f t="shared" si="40"/>
        <v>-0.80077921461979684</v>
      </c>
      <c r="H534" s="40">
        <f t="shared" si="41"/>
        <v>-1.8740336335453001</v>
      </c>
      <c r="I534" s="40">
        <f t="shared" si="42"/>
        <v>-0.55878665187207621</v>
      </c>
      <c r="J534" s="40">
        <f t="shared" si="43"/>
        <v>-0.45373003990784899</v>
      </c>
      <c r="K534" s="40">
        <f t="shared" si="44"/>
        <v>-1.0097391999439549</v>
      </c>
      <c r="L534" s="40">
        <f t="shared" si="45"/>
        <v>-0.54359145656604524</v>
      </c>
      <c r="M534" s="40">
        <f t="shared" si="46"/>
        <v>-0.54843597094746699</v>
      </c>
      <c r="N534" s="40">
        <f t="shared" si="47"/>
        <v>-0.42926390148610316</v>
      </c>
      <c r="S534" s="40">
        <v>-0.65792155086953386</v>
      </c>
      <c r="T534" s="40">
        <v>-1.428757084590242</v>
      </c>
      <c r="U534" s="40">
        <v>3.5180468228471389</v>
      </c>
      <c r="V534" s="40">
        <v>-1.0231248211599409</v>
      </c>
      <c r="W534" s="40">
        <v>-0.56345895429136539</v>
      </c>
      <c r="X534">
        <f t="shared" si="34"/>
        <v>-0.66659262628211546</v>
      </c>
    </row>
    <row r="535" spans="2:24" x14ac:dyDescent="0.2">
      <c r="B535" s="40">
        <f t="shared" si="35"/>
        <v>0.36164710200355715</v>
      </c>
      <c r="C535" s="40">
        <f t="shared" si="36"/>
        <v>-0.65792155086953386</v>
      </c>
      <c r="D535" s="40">
        <f t="shared" si="37"/>
        <v>-3.54387132026678</v>
      </c>
      <c r="E535" s="40">
        <f t="shared" si="38"/>
        <v>-1.428757084590242</v>
      </c>
      <c r="F535" s="40">
        <f t="shared" si="39"/>
        <v>-0.90972376496822593</v>
      </c>
      <c r="G535" s="40">
        <f t="shared" si="40"/>
        <v>-0.76827772796601623</v>
      </c>
      <c r="H535" s="40">
        <f t="shared" si="41"/>
        <v>-1.9827922139997476</v>
      </c>
      <c r="I535" s="40">
        <f t="shared" si="42"/>
        <v>1.2613585866143824</v>
      </c>
      <c r="J535" s="40">
        <f t="shared" si="43"/>
        <v>3.5180468228471389</v>
      </c>
      <c r="K535" s="40">
        <f t="shared" si="44"/>
        <v>-1.0231248211599409</v>
      </c>
      <c r="L535" s="40">
        <f t="shared" si="45"/>
        <v>-0.56345895429136539</v>
      </c>
      <c r="M535" s="40">
        <f t="shared" si="46"/>
        <v>-0.57318025450634624</v>
      </c>
      <c r="N535" s="40">
        <f t="shared" si="47"/>
        <v>-0.65807939272486593</v>
      </c>
      <c r="S535" s="40">
        <v>-0.74488277414892612</v>
      </c>
      <c r="T535" s="40">
        <v>-1.0002233705561809</v>
      </c>
      <c r="U535" s="40">
        <v>0.39180228941814282</v>
      </c>
      <c r="V535" s="40">
        <v>-1.0103492268538232</v>
      </c>
      <c r="W535" s="40">
        <v>-0.54135698910808794</v>
      </c>
      <c r="X535">
        <f t="shared" si="34"/>
        <v>-0.66659262628211546</v>
      </c>
    </row>
    <row r="536" spans="2:24" x14ac:dyDescent="0.2">
      <c r="B536" s="40">
        <f t="shared" si="35"/>
        <v>-0.6367026443724596</v>
      </c>
      <c r="C536" s="40">
        <f t="shared" si="36"/>
        <v>-0.74488277414892612</v>
      </c>
      <c r="D536" s="40">
        <f t="shared" si="37"/>
        <v>-3.54387132026678</v>
      </c>
      <c r="E536" s="40">
        <f t="shared" si="38"/>
        <v>-1.0002233705561809</v>
      </c>
      <c r="F536" s="40">
        <f t="shared" si="39"/>
        <v>0.29580360532715066</v>
      </c>
      <c r="G536" s="40">
        <f t="shared" si="40"/>
        <v>-0.83328070127357734</v>
      </c>
      <c r="H536" s="40">
        <f t="shared" si="41"/>
        <v>-1.765275053090853</v>
      </c>
      <c r="I536" s="40">
        <f t="shared" si="42"/>
        <v>-0.18666806978151135</v>
      </c>
      <c r="J536" s="40">
        <f t="shared" si="43"/>
        <v>0.39180228941814282</v>
      </c>
      <c r="K536" s="40">
        <f t="shared" si="44"/>
        <v>-1.0103492268538232</v>
      </c>
      <c r="L536" s="40">
        <f t="shared" si="45"/>
        <v>-0.54135698910808794</v>
      </c>
      <c r="M536" s="40">
        <f t="shared" si="46"/>
        <v>-0.57136135156642864</v>
      </c>
      <c r="N536" s="40">
        <f t="shared" si="47"/>
        <v>-0.58171804138423033</v>
      </c>
      <c r="S536" s="40">
        <v>-0.339063732178429</v>
      </c>
      <c r="T536" s="40">
        <v>-0.69001612980018134</v>
      </c>
      <c r="U536" s="40">
        <v>0.45855484173335276</v>
      </c>
      <c r="V536" s="40">
        <v>-1.0007345283764346</v>
      </c>
      <c r="W536" s="40">
        <v>-0.53735035780416451</v>
      </c>
      <c r="X536">
        <f t="shared" si="34"/>
        <v>-0.66659262628211546</v>
      </c>
    </row>
    <row r="537" spans="2:24" x14ac:dyDescent="0.2">
      <c r="B537" s="40">
        <f t="shared" si="35"/>
        <v>-0.6367026443724596</v>
      </c>
      <c r="C537" s="40">
        <f t="shared" si="36"/>
        <v>-0.339063732178429</v>
      </c>
      <c r="D537" s="40">
        <f t="shared" si="37"/>
        <v>-3.54387132026678</v>
      </c>
      <c r="E537" s="40">
        <f t="shared" si="38"/>
        <v>-0.69001612980018134</v>
      </c>
      <c r="F537" s="40">
        <f t="shared" si="39"/>
        <v>0.25029667392402205</v>
      </c>
      <c r="G537" s="40">
        <f t="shared" si="40"/>
        <v>-0.75050347745223001</v>
      </c>
      <c r="H537" s="40">
        <f t="shared" si="41"/>
        <v>-1.0373418402788324</v>
      </c>
      <c r="I537" s="40">
        <f t="shared" si="42"/>
        <v>-0.17655615178991993</v>
      </c>
      <c r="J537" s="40">
        <f t="shared" si="43"/>
        <v>0.45855484173335276</v>
      </c>
      <c r="K537" s="40">
        <f t="shared" si="44"/>
        <v>-1.0007345283764346</v>
      </c>
      <c r="L537" s="40">
        <f t="shared" si="45"/>
        <v>-0.53735035780416451</v>
      </c>
      <c r="M537" s="40">
        <f t="shared" si="46"/>
        <v>-0.55338842944724265</v>
      </c>
      <c r="N537" s="40">
        <f t="shared" si="47"/>
        <v>-0.56103870708213555</v>
      </c>
      <c r="S537" s="40">
        <v>-0.80285692300185418</v>
      </c>
      <c r="T537" s="40">
        <v>-1.4702428704216139E-2</v>
      </c>
      <c r="U537" s="40">
        <v>-0.48154360337251972</v>
      </c>
      <c r="V537" s="40">
        <v>-0.80346034594556559</v>
      </c>
      <c r="W537" s="40">
        <v>-0.48967915034767617</v>
      </c>
      <c r="X537">
        <f t="shared" si="34"/>
        <v>-0.66659262628211546</v>
      </c>
    </row>
    <row r="538" spans="2:24" x14ac:dyDescent="0.2">
      <c r="B538" s="40">
        <f t="shared" si="35"/>
        <v>-1.3022691419564709</v>
      </c>
      <c r="C538" s="40">
        <f t="shared" si="36"/>
        <v>-0.80285692300185418</v>
      </c>
      <c r="D538" s="40">
        <f t="shared" si="37"/>
        <v>-3.54387132026678</v>
      </c>
      <c r="E538" s="40">
        <f t="shared" si="38"/>
        <v>-1.4702428704216139E-2</v>
      </c>
      <c r="F538" s="40">
        <f t="shared" si="39"/>
        <v>0.49855323720358896</v>
      </c>
      <c r="G538" s="40">
        <f t="shared" si="40"/>
        <v>0.31188886754322115</v>
      </c>
      <c r="H538" s="40">
        <f t="shared" si="41"/>
        <v>-0.73081974505231095</v>
      </c>
      <c r="I538" s="40">
        <f t="shared" si="42"/>
        <v>-0.59316717304348709</v>
      </c>
      <c r="J538" s="40">
        <f t="shared" si="43"/>
        <v>-0.48154360337251972</v>
      </c>
      <c r="K538" s="40">
        <f t="shared" si="44"/>
        <v>-0.80346034594556559</v>
      </c>
      <c r="L538" s="40">
        <f t="shared" si="45"/>
        <v>-0.48967915034767617</v>
      </c>
      <c r="M538" s="40">
        <f t="shared" si="46"/>
        <v>-0.22773276744199189</v>
      </c>
      <c r="N538" s="40">
        <f t="shared" si="47"/>
        <v>0.40292264254971033</v>
      </c>
      <c r="S538" s="40">
        <v>-1.063740592840031</v>
      </c>
      <c r="T538" s="40">
        <v>0.17024931105924057</v>
      </c>
      <c r="U538" s="40">
        <v>-0.14778084179647039</v>
      </c>
      <c r="V538" s="40">
        <v>-0.46440382043282685</v>
      </c>
      <c r="W538" s="40">
        <v>-9.7025430033084628E-2</v>
      </c>
      <c r="X538">
        <f t="shared" si="34"/>
        <v>-0.66659262628211546</v>
      </c>
    </row>
    <row r="539" spans="2:24" x14ac:dyDescent="0.2">
      <c r="B539" s="40">
        <f t="shared" si="35"/>
        <v>-0.13752777118445123</v>
      </c>
      <c r="C539" s="40">
        <f t="shared" si="36"/>
        <v>-1.063740592840031</v>
      </c>
      <c r="D539" s="40">
        <f t="shared" si="37"/>
        <v>-3.54387132026678</v>
      </c>
      <c r="E539" s="40">
        <f t="shared" si="38"/>
        <v>0.17024931105924057</v>
      </c>
      <c r="F539" s="40">
        <f t="shared" si="39"/>
        <v>0.71674272080608903</v>
      </c>
      <c r="G539" s="40">
        <f t="shared" si="40"/>
        <v>-6.5433079078011921E-2</v>
      </c>
      <c r="H539" s="40">
        <f t="shared" si="41"/>
        <v>-2.5591872627440029E-2</v>
      </c>
      <c r="I539" s="40">
        <f t="shared" si="42"/>
        <v>-0.23722765973946852</v>
      </c>
      <c r="J539" s="40">
        <f t="shared" si="43"/>
        <v>-0.14778084179647039</v>
      </c>
      <c r="K539" s="40">
        <f t="shared" si="44"/>
        <v>-0.46440382043282685</v>
      </c>
      <c r="L539" s="40">
        <f t="shared" si="45"/>
        <v>-9.7025430033084628E-2</v>
      </c>
      <c r="M539" s="40">
        <f t="shared" si="46"/>
        <v>-0.19411007646351469</v>
      </c>
      <c r="N539" s="40">
        <f t="shared" si="47"/>
        <v>-0.31646753256558624</v>
      </c>
      <c r="S539" s="40">
        <v>-0.49849264152398143</v>
      </c>
      <c r="T539" s="40">
        <v>0.24860062444606515</v>
      </c>
      <c r="U539" s="40">
        <v>0.48636840519802343</v>
      </c>
      <c r="V539" s="40">
        <v>-0.18259007899762303</v>
      </c>
      <c r="W539" s="40">
        <v>-0.13528105392535308</v>
      </c>
      <c r="X539">
        <f t="shared" si="34"/>
        <v>-0.66659262628211546</v>
      </c>
    </row>
    <row r="540" spans="2:24" x14ac:dyDescent="0.2">
      <c r="B540" s="40">
        <f t="shared" si="35"/>
        <v>-0.30391939558045405</v>
      </c>
      <c r="C540" s="40">
        <f t="shared" si="36"/>
        <v>-0.49849264152398143</v>
      </c>
      <c r="D540" s="40">
        <f t="shared" si="37"/>
        <v>-3.54387132026678</v>
      </c>
      <c r="E540" s="40">
        <f t="shared" si="38"/>
        <v>0.24860062444606515</v>
      </c>
      <c r="F540" s="40">
        <f t="shared" si="39"/>
        <v>0.74721611237068397</v>
      </c>
      <c r="G540" s="40">
        <f t="shared" si="40"/>
        <v>-0.20813491891726721</v>
      </c>
      <c r="H540" s="40">
        <f t="shared" si="41"/>
        <v>0.32997375783532445</v>
      </c>
      <c r="I540" s="40">
        <f t="shared" si="42"/>
        <v>2.1637440845272311E-2</v>
      </c>
      <c r="J540" s="40">
        <f t="shared" si="43"/>
        <v>0.48636840519802343</v>
      </c>
      <c r="K540" s="40">
        <f t="shared" si="44"/>
        <v>-0.18259007899762303</v>
      </c>
      <c r="L540" s="40">
        <f t="shared" si="45"/>
        <v>-0.13528105392535308</v>
      </c>
      <c r="M540" s="40">
        <f t="shared" si="46"/>
        <v>-0.20943568440282059</v>
      </c>
      <c r="N540" s="40">
        <f t="shared" si="47"/>
        <v>-0.3095744211315547</v>
      </c>
      <c r="S540" s="40">
        <v>-0.51298617873721342</v>
      </c>
      <c r="T540" s="40">
        <v>0.41116627467042904</v>
      </c>
      <c r="U540" s="40">
        <v>-0.3257876479703633</v>
      </c>
      <c r="V540" s="40">
        <v>-0.38754552731413483</v>
      </c>
      <c r="W540" s="40">
        <v>-0.15358057190000315</v>
      </c>
      <c r="X540">
        <f t="shared" si="34"/>
        <v>-0.66659262628211546</v>
      </c>
    </row>
    <row r="541" spans="2:24" x14ac:dyDescent="0.2">
      <c r="B541" s="40">
        <f t="shared" si="35"/>
        <v>2.8863853211551563E-2</v>
      </c>
      <c r="C541" s="40">
        <f t="shared" si="36"/>
        <v>-0.51298617873721342</v>
      </c>
      <c r="D541" s="40">
        <f t="shared" si="37"/>
        <v>-3.54387132026678</v>
      </c>
      <c r="E541" s="40">
        <f t="shared" si="38"/>
        <v>0.41116627467042904</v>
      </c>
      <c r="F541" s="40">
        <f t="shared" si="39"/>
        <v>0.77606425638516696</v>
      </c>
      <c r="G541" s="40">
        <f t="shared" si="40"/>
        <v>9.9105697106751794E-2</v>
      </c>
      <c r="H541" s="40">
        <f t="shared" si="41"/>
        <v>0.36039891395410517</v>
      </c>
      <c r="I541" s="40">
        <f t="shared" si="42"/>
        <v>-0.37272736082679375</v>
      </c>
      <c r="J541" s="40">
        <f t="shared" si="43"/>
        <v>-0.3257876479703633</v>
      </c>
      <c r="K541" s="40">
        <f t="shared" si="44"/>
        <v>-0.38754552731413483</v>
      </c>
      <c r="L541" s="40">
        <f t="shared" si="45"/>
        <v>-0.15358057190000315</v>
      </c>
      <c r="M541" s="40">
        <f t="shared" si="46"/>
        <v>-0.21584686704253023</v>
      </c>
      <c r="N541" s="40">
        <f t="shared" si="47"/>
        <v>-0.29963759815522345</v>
      </c>
      <c r="S541" s="40">
        <v>-0.29558312053873287</v>
      </c>
      <c r="T541" s="40">
        <v>0.1254771319810549</v>
      </c>
      <c r="U541" s="40">
        <v>-0.34247578604916579</v>
      </c>
      <c r="V541" s="40">
        <v>-0.33630666523500691</v>
      </c>
      <c r="W541" s="40">
        <v>-0.12611203228752843</v>
      </c>
      <c r="X541">
        <f t="shared" si="34"/>
        <v>-0.66659262628211546</v>
      </c>
    </row>
    <row r="542" spans="2:24" x14ac:dyDescent="0.2">
      <c r="B542" s="40">
        <f t="shared" si="35"/>
        <v>-0.6367026443724596</v>
      </c>
      <c r="C542" s="40">
        <f t="shared" si="36"/>
        <v>-0.29558312053873287</v>
      </c>
      <c r="D542" s="40">
        <f t="shared" si="37"/>
        <v>-3.54387132026678</v>
      </c>
      <c r="E542" s="40">
        <f t="shared" si="38"/>
        <v>0.1254771319810549</v>
      </c>
      <c r="F542" s="40">
        <f t="shared" si="39"/>
        <v>0.81303863815020871</v>
      </c>
      <c r="G542" s="40">
        <f t="shared" si="40"/>
        <v>-0.20610357600140633</v>
      </c>
      <c r="H542" s="40">
        <f t="shared" si="41"/>
        <v>-5.1475960668790739E-2</v>
      </c>
      <c r="I542" s="40">
        <f t="shared" si="42"/>
        <v>-0.40710788199820463</v>
      </c>
      <c r="J542" s="40">
        <f t="shared" si="43"/>
        <v>-0.34247578604916579</v>
      </c>
      <c r="K542" s="40">
        <f t="shared" si="44"/>
        <v>-0.33630666523500691</v>
      </c>
      <c r="L542" s="40">
        <f t="shared" si="45"/>
        <v>-0.12611203228752843</v>
      </c>
      <c r="M542" s="40">
        <f t="shared" si="46"/>
        <v>-0.20702248644292989</v>
      </c>
      <c r="N542" s="40">
        <f t="shared" si="47"/>
        <v>-0.29686244939606787</v>
      </c>
      <c r="S542" s="40">
        <v>-0.19412836004610859</v>
      </c>
      <c r="T542" s="40">
        <v>0.4815225560790059</v>
      </c>
      <c r="U542" s="40">
        <v>-0.2924113718127585</v>
      </c>
      <c r="V542" s="40">
        <v>-0.38754552731413483</v>
      </c>
      <c r="W542" s="40">
        <v>-6.6628967544665879E-2</v>
      </c>
      <c r="X542">
        <f t="shared" si="34"/>
        <v>-0.66659262628211546</v>
      </c>
    </row>
    <row r="543" spans="2:24" x14ac:dyDescent="0.2">
      <c r="B543" s="40">
        <f t="shared" si="35"/>
        <v>-0.96948589316446521</v>
      </c>
      <c r="C543" s="40">
        <f t="shared" si="36"/>
        <v>-0.19412836004610859</v>
      </c>
      <c r="D543" s="40">
        <f t="shared" si="37"/>
        <v>-3.54387132026678</v>
      </c>
      <c r="E543" s="40">
        <f t="shared" si="38"/>
        <v>0.4815225560790059</v>
      </c>
      <c r="F543" s="40">
        <f t="shared" si="39"/>
        <v>1.1437765145979459</v>
      </c>
      <c r="G543" s="40">
        <f t="shared" si="40"/>
        <v>8.0823610864000278E-2</v>
      </c>
      <c r="H543" s="40">
        <f t="shared" si="41"/>
        <v>0.26685291155904817</v>
      </c>
      <c r="I543" s="40">
        <f t="shared" si="42"/>
        <v>-0.40104073120324973</v>
      </c>
      <c r="J543" s="40">
        <f t="shared" si="43"/>
        <v>-0.2924113718127585</v>
      </c>
      <c r="K543" s="40">
        <f t="shared" si="44"/>
        <v>-0.38754552731413483</v>
      </c>
      <c r="L543" s="40">
        <f t="shared" si="45"/>
        <v>-6.6628967544665879E-2</v>
      </c>
      <c r="M543" s="40">
        <f t="shared" si="46"/>
        <v>-0.18227820288405058</v>
      </c>
      <c r="N543" s="40">
        <f t="shared" si="47"/>
        <v>-0.22309720495915841</v>
      </c>
      <c r="S543" s="40">
        <v>-0.80285692300185418</v>
      </c>
      <c r="T543" s="40">
        <v>0.4681975027819269</v>
      </c>
      <c r="U543" s="40">
        <v>-0.19784525603287773</v>
      </c>
      <c r="V543" s="40">
        <v>3.0905179665410103E-2</v>
      </c>
      <c r="W543" s="40">
        <v>-8.1037430118390361E-2</v>
      </c>
      <c r="X543">
        <f t="shared" si="34"/>
        <v>-0.66659262628211546</v>
      </c>
    </row>
    <row r="544" spans="2:24" x14ac:dyDescent="0.2">
      <c r="B544" s="40">
        <f t="shared" si="35"/>
        <v>-1.3022691419564709</v>
      </c>
      <c r="C544" s="40">
        <f t="shared" si="36"/>
        <v>-0.80285692300185418</v>
      </c>
      <c r="D544" s="40">
        <f t="shared" si="37"/>
        <v>-3.54387132026678</v>
      </c>
      <c r="E544" s="40">
        <f t="shared" si="38"/>
        <v>0.4681975027819269</v>
      </c>
      <c r="F544" s="40">
        <f t="shared" si="39"/>
        <v>1.1791256488128763</v>
      </c>
      <c r="G544" s="40">
        <f t="shared" si="40"/>
        <v>0.42005787781283499</v>
      </c>
      <c r="H544" s="40">
        <f t="shared" si="41"/>
        <v>-0.20768870253238117</v>
      </c>
      <c r="I544" s="40">
        <f t="shared" si="42"/>
        <v>-0.37272736082679375</v>
      </c>
      <c r="J544" s="40">
        <f t="shared" si="43"/>
        <v>-0.19784525603287773</v>
      </c>
      <c r="K544" s="40">
        <f t="shared" si="44"/>
        <v>3.0905179665410103E-2</v>
      </c>
      <c r="L544" s="40">
        <f t="shared" si="45"/>
        <v>-8.1037430118390361E-2</v>
      </c>
      <c r="M544" s="40">
        <f t="shared" si="46"/>
        <v>-0.17903659368419739</v>
      </c>
      <c r="N544" s="40">
        <f t="shared" si="47"/>
        <v>-0.22811037691118138</v>
      </c>
      <c r="S544" s="40">
        <v>-0.39703788103135712</v>
      </c>
      <c r="T544" s="40">
        <v>1.1323181591083455</v>
      </c>
      <c r="U544" s="40">
        <v>-0.32022493527742918</v>
      </c>
      <c r="V544" s="40">
        <v>-0.30214742384892163</v>
      </c>
      <c r="W544" s="40">
        <v>-5.310658689392446E-2</v>
      </c>
      <c r="X544">
        <f t="shared" si="34"/>
        <v>-0.66659262628211546</v>
      </c>
    </row>
    <row r="545" spans="2:24" x14ac:dyDescent="0.2">
      <c r="B545" s="40">
        <f t="shared" si="35"/>
        <v>2.8863853211551563E-2</v>
      </c>
      <c r="C545" s="40">
        <f t="shared" si="36"/>
        <v>-0.39703788103135712</v>
      </c>
      <c r="D545" s="40">
        <f t="shared" si="37"/>
        <v>-3.54387132026678</v>
      </c>
      <c r="E545" s="40">
        <f t="shared" si="38"/>
        <v>1.1323181591083455</v>
      </c>
      <c r="F545" s="40">
        <f t="shared" si="39"/>
        <v>1.2384471843919549</v>
      </c>
      <c r="G545" s="40">
        <f t="shared" si="40"/>
        <v>1.0147335164312254</v>
      </c>
      <c r="H545" s="40">
        <f t="shared" si="41"/>
        <v>0.77045736134602949</v>
      </c>
      <c r="I545" s="40">
        <f t="shared" si="42"/>
        <v>-0.42530933438306917</v>
      </c>
      <c r="J545" s="40">
        <f t="shared" si="43"/>
        <v>-0.32022493527742918</v>
      </c>
      <c r="K545" s="40">
        <f t="shared" si="44"/>
        <v>-0.30214742384892163</v>
      </c>
      <c r="L545" s="40">
        <f t="shared" si="45"/>
        <v>-5.310658689392446E-2</v>
      </c>
      <c r="M545" s="40">
        <f t="shared" si="46"/>
        <v>-0.15551691804526263</v>
      </c>
      <c r="N545" s="40">
        <f t="shared" si="47"/>
        <v>-0.12417657983441939</v>
      </c>
      <c r="S545" s="40">
        <v>-0.77386984857539021</v>
      </c>
      <c r="T545" s="40">
        <v>-1.3392127264338711</v>
      </c>
      <c r="U545" s="40">
        <v>2.0939923734559951</v>
      </c>
      <c r="V545" s="40">
        <v>-1.0363606253665667</v>
      </c>
      <c r="W545" s="40">
        <v>0.58441009404188471</v>
      </c>
      <c r="X545">
        <f t="shared" si="34"/>
        <v>-0.66659262628211546</v>
      </c>
    </row>
    <row r="546" spans="2:24" x14ac:dyDescent="0.2">
      <c r="B546" s="40">
        <f t="shared" si="35"/>
        <v>-0.47031101997645686</v>
      </c>
      <c r="C546" s="40">
        <f t="shared" si="36"/>
        <v>-0.77386984857539021</v>
      </c>
      <c r="D546" s="40">
        <f t="shared" si="37"/>
        <v>-3.54387132026678</v>
      </c>
      <c r="E546" s="40">
        <f t="shared" si="38"/>
        <v>-1.3392127264338711</v>
      </c>
      <c r="F546" s="40">
        <f t="shared" si="39"/>
        <v>-0.65090309261293289</v>
      </c>
      <c r="G546" s="40">
        <f t="shared" si="40"/>
        <v>-1.7783629928780396</v>
      </c>
      <c r="H546" s="40">
        <f t="shared" si="41"/>
        <v>-0.99465580035099099</v>
      </c>
      <c r="I546" s="40">
        <f t="shared" si="42"/>
        <v>2.6851166398304569</v>
      </c>
      <c r="J546" s="40">
        <f t="shared" si="43"/>
        <v>2.0939923734559951</v>
      </c>
      <c r="K546" s="40">
        <f t="shared" si="44"/>
        <v>-1.0363606253665667</v>
      </c>
      <c r="L546" s="40">
        <f t="shared" si="45"/>
        <v>0.58441009404188471</v>
      </c>
      <c r="M546" s="40">
        <f t="shared" si="46"/>
        <v>2.5000273474144654</v>
      </c>
      <c r="N546" s="40">
        <f t="shared" si="47"/>
        <v>0.16497601668404852</v>
      </c>
      <c r="S546" s="40">
        <v>-0.77386984857539021</v>
      </c>
      <c r="T546" s="40">
        <v>-1.6472879586623381</v>
      </c>
      <c r="U546" s="40">
        <v>2.8227077362303694</v>
      </c>
      <c r="V546" s="40">
        <v>-1.0349341195334694</v>
      </c>
      <c r="W546" s="40">
        <v>0.66550585264533402</v>
      </c>
      <c r="X546">
        <f t="shared" si="34"/>
        <v>-0.66659262628211546</v>
      </c>
    </row>
    <row r="547" spans="2:24" x14ac:dyDescent="0.2">
      <c r="B547" s="40">
        <f t="shared" si="35"/>
        <v>-0.96948589316446521</v>
      </c>
      <c r="C547" s="40">
        <f t="shared" si="36"/>
        <v>-0.77386984857539021</v>
      </c>
      <c r="D547" s="40">
        <f t="shared" si="37"/>
        <v>-3.54387132026678</v>
      </c>
      <c r="E547" s="40">
        <f t="shared" si="38"/>
        <v>-1.6472879586623381</v>
      </c>
      <c r="F547" s="40">
        <f t="shared" si="39"/>
        <v>-1.0893136192555724</v>
      </c>
      <c r="G547" s="40">
        <f t="shared" si="40"/>
        <v>-2.2151017197882155</v>
      </c>
      <c r="H547" s="40">
        <f t="shared" si="41"/>
        <v>-0.818008252138966</v>
      </c>
      <c r="I547" s="40">
        <f t="shared" si="42"/>
        <v>3.8055171532987884</v>
      </c>
      <c r="J547" s="40">
        <f t="shared" si="43"/>
        <v>2.8227077362303694</v>
      </c>
      <c r="K547" s="40">
        <f t="shared" si="44"/>
        <v>-1.0349341195334694</v>
      </c>
      <c r="L547" s="40">
        <f t="shared" si="45"/>
        <v>0.66550585264533402</v>
      </c>
      <c r="M547" s="40">
        <f t="shared" si="46"/>
        <v>2.8128246262602983</v>
      </c>
      <c r="N547" s="40">
        <f t="shared" si="47"/>
        <v>2.8546122846851894E-2</v>
      </c>
      <c r="S547" s="40">
        <v>-0.78836338578862231</v>
      </c>
      <c r="T547" s="40">
        <v>-1.0311374942054041</v>
      </c>
      <c r="U547" s="40">
        <v>3.2565993262792339</v>
      </c>
      <c r="V547" s="40">
        <v>-1.0361585624252858</v>
      </c>
      <c r="W547" s="40">
        <v>0.66812557311328391</v>
      </c>
      <c r="X547">
        <f t="shared" si="34"/>
        <v>-0.66659262628211546</v>
      </c>
    </row>
    <row r="548" spans="2:24" x14ac:dyDescent="0.2">
      <c r="B548" s="40">
        <f t="shared" si="35"/>
        <v>2.8863853211551563E-2</v>
      </c>
      <c r="C548" s="40">
        <f t="shared" si="36"/>
        <v>-0.78836338578862231</v>
      </c>
      <c r="D548" s="40">
        <f t="shared" si="37"/>
        <v>-3.54387132026678</v>
      </c>
      <c r="E548" s="40">
        <f t="shared" si="38"/>
        <v>-1.0311374942054041</v>
      </c>
      <c r="F548" s="40">
        <f t="shared" si="39"/>
        <v>-0.21249256597029342</v>
      </c>
      <c r="G548" s="40">
        <f t="shared" si="40"/>
        <v>-1.3416242659678634</v>
      </c>
      <c r="H548" s="40">
        <f t="shared" si="41"/>
        <v>-1.171303348563016</v>
      </c>
      <c r="I548" s="40">
        <f t="shared" si="42"/>
        <v>4.4304336851791382</v>
      </c>
      <c r="J548" s="40">
        <f t="shared" si="43"/>
        <v>3.2565993262792339</v>
      </c>
      <c r="K548" s="40">
        <f t="shared" si="44"/>
        <v>-1.0361585624252858</v>
      </c>
      <c r="L548" s="40">
        <f t="shared" si="45"/>
        <v>0.66812557311328391</v>
      </c>
      <c r="M548" s="40">
        <f t="shared" si="46"/>
        <v>2.9832792433525785</v>
      </c>
      <c r="N548" s="40">
        <f t="shared" si="47"/>
        <v>-2.3734098938530537E-2</v>
      </c>
      <c r="S548" s="40">
        <v>-0.75937631136215822</v>
      </c>
      <c r="T548" s="40">
        <v>-0.62658887610608494</v>
      </c>
      <c r="U548" s="40">
        <v>3.1453450724205503</v>
      </c>
      <c r="V548" s="40">
        <v>-1.0331322886356504</v>
      </c>
      <c r="W548" s="40">
        <v>0.47526791631097176</v>
      </c>
      <c r="X548">
        <f t="shared" ref="X548:X611" si="48">(X347-$M$417)/$M$418</f>
        <v>-0.66659262628211546</v>
      </c>
    </row>
    <row r="549" spans="2:24" x14ac:dyDescent="0.2">
      <c r="B549" s="40">
        <f t="shared" ref="B549:B612" si="49">(B348-$B$417)/$B$418</f>
        <v>-0.6367026443724596</v>
      </c>
      <c r="C549" s="40">
        <f t="shared" ref="C549:C612" si="50">(C348-$C$417)/$C$418</f>
        <v>-0.75937631136215822</v>
      </c>
      <c r="D549" s="40">
        <f t="shared" ref="D549:D612" si="51">(CE148-$D$417)/$D$418</f>
        <v>-3.54387132026678</v>
      </c>
      <c r="E549" s="40">
        <f t="shared" ref="E549:E612" si="52">(E348-$E$417)/$E$418</f>
        <v>-0.62658887610608494</v>
      </c>
      <c r="F549" s="40">
        <f t="shared" ref="F549:F612" si="53">(F348-$F$417)/$F$418</f>
        <v>-0.13732486677762581</v>
      </c>
      <c r="G549" s="40">
        <f t="shared" ref="G549:G612" si="54">(G348-$G$417)/$G$418</f>
        <v>-0.40009682446615857</v>
      </c>
      <c r="H549" s="40">
        <f t="shared" ref="H549:H612" si="55">(H348-$H$417)/$H$418</f>
        <v>-1.1604047851771839</v>
      </c>
      <c r="I549" s="40">
        <f t="shared" ref="I549:I612" si="56">(I348-$I$417)/$I$418</f>
        <v>4.2140386401590817</v>
      </c>
      <c r="J549" s="40">
        <f t="shared" ref="J549:J612" si="57">(J348-$J$417)/$J$418</f>
        <v>3.1453450724205503</v>
      </c>
      <c r="K549" s="40">
        <f t="shared" ref="K549:K612" si="58">(K348-$K$417)/$K$418</f>
        <v>-1.0331322886356504</v>
      </c>
      <c r="L549" s="40">
        <f t="shared" ref="L549:L612" si="59">(L348-$L$417)/$L$418</f>
        <v>0.47526791631097176</v>
      </c>
      <c r="M549" s="40">
        <f t="shared" ref="M549:M612" si="60">(M348-$M$417)/$M$418</f>
        <v>3.0951687875675109</v>
      </c>
      <c r="N549" s="40">
        <f t="shared" ref="N549:N612" si="61">(N348-$N$417)/$N$418</f>
        <v>2.5950015943125713E-2</v>
      </c>
      <c r="S549" s="40">
        <v>-0.74488277414892612</v>
      </c>
      <c r="T549" s="40">
        <v>1.7810701340656637E-2</v>
      </c>
      <c r="U549" s="40">
        <v>2.8393958743091718</v>
      </c>
      <c r="V549" s="40">
        <v>-1.0370720102807973</v>
      </c>
      <c r="W549" s="40">
        <v>0.65387121174355656</v>
      </c>
      <c r="X549">
        <f t="shared" si="48"/>
        <v>-0.66659262628211546</v>
      </c>
    </row>
    <row r="550" spans="2:24" x14ac:dyDescent="0.2">
      <c r="B550" s="40">
        <f t="shared" si="49"/>
        <v>2.8863853211551563E-2</v>
      </c>
      <c r="C550" s="40">
        <f t="shared" si="50"/>
        <v>-0.74488277414892612</v>
      </c>
      <c r="D550" s="40">
        <f t="shared" si="51"/>
        <v>-3.54387132026678</v>
      </c>
      <c r="E550" s="40">
        <f t="shared" si="52"/>
        <v>1.7810701340656637E-2</v>
      </c>
      <c r="F550" s="40">
        <f t="shared" si="53"/>
        <v>-0.20680419954490234</v>
      </c>
      <c r="G550" s="40">
        <f t="shared" si="54"/>
        <v>0.54143061703554674</v>
      </c>
      <c r="H550" s="40">
        <f t="shared" si="55"/>
        <v>-0.23947617907439059</v>
      </c>
      <c r="I550" s="40">
        <f t="shared" si="56"/>
        <v>3.9470840051810674</v>
      </c>
      <c r="J550" s="40">
        <f t="shared" si="57"/>
        <v>2.8393958743091718</v>
      </c>
      <c r="K550" s="40">
        <f t="shared" si="58"/>
        <v>-1.0370720102807973</v>
      </c>
      <c r="L550" s="40">
        <f t="shared" si="59"/>
        <v>0.65387121174355656</v>
      </c>
      <c r="M550" s="40">
        <f t="shared" si="60"/>
        <v>3.6240553374635569</v>
      </c>
      <c r="N550" s="40">
        <f t="shared" si="61"/>
        <v>0.16855685379263635</v>
      </c>
      <c r="S550" s="40">
        <v>-0.77386984857539021</v>
      </c>
      <c r="T550" s="40">
        <v>0.24007259033593401</v>
      </c>
      <c r="U550" s="40">
        <v>2.9617755535537231</v>
      </c>
      <c r="V550" s="40">
        <v>-1.0382584558743191</v>
      </c>
      <c r="W550" s="40">
        <v>0.53721660031778717</v>
      </c>
      <c r="X550">
        <f t="shared" si="48"/>
        <v>-0.66659262628211546</v>
      </c>
    </row>
    <row r="551" spans="2:24" x14ac:dyDescent="0.2">
      <c r="B551" s="40">
        <f t="shared" si="49"/>
        <v>-1.6350523907484764</v>
      </c>
      <c r="C551" s="40">
        <f t="shared" si="50"/>
        <v>-0.77386984857539021</v>
      </c>
      <c r="D551" s="40">
        <f t="shared" si="51"/>
        <v>-3.54387132026678</v>
      </c>
      <c r="E551" s="40">
        <f t="shared" si="52"/>
        <v>0.24007259033593401</v>
      </c>
      <c r="F551" s="40">
        <f t="shared" si="53"/>
        <v>-7.6784395535963737E-2</v>
      </c>
      <c r="G551" s="40">
        <f t="shared" si="54"/>
        <v>0.56682240348381274</v>
      </c>
      <c r="H551" s="40">
        <f t="shared" si="55"/>
        <v>0.21780937632280481</v>
      </c>
      <c r="I551" s="40">
        <f t="shared" si="56"/>
        <v>3.7913604681105602</v>
      </c>
      <c r="J551" s="40">
        <f t="shared" si="57"/>
        <v>2.9617755535537231</v>
      </c>
      <c r="K551" s="40">
        <f t="shared" si="58"/>
        <v>-1.0382584558743191</v>
      </c>
      <c r="L551" s="40">
        <f t="shared" si="59"/>
        <v>0.53721660031778717</v>
      </c>
      <c r="M551" s="40">
        <f t="shared" si="60"/>
        <v>4.238268245075739</v>
      </c>
      <c r="N551" s="40">
        <f t="shared" si="61"/>
        <v>0.33005260738994785</v>
      </c>
      <c r="S551" s="40">
        <v>-0.74488277414892612</v>
      </c>
      <c r="T551" s="40">
        <v>0.60731105920343176</v>
      </c>
      <c r="U551" s="40">
        <v>3.1509077851134846</v>
      </c>
      <c r="V551" s="40">
        <v>-1.0393838966427333</v>
      </c>
      <c r="W551" s="40">
        <v>0.60567606019347808</v>
      </c>
      <c r="X551">
        <f t="shared" si="48"/>
        <v>-0.66659262628211546</v>
      </c>
    </row>
    <row r="552" spans="2:24" x14ac:dyDescent="0.2">
      <c r="B552" s="40">
        <f t="shared" si="49"/>
        <v>-0.30391939558045405</v>
      </c>
      <c r="C552" s="40">
        <f t="shared" si="50"/>
        <v>-0.74488277414892612</v>
      </c>
      <c r="D552" s="40">
        <f t="shared" si="51"/>
        <v>-3.54387132026678</v>
      </c>
      <c r="E552" s="40">
        <f t="shared" si="52"/>
        <v>0.60731105920343176</v>
      </c>
      <c r="F552" s="40">
        <f t="shared" si="53"/>
        <v>0.58184717414681508</v>
      </c>
      <c r="G552" s="40">
        <f t="shared" si="54"/>
        <v>0.64604477720240228</v>
      </c>
      <c r="H552" s="40">
        <f t="shared" si="55"/>
        <v>0.33860178718244188</v>
      </c>
      <c r="I552" s="40">
        <f t="shared" si="56"/>
        <v>3.7610247141357864</v>
      </c>
      <c r="J552" s="40">
        <f t="shared" si="57"/>
        <v>3.1509077851134846</v>
      </c>
      <c r="K552" s="40">
        <f t="shared" si="58"/>
        <v>-1.0393838966427333</v>
      </c>
      <c r="L552" s="40">
        <f t="shared" si="59"/>
        <v>0.60567606019347808</v>
      </c>
      <c r="M552" s="40">
        <f t="shared" si="60"/>
        <v>4.4610568418056484</v>
      </c>
      <c r="N552" s="40">
        <f t="shared" si="61"/>
        <v>0.38376516401876537</v>
      </c>
      <c r="S552" s="40">
        <v>-0.10716713676671635</v>
      </c>
      <c r="T552" s="40">
        <v>-0.54610555419172768</v>
      </c>
      <c r="U552" s="40">
        <v>-0.32022493527742918</v>
      </c>
      <c r="V552" s="40">
        <v>-0.37046590662109219</v>
      </c>
      <c r="W552" s="40">
        <v>-0.31407697586293409</v>
      </c>
      <c r="X552">
        <f t="shared" si="48"/>
        <v>-0.66659262628211546</v>
      </c>
    </row>
    <row r="553" spans="2:24" x14ac:dyDescent="0.2">
      <c r="B553" s="40">
        <f t="shared" si="49"/>
        <v>2.8863853211551563E-2</v>
      </c>
      <c r="C553" s="40">
        <f t="shared" si="50"/>
        <v>-0.10716713676671635</v>
      </c>
      <c r="D553" s="40">
        <f t="shared" si="51"/>
        <v>-3.54387132026678</v>
      </c>
      <c r="E553" s="40">
        <f t="shared" si="52"/>
        <v>-0.54610555419172768</v>
      </c>
      <c r="F553" s="40">
        <f t="shared" si="53"/>
        <v>-1.1047534709816338</v>
      </c>
      <c r="G553" s="40">
        <f t="shared" si="54"/>
        <v>5.4923988686768649E-2</v>
      </c>
      <c r="H553" s="40">
        <f t="shared" si="55"/>
        <v>-0.16091570133485264</v>
      </c>
      <c r="I553" s="40">
        <f t="shared" si="56"/>
        <v>-8.6983131295020714E-3</v>
      </c>
      <c r="J553" s="40">
        <f t="shared" si="57"/>
        <v>-0.32022493527742918</v>
      </c>
      <c r="K553" s="40">
        <f t="shared" si="58"/>
        <v>-0.37046590662109219</v>
      </c>
      <c r="L553" s="40">
        <f t="shared" si="59"/>
        <v>-0.31407697586293409</v>
      </c>
      <c r="M553" s="40">
        <f t="shared" si="60"/>
        <v>-0.55646795818710315</v>
      </c>
      <c r="N553" s="40">
        <f t="shared" si="61"/>
        <v>-0.58520935756510351</v>
      </c>
      <c r="S553" s="40">
        <v>-5.7123762740920849E-3</v>
      </c>
      <c r="T553" s="40">
        <v>-0.38460590823112994</v>
      </c>
      <c r="U553" s="40">
        <v>-0.43704190182904651</v>
      </c>
      <c r="V553" s="40">
        <v>-0.29360761350240028</v>
      </c>
      <c r="W553" s="40">
        <v>-0.30614076385708583</v>
      </c>
      <c r="X553">
        <f t="shared" si="48"/>
        <v>-0.66659262628211546</v>
      </c>
    </row>
    <row r="554" spans="2:24" x14ac:dyDescent="0.2">
      <c r="B554" s="40">
        <f t="shared" si="49"/>
        <v>2.8863853211551563E-2</v>
      </c>
      <c r="C554" s="40">
        <f t="shared" si="50"/>
        <v>-5.7123762740920849E-3</v>
      </c>
      <c r="D554" s="40">
        <f t="shared" si="51"/>
        <v>-3.54387132026678</v>
      </c>
      <c r="E554" s="40">
        <f t="shared" si="52"/>
        <v>-0.38460590823112994</v>
      </c>
      <c r="F554" s="40">
        <f t="shared" si="53"/>
        <v>-1.0324299550016618</v>
      </c>
      <c r="G554" s="40">
        <f t="shared" si="54"/>
        <v>0.47033361498040149</v>
      </c>
      <c r="H554" s="40">
        <f t="shared" si="55"/>
        <v>-0.26127330584605452</v>
      </c>
      <c r="I554" s="40">
        <f t="shared" si="56"/>
        <v>-0.11588464384037117</v>
      </c>
      <c r="J554" s="40">
        <f t="shared" si="57"/>
        <v>-0.43704190182904651</v>
      </c>
      <c r="K554" s="40">
        <f t="shared" si="58"/>
        <v>-0.29360761350240028</v>
      </c>
      <c r="L554" s="40">
        <f t="shared" si="59"/>
        <v>-0.30614076385708583</v>
      </c>
      <c r="M554" s="40">
        <f t="shared" si="60"/>
        <v>-0.55293820594726306</v>
      </c>
      <c r="N554" s="40">
        <f t="shared" si="61"/>
        <v>-0.56999079985360512</v>
      </c>
      <c r="S554" s="40">
        <v>-0.13615421119318036</v>
      </c>
      <c r="T554" s="40">
        <v>-0.4320430979687313</v>
      </c>
      <c r="U554" s="40">
        <v>-0.22565881949754854</v>
      </c>
      <c r="V554" s="40">
        <v>-0.24236875142327235</v>
      </c>
      <c r="W554" s="40">
        <v>-0.2932733133233319</v>
      </c>
      <c r="X554">
        <f t="shared" si="48"/>
        <v>-0.66659262628211546</v>
      </c>
    </row>
    <row r="555" spans="2:24" x14ac:dyDescent="0.2">
      <c r="B555" s="40">
        <f t="shared" si="49"/>
        <v>0.69443035079556281</v>
      </c>
      <c r="C555" s="40">
        <f t="shared" si="50"/>
        <v>-0.13615421119318036</v>
      </c>
      <c r="D555" s="40">
        <f t="shared" si="51"/>
        <v>-3.54387132026678</v>
      </c>
      <c r="E555" s="40">
        <f t="shared" si="52"/>
        <v>-0.4320430979687313</v>
      </c>
      <c r="F555" s="40">
        <f t="shared" si="53"/>
        <v>-0.836993937100726</v>
      </c>
      <c r="G555" s="40">
        <f t="shared" si="54"/>
        <v>6.9651224826763267E-2</v>
      </c>
      <c r="H555" s="40">
        <f t="shared" si="55"/>
        <v>-0.19542781872332016</v>
      </c>
      <c r="I555" s="40">
        <f t="shared" si="56"/>
        <v>-5.9257903087459256E-2</v>
      </c>
      <c r="J555" s="40">
        <f t="shared" si="57"/>
        <v>-0.22565881949754854</v>
      </c>
      <c r="K555" s="40">
        <f t="shared" si="58"/>
        <v>-0.24236875142327235</v>
      </c>
      <c r="L555" s="40">
        <f t="shared" si="59"/>
        <v>-0.2932733133233319</v>
      </c>
      <c r="M555" s="40">
        <f t="shared" si="60"/>
        <v>-0.54515834386761541</v>
      </c>
      <c r="N555" s="40">
        <f t="shared" si="61"/>
        <v>-0.56649948367273206</v>
      </c>
      <c r="S555" s="40">
        <v>-0.68690862529599805</v>
      </c>
      <c r="T555" s="40">
        <v>2.3536395160446426E-3</v>
      </c>
      <c r="U555" s="40">
        <v>-0.1032791402529971</v>
      </c>
      <c r="V555" s="40">
        <v>-0.31922704454196427</v>
      </c>
      <c r="W555" s="40">
        <v>-0.20836354992095557</v>
      </c>
      <c r="X555">
        <f t="shared" si="48"/>
        <v>-0.66659262628211546</v>
      </c>
    </row>
    <row r="556" spans="2:24" x14ac:dyDescent="0.2">
      <c r="B556" s="40">
        <f t="shared" si="49"/>
        <v>-1.3022691419564709</v>
      </c>
      <c r="C556" s="40">
        <f t="shared" si="50"/>
        <v>-0.68690862529599805</v>
      </c>
      <c r="D556" s="40">
        <f t="shared" si="51"/>
        <v>-3.54387132026678</v>
      </c>
      <c r="E556" s="40">
        <f t="shared" si="52"/>
        <v>2.3536395160446426E-3</v>
      </c>
      <c r="F556" s="40">
        <f t="shared" si="53"/>
        <v>-0.73135284634346343</v>
      </c>
      <c r="G556" s="40">
        <f t="shared" si="54"/>
        <v>4.5782945565393245E-2</v>
      </c>
      <c r="H556" s="40">
        <f t="shared" si="55"/>
        <v>0.98979094948589585</v>
      </c>
      <c r="I556" s="40">
        <f t="shared" si="56"/>
        <v>-5.3190752292504341E-2</v>
      </c>
      <c r="J556" s="40">
        <f t="shared" si="57"/>
        <v>-0.1032791402529971</v>
      </c>
      <c r="K556" s="40">
        <f t="shared" si="58"/>
        <v>-0.31922704454196427</v>
      </c>
      <c r="L556" s="40">
        <f t="shared" si="59"/>
        <v>-0.20836354992095557</v>
      </c>
      <c r="M556" s="40">
        <f t="shared" si="60"/>
        <v>-0.48363980483040164</v>
      </c>
      <c r="N556" s="40">
        <f t="shared" si="61"/>
        <v>-0.50392435520015955</v>
      </c>
      <c r="S556" s="40">
        <v>-0.23760897168580475</v>
      </c>
      <c r="T556" s="40">
        <v>4.2328799407281702E-2</v>
      </c>
      <c r="U556" s="40">
        <v>-0.18671983064700939</v>
      </c>
      <c r="V556" s="40">
        <v>-0.32776685488848561</v>
      </c>
      <c r="W556" s="40">
        <v>-0.15388877430799727</v>
      </c>
      <c r="X556">
        <f t="shared" si="48"/>
        <v>-0.66659262628211546</v>
      </c>
    </row>
    <row r="557" spans="2:24" x14ac:dyDescent="0.2">
      <c r="B557" s="40">
        <f t="shared" si="49"/>
        <v>-0.6367026443724596</v>
      </c>
      <c r="C557" s="40">
        <f t="shared" si="50"/>
        <v>-0.23760897168580475</v>
      </c>
      <c r="D557" s="40">
        <f t="shared" si="51"/>
        <v>-3.54387132026678</v>
      </c>
      <c r="E557" s="40">
        <f t="shared" si="52"/>
        <v>4.2328799407281702E-2</v>
      </c>
      <c r="F557" s="40">
        <f t="shared" si="53"/>
        <v>-0.48431521872648037</v>
      </c>
      <c r="G557" s="40">
        <f t="shared" si="54"/>
        <v>0.15699897020879841</v>
      </c>
      <c r="H557" s="40">
        <f t="shared" si="55"/>
        <v>0.64830263006316402</v>
      </c>
      <c r="I557" s="40">
        <f t="shared" si="56"/>
        <v>-0.11992941103700784</v>
      </c>
      <c r="J557" s="40">
        <f t="shared" si="57"/>
        <v>-0.18671983064700939</v>
      </c>
      <c r="K557" s="40">
        <f t="shared" si="58"/>
        <v>-0.32776685488848561</v>
      </c>
      <c r="L557" s="40">
        <f t="shared" si="59"/>
        <v>-0.15388877430799727</v>
      </c>
      <c r="M557" s="40">
        <f t="shared" si="60"/>
        <v>-0.47775088145066835</v>
      </c>
      <c r="N557" s="40">
        <f t="shared" si="61"/>
        <v>-0.4834240627534942</v>
      </c>
      <c r="S557" s="40">
        <v>-0.49849264152398143</v>
      </c>
      <c r="T557" s="40">
        <v>0.36639409559224334</v>
      </c>
      <c r="U557" s="40">
        <v>-0.15334355448940457</v>
      </c>
      <c r="V557" s="40">
        <v>-0.32776685488848561</v>
      </c>
      <c r="W557" s="40">
        <v>-0.21179230170989002</v>
      </c>
      <c r="X557">
        <f t="shared" si="48"/>
        <v>-0.66659262628211546</v>
      </c>
    </row>
    <row r="558" spans="2:24" x14ac:dyDescent="0.2">
      <c r="B558" s="40">
        <f t="shared" si="49"/>
        <v>-0.6367026443724596</v>
      </c>
      <c r="C558" s="40">
        <f t="shared" si="50"/>
        <v>-0.49849264152398143</v>
      </c>
      <c r="D558" s="40">
        <f t="shared" si="51"/>
        <v>-3.54387132026678</v>
      </c>
      <c r="E558" s="40">
        <f t="shared" si="52"/>
        <v>0.36639409559224334</v>
      </c>
      <c r="F558" s="40">
        <f t="shared" si="53"/>
        <v>-0.49244145647703913</v>
      </c>
      <c r="G558" s="40">
        <f t="shared" si="54"/>
        <v>0.38197019814043592</v>
      </c>
      <c r="H558" s="40">
        <f t="shared" si="55"/>
        <v>1.3644290658738665</v>
      </c>
      <c r="I558" s="40">
        <f t="shared" si="56"/>
        <v>-0.10779510944709801</v>
      </c>
      <c r="J558" s="40">
        <f t="shared" si="57"/>
        <v>-0.15334355448940457</v>
      </c>
      <c r="K558" s="40">
        <f t="shared" si="58"/>
        <v>-0.32776685488848561</v>
      </c>
      <c r="L558" s="40">
        <f t="shared" si="59"/>
        <v>-0.21179230170989002</v>
      </c>
      <c r="M558" s="40">
        <f t="shared" si="60"/>
        <v>-0.48776385209021483</v>
      </c>
      <c r="N558" s="40">
        <f t="shared" si="61"/>
        <v>-0.49738932747698678</v>
      </c>
      <c r="S558" s="40">
        <v>-0.23760897168580475</v>
      </c>
      <c r="T558" s="40">
        <v>0.4271563386269237</v>
      </c>
      <c r="U558" s="40">
        <v>-0.22009610680461436</v>
      </c>
      <c r="V558" s="40">
        <v>-0.39608533766065618</v>
      </c>
      <c r="W558" s="40">
        <v>-0.10700348299189383</v>
      </c>
      <c r="X558">
        <f t="shared" si="48"/>
        <v>-0.66659262628211546</v>
      </c>
    </row>
    <row r="559" spans="2:24" x14ac:dyDescent="0.2">
      <c r="B559" s="40">
        <f t="shared" si="49"/>
        <v>2.8863853211551563E-2</v>
      </c>
      <c r="C559" s="40">
        <f t="shared" si="50"/>
        <v>-0.23760897168580475</v>
      </c>
      <c r="D559" s="40">
        <f t="shared" si="51"/>
        <v>-3.54387132026678</v>
      </c>
      <c r="E559" s="40">
        <f t="shared" si="52"/>
        <v>0.4271563386269237</v>
      </c>
      <c r="F559" s="40">
        <f t="shared" si="53"/>
        <v>-0.5265716550293853</v>
      </c>
      <c r="G559" s="40">
        <f t="shared" si="54"/>
        <v>0.40076012011215228</v>
      </c>
      <c r="H559" s="40">
        <f t="shared" si="55"/>
        <v>1.5696853429737008</v>
      </c>
      <c r="I559" s="40">
        <f t="shared" si="56"/>
        <v>-0.1644218502000101</v>
      </c>
      <c r="J559" s="40">
        <f t="shared" si="57"/>
        <v>-0.22009610680461436</v>
      </c>
      <c r="K559" s="40">
        <f t="shared" si="58"/>
        <v>-0.39608533766065618</v>
      </c>
      <c r="L559" s="40">
        <f t="shared" si="59"/>
        <v>-0.10700348299189383</v>
      </c>
      <c r="M559" s="40">
        <f t="shared" si="60"/>
        <v>-0.45019720325191626</v>
      </c>
      <c r="N559" s="40">
        <f t="shared" si="61"/>
        <v>-0.4386635988961462</v>
      </c>
      <c r="S559" s="40">
        <v>-0.61444093922983778</v>
      </c>
      <c r="T559" s="40">
        <v>-2.3737698644190859</v>
      </c>
      <c r="U559" s="40">
        <v>-0.24234695757635102</v>
      </c>
      <c r="V559" s="40">
        <v>-0.48148344112586938</v>
      </c>
      <c r="W559" s="40">
        <v>-9.7025430033084628E-2</v>
      </c>
      <c r="X559">
        <f t="shared" si="48"/>
        <v>-0.66659262628211546</v>
      </c>
    </row>
    <row r="560" spans="2:24" x14ac:dyDescent="0.2">
      <c r="B560" s="40">
        <f t="shared" si="49"/>
        <v>1.3599968483795739</v>
      </c>
      <c r="C560" s="40">
        <f t="shared" si="50"/>
        <v>-0.61444093922983778</v>
      </c>
      <c r="D560" s="40">
        <f t="shared" si="51"/>
        <v>-3.54387132026678</v>
      </c>
      <c r="E560" s="40">
        <f t="shared" si="52"/>
        <v>-2.3737698644190859</v>
      </c>
      <c r="F560" s="40">
        <f t="shared" si="53"/>
        <v>-1.1403057611403278</v>
      </c>
      <c r="G560" s="40">
        <f t="shared" si="54"/>
        <v>-2.7046553625107848</v>
      </c>
      <c r="H560" s="40">
        <f t="shared" si="55"/>
        <v>-0.67269407366120759</v>
      </c>
      <c r="I560" s="40">
        <f t="shared" si="56"/>
        <v>0.24207725306196559</v>
      </c>
      <c r="J560" s="40">
        <f t="shared" si="57"/>
        <v>-0.24234695757635102</v>
      </c>
      <c r="K560" s="40">
        <f t="shared" si="58"/>
        <v>-0.48148344112586938</v>
      </c>
      <c r="L560" s="40">
        <f t="shared" si="59"/>
        <v>-9.7025430033084628E-2</v>
      </c>
      <c r="M560" s="40">
        <f t="shared" si="60"/>
        <v>-0.19411007646351469</v>
      </c>
      <c r="N560" s="40">
        <f t="shared" si="61"/>
        <v>-0.31646753256558624</v>
      </c>
      <c r="S560" s="40">
        <v>-0.48399910431074944</v>
      </c>
      <c r="T560" s="40">
        <v>-1.5955867518696711</v>
      </c>
      <c r="U560" s="40">
        <v>-0.25903509565515348</v>
      </c>
      <c r="V560" s="40">
        <v>-0.48148344112586938</v>
      </c>
      <c r="W560" s="40">
        <v>-0.13528105392535308</v>
      </c>
      <c r="X560">
        <f t="shared" si="48"/>
        <v>-0.66659262628211546</v>
      </c>
    </row>
    <row r="561" spans="2:24" x14ac:dyDescent="0.2">
      <c r="B561" s="40">
        <f t="shared" si="49"/>
        <v>1.3599968483795739</v>
      </c>
      <c r="C561" s="40">
        <f t="shared" si="50"/>
        <v>-0.48399910431074944</v>
      </c>
      <c r="D561" s="40">
        <f t="shared" si="51"/>
        <v>-3.54387132026678</v>
      </c>
      <c r="E561" s="40">
        <f t="shared" si="52"/>
        <v>-1.5955867518696711</v>
      </c>
      <c r="F561" s="40">
        <f t="shared" si="53"/>
        <v>-1.7438820700630719</v>
      </c>
      <c r="G561" s="40">
        <f t="shared" si="54"/>
        <v>-1.8870398388766183</v>
      </c>
      <c r="H561" s="40">
        <f t="shared" si="55"/>
        <v>-0.43337978598064952</v>
      </c>
      <c r="I561" s="40">
        <f t="shared" si="56"/>
        <v>0.18140574511241703</v>
      </c>
      <c r="J561" s="40">
        <f t="shared" si="57"/>
        <v>-0.25903509565515348</v>
      </c>
      <c r="K561" s="40">
        <f t="shared" si="58"/>
        <v>-0.48148344112586938</v>
      </c>
      <c r="L561" s="40">
        <f t="shared" si="59"/>
        <v>-0.13528105392535308</v>
      </c>
      <c r="M561" s="40">
        <f t="shared" si="60"/>
        <v>-0.20943568440282059</v>
      </c>
      <c r="N561" s="40">
        <f t="shared" si="61"/>
        <v>-0.3095744211315547</v>
      </c>
      <c r="S561" s="40">
        <v>-0.62893447644306977</v>
      </c>
      <c r="T561" s="40">
        <v>-0.17620207466481391</v>
      </c>
      <c r="U561" s="40">
        <v>-0.30909950989156082</v>
      </c>
      <c r="V561" s="40">
        <v>-0.56688154459108275</v>
      </c>
      <c r="W561" s="40">
        <v>-0.15358057190000315</v>
      </c>
      <c r="X561">
        <f t="shared" si="48"/>
        <v>-0.66659262628211546</v>
      </c>
    </row>
    <row r="562" spans="2:24" x14ac:dyDescent="0.2">
      <c r="B562" s="40">
        <f t="shared" si="49"/>
        <v>2.0255633459635853</v>
      </c>
      <c r="C562" s="40">
        <f t="shared" si="50"/>
        <v>-0.62893447644306977</v>
      </c>
      <c r="D562" s="40">
        <f t="shared" si="51"/>
        <v>-3.54387132026678</v>
      </c>
      <c r="E562" s="40">
        <f t="shared" si="52"/>
        <v>-0.17620207466481391</v>
      </c>
      <c r="F562" s="40">
        <f t="shared" si="53"/>
        <v>-0.53672945221758361</v>
      </c>
      <c r="G562" s="40">
        <f t="shared" si="54"/>
        <v>-0.53365762118403814</v>
      </c>
      <c r="H562" s="40">
        <f t="shared" si="55"/>
        <v>0.67191618406579956</v>
      </c>
      <c r="I562" s="40">
        <f t="shared" si="56"/>
        <v>0.19151766310400842</v>
      </c>
      <c r="J562" s="40">
        <f t="shared" si="57"/>
        <v>-0.30909950989156082</v>
      </c>
      <c r="K562" s="40">
        <f t="shared" si="58"/>
        <v>-0.56688154459108275</v>
      </c>
      <c r="L562" s="40">
        <f t="shared" si="59"/>
        <v>-0.15358057190000315</v>
      </c>
      <c r="M562" s="40">
        <f t="shared" si="60"/>
        <v>-0.21584686704253023</v>
      </c>
      <c r="N562" s="40">
        <f t="shared" si="61"/>
        <v>-0.29963759815522345</v>
      </c>
      <c r="S562" s="40">
        <v>-0.58545386480337358</v>
      </c>
      <c r="T562" s="40">
        <v>0.46233447933121213</v>
      </c>
      <c r="U562" s="40">
        <v>-0.35916392412796827</v>
      </c>
      <c r="V562" s="40">
        <v>-0.58396116528412534</v>
      </c>
      <c r="W562" s="40">
        <v>-0.12611203228752843</v>
      </c>
      <c r="X562">
        <f t="shared" si="48"/>
        <v>-0.66659262628211546</v>
      </c>
    </row>
    <row r="563" spans="2:24" x14ac:dyDescent="0.2">
      <c r="B563" s="40">
        <f t="shared" si="49"/>
        <v>0.69443035079556281</v>
      </c>
      <c r="C563" s="40">
        <f t="shared" si="50"/>
        <v>-0.58545386480337358</v>
      </c>
      <c r="D563" s="40">
        <f t="shared" si="51"/>
        <v>-3.54387132026678</v>
      </c>
      <c r="E563" s="40">
        <f t="shared" si="52"/>
        <v>0.46233447933121213</v>
      </c>
      <c r="F563" s="40">
        <f t="shared" si="53"/>
        <v>-0.32300939937789108</v>
      </c>
      <c r="G563" s="40">
        <f t="shared" si="54"/>
        <v>0.33626498253355674</v>
      </c>
      <c r="H563" s="40">
        <f t="shared" si="55"/>
        <v>1.0906026608048407</v>
      </c>
      <c r="I563" s="40">
        <f t="shared" si="56"/>
        <v>0.14904760753932439</v>
      </c>
      <c r="J563" s="40">
        <f t="shared" si="57"/>
        <v>-0.35916392412796827</v>
      </c>
      <c r="K563" s="40">
        <f t="shared" si="58"/>
        <v>-0.58396116528412534</v>
      </c>
      <c r="L563" s="40">
        <f t="shared" si="59"/>
        <v>-0.12611203228752843</v>
      </c>
      <c r="M563" s="40">
        <f t="shared" si="60"/>
        <v>-0.20702248644292989</v>
      </c>
      <c r="N563" s="40">
        <f t="shared" si="61"/>
        <v>-0.29686244939606787</v>
      </c>
      <c r="S563" s="40">
        <v>-0.38254434381812508</v>
      </c>
      <c r="T563" s="40">
        <v>-5.1479575804154867E-2</v>
      </c>
      <c r="U563" s="40">
        <v>-0.40922833836437578</v>
      </c>
      <c r="V563" s="40">
        <v>-0.57542135493760393</v>
      </c>
      <c r="W563" s="40">
        <v>-6.6628967544665879E-2</v>
      </c>
      <c r="X563">
        <f t="shared" si="48"/>
        <v>-0.66659262628211546</v>
      </c>
    </row>
    <row r="564" spans="2:24" x14ac:dyDescent="0.2">
      <c r="B564" s="40">
        <f t="shared" si="49"/>
        <v>1.3599968483795739</v>
      </c>
      <c r="C564" s="40">
        <f t="shared" si="50"/>
        <v>-0.38254434381812508</v>
      </c>
      <c r="D564" s="40">
        <f t="shared" si="51"/>
        <v>-3.54387132026678</v>
      </c>
      <c r="E564" s="40">
        <f t="shared" si="52"/>
        <v>-5.1479575804154867E-2</v>
      </c>
      <c r="F564" s="40">
        <f t="shared" si="53"/>
        <v>0.16090805866787672</v>
      </c>
      <c r="G564" s="40">
        <f t="shared" si="54"/>
        <v>0.21540007903981059</v>
      </c>
      <c r="H564" s="40">
        <f t="shared" si="55"/>
        <v>-0.55825915810997306</v>
      </c>
      <c r="I564" s="40">
        <f t="shared" si="56"/>
        <v>2.3659824443590556E-2</v>
      </c>
      <c r="J564" s="40">
        <f t="shared" si="57"/>
        <v>-0.40922833836437578</v>
      </c>
      <c r="K564" s="40">
        <f t="shared" si="58"/>
        <v>-0.57542135493760393</v>
      </c>
      <c r="L564" s="40">
        <f t="shared" si="59"/>
        <v>-6.6628967544665879E-2</v>
      </c>
      <c r="M564" s="40">
        <f t="shared" si="60"/>
        <v>-0.18227820288405058</v>
      </c>
      <c r="N564" s="40">
        <f t="shared" si="61"/>
        <v>-0.22309720495915841</v>
      </c>
      <c r="S564" s="40">
        <v>-0.73038923693569402</v>
      </c>
      <c r="T564" s="40">
        <v>0.37225711904295811</v>
      </c>
      <c r="U564" s="40">
        <v>-0.33135036066329748</v>
      </c>
      <c r="V564" s="40">
        <v>-0.55834173424456135</v>
      </c>
      <c r="W564" s="40">
        <v>-8.1037430118390361E-2</v>
      </c>
      <c r="X564">
        <f t="shared" si="48"/>
        <v>-0.66659262628211546</v>
      </c>
    </row>
    <row r="565" spans="2:24" x14ac:dyDescent="0.2">
      <c r="B565" s="40">
        <f t="shared" si="49"/>
        <v>0.69443035079556281</v>
      </c>
      <c r="C565" s="40">
        <f t="shared" si="50"/>
        <v>-0.73038923693569402</v>
      </c>
      <c r="D565" s="40">
        <f t="shared" si="51"/>
        <v>-3.54387132026678</v>
      </c>
      <c r="E565" s="40">
        <f t="shared" si="52"/>
        <v>0.37225711904295811</v>
      </c>
      <c r="F565" s="40">
        <f t="shared" si="53"/>
        <v>8.7365607025320785E-2</v>
      </c>
      <c r="G565" s="40">
        <f t="shared" si="54"/>
        <v>0.73339252258443732</v>
      </c>
      <c r="H565" s="40">
        <f t="shared" si="55"/>
        <v>-2.5137765819697122E-2</v>
      </c>
      <c r="I565" s="40">
        <f t="shared" si="56"/>
        <v>4.1861276828455113E-2</v>
      </c>
      <c r="J565" s="40">
        <f t="shared" si="57"/>
        <v>-0.33135036066329748</v>
      </c>
      <c r="K565" s="40">
        <f t="shared" si="58"/>
        <v>-0.55834173424456135</v>
      </c>
      <c r="L565" s="40">
        <f t="shared" si="59"/>
        <v>-8.1037430118390361E-2</v>
      </c>
      <c r="M565" s="40">
        <f t="shared" si="60"/>
        <v>-0.17903659368419739</v>
      </c>
      <c r="N565" s="40">
        <f t="shared" si="61"/>
        <v>-0.22811037691118138</v>
      </c>
      <c r="S565" s="40">
        <v>-0.4695055670975174</v>
      </c>
      <c r="T565" s="40">
        <v>0.16038877161940199</v>
      </c>
      <c r="U565" s="40">
        <v>-0.44260461452198063</v>
      </c>
      <c r="V565" s="40">
        <v>-0.49856306181891208</v>
      </c>
      <c r="W565" s="40">
        <v>-5.310658689392446E-2</v>
      </c>
      <c r="X565">
        <f t="shared" si="48"/>
        <v>-0.66659262628211546</v>
      </c>
    </row>
    <row r="566" spans="2:24" x14ac:dyDescent="0.2">
      <c r="B566" s="40">
        <f t="shared" si="49"/>
        <v>1.3599968483795739</v>
      </c>
      <c r="C566" s="40">
        <f t="shared" si="50"/>
        <v>-0.4695055670975174</v>
      </c>
      <c r="D566" s="40">
        <f t="shared" si="51"/>
        <v>-3.54387132026678</v>
      </c>
      <c r="E566" s="40">
        <f t="shared" si="52"/>
        <v>0.16038877161940199</v>
      </c>
      <c r="F566" s="40">
        <f t="shared" si="53"/>
        <v>0.12413683284659875</v>
      </c>
      <c r="G566" s="40">
        <f t="shared" si="54"/>
        <v>0.47439630081212397</v>
      </c>
      <c r="H566" s="40">
        <f t="shared" si="55"/>
        <v>-0.29169846196483523</v>
      </c>
      <c r="I566" s="40">
        <f t="shared" si="56"/>
        <v>-0.10577272584877977</v>
      </c>
      <c r="J566" s="40">
        <f t="shared" si="57"/>
        <v>-0.44260461452198063</v>
      </c>
      <c r="K566" s="40">
        <f t="shared" si="58"/>
        <v>-0.49856306181891208</v>
      </c>
      <c r="L566" s="40">
        <f t="shared" si="59"/>
        <v>-5.310658689392446E-2</v>
      </c>
      <c r="M566" s="40">
        <f t="shared" si="60"/>
        <v>-0.15551691804526263</v>
      </c>
      <c r="N566" s="40">
        <f t="shared" si="61"/>
        <v>-0.12417657983441939</v>
      </c>
      <c r="S566" s="40">
        <v>-1.4260790231708322</v>
      </c>
      <c r="T566" s="40">
        <v>0.86208607824358274</v>
      </c>
      <c r="U566" s="40">
        <v>0.10810394207850094</v>
      </c>
      <c r="V566" s="40">
        <v>-0.57542135493760393</v>
      </c>
      <c r="W566" s="40">
        <v>-0.15385024900699801</v>
      </c>
      <c r="X566">
        <f t="shared" si="48"/>
        <v>-0.66659262628211546</v>
      </c>
    </row>
    <row r="567" spans="2:24" x14ac:dyDescent="0.2">
      <c r="B567" s="40">
        <f t="shared" si="49"/>
        <v>-1.9678356395404821</v>
      </c>
      <c r="C567" s="40">
        <f t="shared" si="50"/>
        <v>-1.4260790231708322</v>
      </c>
      <c r="D567" s="40">
        <f t="shared" si="51"/>
        <v>-3.54387132026678</v>
      </c>
      <c r="E567" s="40">
        <f t="shared" si="52"/>
        <v>0.86208607824358274</v>
      </c>
      <c r="F567" s="40">
        <f t="shared" si="53"/>
        <v>0.53877811406885412</v>
      </c>
      <c r="G567" s="40">
        <f t="shared" si="54"/>
        <v>0.74608841580857044</v>
      </c>
      <c r="H567" s="40">
        <f t="shared" si="55"/>
        <v>1.0134045034885322</v>
      </c>
      <c r="I567" s="40">
        <f t="shared" si="56"/>
        <v>-4.7123601497549433E-2</v>
      </c>
      <c r="J567" s="40">
        <f t="shared" si="57"/>
        <v>0.10810394207850094</v>
      </c>
      <c r="K567" s="40">
        <f t="shared" si="58"/>
        <v>-0.57542135493760393</v>
      </c>
      <c r="L567" s="40">
        <f t="shared" si="59"/>
        <v>-0.15385024900699801</v>
      </c>
      <c r="M567" s="40">
        <f t="shared" si="60"/>
        <v>-0.37270473443542596</v>
      </c>
      <c r="N567" s="40">
        <f t="shared" si="61"/>
        <v>-0.38862140030363118</v>
      </c>
      <c r="S567" s="40">
        <v>-2.4116395536706108</v>
      </c>
      <c r="T567" s="40">
        <v>0.91805130209131514</v>
      </c>
      <c r="U567" s="40">
        <v>-0.54273344299479553</v>
      </c>
      <c r="V567" s="40">
        <v>-0.21674932038370837</v>
      </c>
      <c r="W567" s="40">
        <v>-0.21210050411788411</v>
      </c>
      <c r="X567">
        <f t="shared" si="48"/>
        <v>-0.66659262628211546</v>
      </c>
    </row>
    <row r="568" spans="2:24" x14ac:dyDescent="0.2">
      <c r="B568" s="40">
        <f t="shared" si="49"/>
        <v>-0.96948589316446521</v>
      </c>
      <c r="C568" s="40">
        <f t="shared" si="50"/>
        <v>-2.4116395536706108</v>
      </c>
      <c r="D568" s="40">
        <f t="shared" si="51"/>
        <v>-3.54387132026678</v>
      </c>
      <c r="E568" s="40">
        <f t="shared" si="52"/>
        <v>0.91805130209131514</v>
      </c>
      <c r="F568" s="40">
        <f t="shared" si="53"/>
        <v>0.4940838064407817</v>
      </c>
      <c r="G568" s="40">
        <f t="shared" si="54"/>
        <v>0.92738577104919029</v>
      </c>
      <c r="H568" s="40">
        <f t="shared" si="55"/>
        <v>1.0134045034885322</v>
      </c>
      <c r="I568" s="40">
        <f t="shared" si="56"/>
        <v>-0.40306311480156803</v>
      </c>
      <c r="J568" s="40">
        <f t="shared" si="57"/>
        <v>-0.54273344299479553</v>
      </c>
      <c r="K568" s="40">
        <f t="shared" si="58"/>
        <v>-0.21674932038370837</v>
      </c>
      <c r="L568" s="40">
        <f t="shared" si="59"/>
        <v>-0.21210050411788411</v>
      </c>
      <c r="M568" s="40">
        <f t="shared" si="60"/>
        <v>-0.40931690945376775</v>
      </c>
      <c r="N568" s="40">
        <f t="shared" si="61"/>
        <v>-0.26400826892477447</v>
      </c>
      <c r="S568" s="40">
        <v>-0.97677936956063893</v>
      </c>
      <c r="T568" s="40">
        <v>0.9670874982245653</v>
      </c>
      <c r="U568" s="40">
        <v>-0.55385886838066378</v>
      </c>
      <c r="V568" s="40">
        <v>-0.13135121691849502</v>
      </c>
      <c r="W568" s="40">
        <v>-0.25027907740815403</v>
      </c>
      <c r="X568">
        <f t="shared" si="48"/>
        <v>-0.66659262628211546</v>
      </c>
    </row>
    <row r="569" spans="2:24" x14ac:dyDescent="0.2">
      <c r="B569" s="40">
        <f t="shared" si="49"/>
        <v>-1.3022691419564709</v>
      </c>
      <c r="C569" s="40">
        <f t="shared" si="50"/>
        <v>-0.97677936956063893</v>
      </c>
      <c r="D569" s="40">
        <f t="shared" si="51"/>
        <v>-3.54387132026678</v>
      </c>
      <c r="E569" s="40">
        <f t="shared" si="52"/>
        <v>0.9670874982245653</v>
      </c>
      <c r="F569" s="40">
        <f t="shared" si="53"/>
        <v>0.6614843041022902</v>
      </c>
      <c r="G569" s="40">
        <f t="shared" si="54"/>
        <v>0.89082159856368726</v>
      </c>
      <c r="H569" s="40">
        <f t="shared" si="55"/>
        <v>0.99160737671686816</v>
      </c>
      <c r="I569" s="40">
        <f t="shared" si="56"/>
        <v>-0.43946601957129727</v>
      </c>
      <c r="J569" s="40">
        <f t="shared" si="57"/>
        <v>-0.55385886838066378</v>
      </c>
      <c r="K569" s="40">
        <f t="shared" si="58"/>
        <v>-0.13135121691849502</v>
      </c>
      <c r="L569" s="40">
        <f t="shared" si="59"/>
        <v>-0.25027907740815403</v>
      </c>
      <c r="M569" s="40">
        <f t="shared" si="60"/>
        <v>-0.43986007169238445</v>
      </c>
      <c r="N569" s="40">
        <f t="shared" si="61"/>
        <v>-0.2915807146609008</v>
      </c>
      <c r="S569" s="40">
        <v>-1.1217147416929591</v>
      </c>
      <c r="T569" s="40">
        <v>0.96975250888398168</v>
      </c>
      <c r="U569" s="40">
        <v>-0.52048259222305882</v>
      </c>
      <c r="V569" s="40">
        <v>8.2144041744538099E-2</v>
      </c>
      <c r="W569" s="40">
        <v>-0.26877122188780045</v>
      </c>
      <c r="X569">
        <f t="shared" si="48"/>
        <v>-0.66659262628211546</v>
      </c>
    </row>
    <row r="570" spans="2:24" x14ac:dyDescent="0.2">
      <c r="B570" s="40">
        <f t="shared" si="49"/>
        <v>-1.3022691419564709</v>
      </c>
      <c r="C570" s="40">
        <f t="shared" si="50"/>
        <v>-1.1217147416929591</v>
      </c>
      <c r="D570" s="40">
        <f t="shared" si="51"/>
        <v>-3.54387132026678</v>
      </c>
      <c r="E570" s="40">
        <f t="shared" si="52"/>
        <v>0.96975250888398168</v>
      </c>
      <c r="F570" s="40">
        <f t="shared" si="53"/>
        <v>0.77403269694752741</v>
      </c>
      <c r="G570" s="40">
        <f t="shared" si="54"/>
        <v>0.88929809137679128</v>
      </c>
      <c r="H570" s="40">
        <f t="shared" si="55"/>
        <v>0.85537533439396973</v>
      </c>
      <c r="I570" s="40">
        <f t="shared" si="56"/>
        <v>-0.40104073120324973</v>
      </c>
      <c r="J570" s="40">
        <f t="shared" si="57"/>
        <v>-0.52048259222305882</v>
      </c>
      <c r="K570" s="40">
        <f t="shared" si="58"/>
        <v>8.2144041744538099E-2</v>
      </c>
      <c r="L570" s="40">
        <f t="shared" si="59"/>
        <v>-0.26877122188780045</v>
      </c>
      <c r="M570" s="40">
        <f t="shared" si="60"/>
        <v>-0.45630223391163977</v>
      </c>
      <c r="N570" s="40">
        <f t="shared" si="61"/>
        <v>-0.3449351875788596</v>
      </c>
      <c r="S570" s="40">
        <v>-0.59994740201660568</v>
      </c>
      <c r="T570" s="40">
        <v>1.1824203595053626</v>
      </c>
      <c r="U570" s="40">
        <v>-0.42035376375024402</v>
      </c>
      <c r="V570" s="40">
        <v>4.7984800358452769E-2</v>
      </c>
      <c r="W570" s="40">
        <v>-0.24665769911422331</v>
      </c>
      <c r="X570">
        <f t="shared" si="48"/>
        <v>-0.66659262628211546</v>
      </c>
    </row>
    <row r="571" spans="2:24" x14ac:dyDescent="0.2">
      <c r="B571" s="40">
        <f t="shared" si="49"/>
        <v>-0.6367026443724596</v>
      </c>
      <c r="C571" s="40">
        <f t="shared" si="50"/>
        <v>-0.59994740201660568</v>
      </c>
      <c r="D571" s="40">
        <f t="shared" si="51"/>
        <v>-3.54387132026678</v>
      </c>
      <c r="E571" s="40">
        <f t="shared" si="52"/>
        <v>1.1824203595053626</v>
      </c>
      <c r="F571" s="40">
        <f t="shared" si="53"/>
        <v>0.85976450521592118</v>
      </c>
      <c r="G571" s="40">
        <f t="shared" si="54"/>
        <v>1.1112223049346368</v>
      </c>
      <c r="H571" s="40">
        <f t="shared" si="55"/>
        <v>1.111945680768762</v>
      </c>
      <c r="I571" s="40">
        <f t="shared" si="56"/>
        <v>-0.34441399045033771</v>
      </c>
      <c r="J571" s="40">
        <f t="shared" si="57"/>
        <v>-0.42035376375024402</v>
      </c>
      <c r="K571" s="40">
        <f t="shared" si="58"/>
        <v>4.7984800358452769E-2</v>
      </c>
      <c r="L571" s="40">
        <f t="shared" si="59"/>
        <v>-0.24665769911422331</v>
      </c>
      <c r="M571" s="40">
        <f t="shared" si="60"/>
        <v>-0.43231432583272622</v>
      </c>
      <c r="N571" s="40">
        <f t="shared" si="61"/>
        <v>-0.33866872263883085</v>
      </c>
      <c r="S571" s="40">
        <v>-2.0203140489133453</v>
      </c>
      <c r="T571" s="40">
        <v>1.1280541420532804</v>
      </c>
      <c r="U571" s="40">
        <v>-0.27572323373395596</v>
      </c>
      <c r="V571" s="40">
        <v>1.3825558972367437E-2</v>
      </c>
      <c r="W571" s="40">
        <v>-0.31261301442496209</v>
      </c>
      <c r="X571">
        <f t="shared" si="48"/>
        <v>-0.66659262628211546</v>
      </c>
    </row>
    <row r="572" spans="2:24" x14ac:dyDescent="0.2">
      <c r="B572" s="40">
        <f t="shared" si="49"/>
        <v>-2.3006188883324876</v>
      </c>
      <c r="C572" s="40">
        <f t="shared" si="50"/>
        <v>-2.0203140489133453</v>
      </c>
      <c r="D572" s="40">
        <f t="shared" si="51"/>
        <v>-3.54387132026678</v>
      </c>
      <c r="E572" s="40">
        <f t="shared" si="52"/>
        <v>1.1280541420532804</v>
      </c>
      <c r="F572" s="40">
        <f t="shared" si="53"/>
        <v>0.7004902453049715</v>
      </c>
      <c r="G572" s="40">
        <f t="shared" si="54"/>
        <v>1.0731346252622376</v>
      </c>
      <c r="H572" s="40">
        <f t="shared" si="55"/>
        <v>1.2000424014709028</v>
      </c>
      <c r="I572" s="40">
        <f t="shared" si="56"/>
        <v>-0.21902620735460387</v>
      </c>
      <c r="J572" s="40">
        <f t="shared" si="57"/>
        <v>-0.27572323373395596</v>
      </c>
      <c r="K572" s="40">
        <f t="shared" si="58"/>
        <v>1.3825558972367437E-2</v>
      </c>
      <c r="L572" s="40">
        <f t="shared" si="59"/>
        <v>-0.31261301442496209</v>
      </c>
      <c r="M572" s="40">
        <f t="shared" si="60"/>
        <v>-0.46377594401130129</v>
      </c>
      <c r="N572" s="40">
        <f t="shared" si="61"/>
        <v>-0.43794743147442866</v>
      </c>
      <c r="S572" s="40">
        <v>-3.9044738866335109</v>
      </c>
      <c r="T572" s="40">
        <v>1.0081286623795693</v>
      </c>
      <c r="U572" s="40">
        <v>5.782070888871341</v>
      </c>
      <c r="V572" s="40">
        <v>-0.23382894107675103</v>
      </c>
      <c r="W572" s="40">
        <v>-0.33276174684757681</v>
      </c>
      <c r="X572">
        <f t="shared" si="48"/>
        <v>-0.66659262628211546</v>
      </c>
    </row>
    <row r="573" spans="2:24" x14ac:dyDescent="0.2">
      <c r="B573" s="40">
        <f t="shared" si="49"/>
        <v>-1.6350523907484764</v>
      </c>
      <c r="C573" s="40">
        <f t="shared" si="50"/>
        <v>-3.9044738866335109</v>
      </c>
      <c r="D573" s="40">
        <f t="shared" si="51"/>
        <v>-3.54387132026678</v>
      </c>
      <c r="E573" s="40">
        <f t="shared" si="52"/>
        <v>1.0081286623795693</v>
      </c>
      <c r="F573" s="40">
        <f t="shared" si="53"/>
        <v>0.71836796835620043</v>
      </c>
      <c r="G573" s="40">
        <f t="shared" si="54"/>
        <v>1.0690719394305144</v>
      </c>
      <c r="H573" s="40">
        <f t="shared" si="55"/>
        <v>0.81541393531258644</v>
      </c>
      <c r="I573" s="40">
        <f t="shared" si="56"/>
        <v>6.1615940453395925</v>
      </c>
      <c r="J573" s="40">
        <f t="shared" si="57"/>
        <v>5.782070888871341</v>
      </c>
      <c r="K573" s="40">
        <f t="shared" si="58"/>
        <v>-0.23382894107675103</v>
      </c>
      <c r="L573" s="40">
        <f t="shared" si="59"/>
        <v>-0.33276174684757681</v>
      </c>
      <c r="M573" s="40">
        <f t="shared" si="60"/>
        <v>-0.45873344081152967</v>
      </c>
      <c r="N573" s="40">
        <f t="shared" si="61"/>
        <v>-0.67043328074949404</v>
      </c>
      <c r="S573" s="40">
        <v>-0.19412836004610859</v>
      </c>
      <c r="T573" s="40">
        <v>0.60517905067589961</v>
      </c>
      <c r="U573" s="40">
        <v>8.0290378613830121E-2</v>
      </c>
      <c r="V573" s="40">
        <v>-0.67789907909586</v>
      </c>
      <c r="W573" s="40">
        <v>-0.44483184745443372</v>
      </c>
      <c r="X573">
        <f t="shared" si="48"/>
        <v>-0.66659262628211546</v>
      </c>
    </row>
    <row r="574" spans="2:24" x14ac:dyDescent="0.2">
      <c r="B574" s="40">
        <f t="shared" si="49"/>
        <v>0.69443035079556281</v>
      </c>
      <c r="C574" s="40">
        <f t="shared" si="50"/>
        <v>-0.19412836004610859</v>
      </c>
      <c r="D574" s="40">
        <f t="shared" si="51"/>
        <v>-3.54387132026678</v>
      </c>
      <c r="E574" s="40">
        <f t="shared" si="52"/>
        <v>0.60517905067589961</v>
      </c>
      <c r="F574" s="40">
        <f t="shared" si="53"/>
        <v>0.61150794193635427</v>
      </c>
      <c r="G574" s="40">
        <f t="shared" si="54"/>
        <v>0.5353365882879626</v>
      </c>
      <c r="H574" s="40">
        <f t="shared" si="55"/>
        <v>0.40172263345871823</v>
      </c>
      <c r="I574" s="40">
        <f t="shared" si="56"/>
        <v>-0.33430207245874632</v>
      </c>
      <c r="J574" s="40">
        <f t="shared" si="57"/>
        <v>8.0290378613830121E-2</v>
      </c>
      <c r="K574" s="40">
        <f t="shared" si="58"/>
        <v>-0.67789907909586</v>
      </c>
      <c r="L574" s="40">
        <f t="shared" si="59"/>
        <v>-0.44483184745443372</v>
      </c>
      <c r="M574" s="40">
        <f t="shared" si="60"/>
        <v>-0.2185301991024087</v>
      </c>
      <c r="N574" s="40">
        <f t="shared" si="61"/>
        <v>-2.060086646851618E-2</v>
      </c>
      <c r="S574" s="40">
        <v>-0.28108958332550082</v>
      </c>
      <c r="T574" s="40">
        <v>0.7352315708553907</v>
      </c>
      <c r="U574" s="40">
        <v>1.9100538991554342E-2</v>
      </c>
      <c r="V574" s="40">
        <v>-0.72059813082846658</v>
      </c>
      <c r="W574" s="40">
        <v>-0.5013099387193537</v>
      </c>
      <c r="X574">
        <f t="shared" si="48"/>
        <v>-0.66659262628211546</v>
      </c>
    </row>
    <row r="575" spans="2:24" x14ac:dyDescent="0.2">
      <c r="B575" s="40">
        <f t="shared" si="49"/>
        <v>2.8863853211551563E-2</v>
      </c>
      <c r="C575" s="40">
        <f t="shared" si="50"/>
        <v>-0.28108958332550082</v>
      </c>
      <c r="D575" s="40">
        <f t="shared" si="51"/>
        <v>-3.54387132026678</v>
      </c>
      <c r="E575" s="40">
        <f t="shared" si="52"/>
        <v>0.7352315708553907</v>
      </c>
      <c r="F575" s="40">
        <f t="shared" si="53"/>
        <v>0.61232056571141003</v>
      </c>
      <c r="G575" s="40">
        <f t="shared" si="54"/>
        <v>0.65163097022102068</v>
      </c>
      <c r="H575" s="40">
        <f t="shared" si="55"/>
        <v>0.65102727090962209</v>
      </c>
      <c r="I575" s="40">
        <f t="shared" si="56"/>
        <v>-0.37070497722847545</v>
      </c>
      <c r="J575" s="40">
        <f t="shared" si="57"/>
        <v>1.9100538991554342E-2</v>
      </c>
      <c r="K575" s="40">
        <f t="shared" si="58"/>
        <v>-0.72059813082846658</v>
      </c>
      <c r="L575" s="40">
        <f t="shared" si="59"/>
        <v>-0.5013099387193537</v>
      </c>
      <c r="M575" s="40">
        <f t="shared" si="60"/>
        <v>-0.3040906730385336</v>
      </c>
      <c r="N575" s="40">
        <f t="shared" si="61"/>
        <v>-0.11799963582210536</v>
      </c>
      <c r="S575" s="40">
        <v>-2.0205913487324038E-2</v>
      </c>
      <c r="T575" s="40">
        <v>0.8988632253435207</v>
      </c>
      <c r="U575" s="40">
        <v>0.20267005785838155</v>
      </c>
      <c r="V575" s="40">
        <v>-0.54980192389804006</v>
      </c>
      <c r="W575" s="40">
        <v>-0.50007712908737734</v>
      </c>
      <c r="X575">
        <f t="shared" si="48"/>
        <v>-0.66659262628211546</v>
      </c>
    </row>
    <row r="576" spans="2:24" x14ac:dyDescent="0.2">
      <c r="B576" s="40">
        <f t="shared" si="49"/>
        <v>1.0272135995875684</v>
      </c>
      <c r="C576" s="40">
        <f t="shared" si="50"/>
        <v>-2.0205913487324038E-2</v>
      </c>
      <c r="D576" s="40">
        <f t="shared" si="51"/>
        <v>-3.54387132026678</v>
      </c>
      <c r="E576" s="40">
        <f t="shared" si="52"/>
        <v>0.8988632253435207</v>
      </c>
      <c r="F576" s="40">
        <f t="shared" si="53"/>
        <v>0.63710559085061391</v>
      </c>
      <c r="G576" s="40">
        <f t="shared" si="54"/>
        <v>0.61405112627758729</v>
      </c>
      <c r="H576" s="40">
        <f t="shared" si="55"/>
        <v>1.1659843908901784</v>
      </c>
      <c r="I576" s="40">
        <f t="shared" si="56"/>
        <v>-0.28374248250078915</v>
      </c>
      <c r="J576" s="40">
        <f t="shared" si="57"/>
        <v>0.20267005785838155</v>
      </c>
      <c r="K576" s="40">
        <f t="shared" si="58"/>
        <v>-0.54980192389804006</v>
      </c>
      <c r="L576" s="40">
        <f t="shared" si="59"/>
        <v>-0.50007712908737734</v>
      </c>
      <c r="M576" s="40">
        <f t="shared" si="60"/>
        <v>-0.27370959125990957</v>
      </c>
      <c r="N576" s="40">
        <f t="shared" si="61"/>
        <v>-0.14566160248594642</v>
      </c>
      <c r="S576" s="40">
        <v>-5.7123762740920849E-3</v>
      </c>
      <c r="T576" s="40">
        <v>1.2261265343197814</v>
      </c>
      <c r="U576" s="40">
        <v>0.31392431171706481</v>
      </c>
      <c r="V576" s="40">
        <v>-0.54980192389804006</v>
      </c>
      <c r="W576" s="40">
        <v>-0.49803528813441639</v>
      </c>
      <c r="X576">
        <f t="shared" si="48"/>
        <v>-0.66659262628211546</v>
      </c>
    </row>
    <row r="577" spans="2:24" x14ac:dyDescent="0.2">
      <c r="B577" s="40">
        <f t="shared" si="49"/>
        <v>0.69443035079556281</v>
      </c>
      <c r="C577" s="40">
        <f t="shared" si="50"/>
        <v>-5.7123762740920849E-3</v>
      </c>
      <c r="D577" s="40">
        <f t="shared" si="51"/>
        <v>-3.54387132026678</v>
      </c>
      <c r="E577" s="40">
        <f t="shared" si="52"/>
        <v>1.2261265343197814</v>
      </c>
      <c r="F577" s="40">
        <f t="shared" si="53"/>
        <v>0.85895188144086554</v>
      </c>
      <c r="G577" s="40">
        <f t="shared" si="54"/>
        <v>0.99340441581468186</v>
      </c>
      <c r="H577" s="40">
        <f t="shared" si="55"/>
        <v>1.3953083288003905</v>
      </c>
      <c r="I577" s="40">
        <f t="shared" si="56"/>
        <v>-0.23520527614115019</v>
      </c>
      <c r="J577" s="40">
        <f t="shared" si="57"/>
        <v>0.31392431171706481</v>
      </c>
      <c r="K577" s="40">
        <f t="shared" si="58"/>
        <v>-0.54980192389804006</v>
      </c>
      <c r="L577" s="40">
        <f t="shared" si="59"/>
        <v>-0.49803528813441639</v>
      </c>
      <c r="M577" s="40">
        <f t="shared" si="60"/>
        <v>-0.25991474322053437</v>
      </c>
      <c r="N577" s="40">
        <f t="shared" si="61"/>
        <v>-0.16383435081202968</v>
      </c>
      <c r="S577" s="40">
        <v>5.226177257883613E-2</v>
      </c>
      <c r="T577" s="40">
        <v>0.95003143000430457</v>
      </c>
      <c r="U577" s="40">
        <v>0.38067686403227446</v>
      </c>
      <c r="V577" s="40">
        <v>-0.4558640100863055</v>
      </c>
      <c r="W577" s="40">
        <v>-0.49499178935547455</v>
      </c>
      <c r="X577">
        <f t="shared" si="48"/>
        <v>-0.66659262628211546</v>
      </c>
    </row>
    <row r="578" spans="2:24" x14ac:dyDescent="0.2">
      <c r="B578" s="40">
        <f t="shared" si="49"/>
        <v>1.0272135995875684</v>
      </c>
      <c r="C578" s="40">
        <f t="shared" si="50"/>
        <v>5.226177257883613E-2</v>
      </c>
      <c r="D578" s="40">
        <f t="shared" si="51"/>
        <v>-3.54387132026678</v>
      </c>
      <c r="E578" s="40">
        <f t="shared" si="52"/>
        <v>0.95003143000430457</v>
      </c>
      <c r="F578" s="40">
        <f t="shared" si="53"/>
        <v>0.79637985076156359</v>
      </c>
      <c r="G578" s="40">
        <f t="shared" si="54"/>
        <v>0.93195629260987844</v>
      </c>
      <c r="H578" s="40">
        <f t="shared" si="55"/>
        <v>0.71051526272395449</v>
      </c>
      <c r="I578" s="40">
        <f t="shared" si="56"/>
        <v>-0.21902620735460387</v>
      </c>
      <c r="J578" s="40">
        <f t="shared" si="57"/>
        <v>0.38067686403227446</v>
      </c>
      <c r="K578" s="40">
        <f t="shared" si="58"/>
        <v>-0.4558640100863055</v>
      </c>
      <c r="L578" s="40">
        <f t="shared" si="59"/>
        <v>-0.49499178935547455</v>
      </c>
      <c r="M578" s="40">
        <f t="shared" si="60"/>
        <v>-0.23360368188172601</v>
      </c>
      <c r="N578" s="40">
        <f t="shared" si="61"/>
        <v>-0.13966370032906178</v>
      </c>
      <c r="S578" s="40">
        <v>-5.7123762740920849E-3</v>
      </c>
      <c r="T578" s="40">
        <v>1.2810257539037471</v>
      </c>
      <c r="U578" s="40">
        <v>0.43630399096161609</v>
      </c>
      <c r="V578" s="40">
        <v>-0.51564268251195478</v>
      </c>
      <c r="W578" s="40">
        <v>-0.49094663275055189</v>
      </c>
      <c r="X578">
        <f t="shared" si="48"/>
        <v>-0.66659262628211546</v>
      </c>
    </row>
    <row r="579" spans="2:24" x14ac:dyDescent="0.2">
      <c r="B579" s="40">
        <f t="shared" si="49"/>
        <v>-0.30391939558045405</v>
      </c>
      <c r="C579" s="40">
        <f t="shared" si="50"/>
        <v>-5.7123762740920849E-3</v>
      </c>
      <c r="D579" s="40">
        <f t="shared" si="51"/>
        <v>-3.54387132026678</v>
      </c>
      <c r="E579" s="40">
        <f t="shared" si="52"/>
        <v>1.2810257539037471</v>
      </c>
      <c r="F579" s="40">
        <f t="shared" si="53"/>
        <v>0.89105052055557188</v>
      </c>
      <c r="G579" s="40">
        <f t="shared" si="54"/>
        <v>0.97563016530089597</v>
      </c>
      <c r="H579" s="40">
        <f t="shared" si="55"/>
        <v>1.5451635753555786</v>
      </c>
      <c r="I579" s="40">
        <f t="shared" si="56"/>
        <v>-0.19475760417478441</v>
      </c>
      <c r="J579" s="40">
        <f t="shared" si="57"/>
        <v>0.43630399096161609</v>
      </c>
      <c r="K579" s="40">
        <f t="shared" si="58"/>
        <v>-0.51564268251195478</v>
      </c>
      <c r="L579" s="40">
        <f t="shared" si="59"/>
        <v>-0.49094663275055189</v>
      </c>
      <c r="M579" s="40">
        <f t="shared" si="60"/>
        <v>-0.20421309180305713</v>
      </c>
      <c r="N579" s="40">
        <f t="shared" si="61"/>
        <v>-0.12050622179811685</v>
      </c>
      <c r="S579" s="40">
        <v>2.3274698152372021E-2</v>
      </c>
      <c r="T579" s="40">
        <v>1.3332599628282971</v>
      </c>
      <c r="U579" s="40">
        <v>0.25273447209478889</v>
      </c>
      <c r="V579" s="40">
        <v>-0.52418249285847607</v>
      </c>
      <c r="W579" s="40">
        <v>-0.47064379912394017</v>
      </c>
      <c r="X579">
        <f t="shared" si="48"/>
        <v>-0.66659262628211546</v>
      </c>
    </row>
    <row r="580" spans="2:24" x14ac:dyDescent="0.2">
      <c r="B580" s="40">
        <f t="shared" si="49"/>
        <v>0.69443035079556281</v>
      </c>
      <c r="C580" s="40">
        <f t="shared" si="50"/>
        <v>2.3274698152372021E-2</v>
      </c>
      <c r="D580" s="40">
        <f t="shared" si="51"/>
        <v>-3.54387132026678</v>
      </c>
      <c r="E580" s="40">
        <f t="shared" si="52"/>
        <v>1.3332599628282971</v>
      </c>
      <c r="F580" s="40">
        <f t="shared" si="53"/>
        <v>1.1974096837516335</v>
      </c>
      <c r="G580" s="40">
        <f t="shared" si="54"/>
        <v>0.9025018203298899</v>
      </c>
      <c r="H580" s="40">
        <f t="shared" si="55"/>
        <v>1.3966706492236196</v>
      </c>
      <c r="I580" s="40">
        <f t="shared" si="56"/>
        <v>-0.23520527614115019</v>
      </c>
      <c r="J580" s="40">
        <f t="shared" si="57"/>
        <v>0.25273447209478889</v>
      </c>
      <c r="K580" s="40">
        <f t="shared" si="58"/>
        <v>-0.52418249285847607</v>
      </c>
      <c r="L580" s="40">
        <f t="shared" si="59"/>
        <v>-0.47064379912394017</v>
      </c>
      <c r="M580" s="40">
        <f t="shared" si="60"/>
        <v>-0.17745180696426918</v>
      </c>
      <c r="N580" s="40">
        <f t="shared" si="61"/>
        <v>-5.4797860855530026E-2</v>
      </c>
      <c r="S580" s="40">
        <v>-0.81735046021508628</v>
      </c>
      <c r="T580" s="40">
        <v>1.1733593232633488</v>
      </c>
      <c r="U580" s="40">
        <v>-1.427573716605063E-2</v>
      </c>
      <c r="V580" s="40">
        <v>-0.4558640100863055</v>
      </c>
      <c r="W580" s="40">
        <v>3.6630439474950141</v>
      </c>
      <c r="X580">
        <f t="shared" si="48"/>
        <v>-0.66659262628211546</v>
      </c>
    </row>
    <row r="581" spans="2:24" x14ac:dyDescent="0.2">
      <c r="B581" s="40">
        <f t="shared" si="49"/>
        <v>-1.6350523907484764</v>
      </c>
      <c r="C581" s="40">
        <f t="shared" si="50"/>
        <v>-0.81735046021508628</v>
      </c>
      <c r="D581" s="40">
        <f t="shared" si="51"/>
        <v>-3.54387132026678</v>
      </c>
      <c r="E581" s="40">
        <f t="shared" si="52"/>
        <v>1.1733593232633488</v>
      </c>
      <c r="F581" s="40">
        <f t="shared" si="53"/>
        <v>1.2551059717805999</v>
      </c>
      <c r="G581" s="40">
        <f t="shared" si="54"/>
        <v>1.1879055000083998</v>
      </c>
      <c r="H581" s="40">
        <f t="shared" si="55"/>
        <v>0.29909449490880113</v>
      </c>
      <c r="I581" s="40">
        <f t="shared" si="56"/>
        <v>0.27443539063505823</v>
      </c>
      <c r="J581" s="40">
        <f t="shared" si="57"/>
        <v>-1.427573716605063E-2</v>
      </c>
      <c r="K581" s="40">
        <f t="shared" si="58"/>
        <v>-0.4558640100863055</v>
      </c>
      <c r="L581" s="40">
        <f t="shared" si="59"/>
        <v>3.6630439474950141</v>
      </c>
      <c r="M581" s="40">
        <f t="shared" si="60"/>
        <v>1.2250664312322095</v>
      </c>
      <c r="N581" s="40">
        <f t="shared" si="61"/>
        <v>0.74095366560040221</v>
      </c>
      <c r="S581" s="40">
        <v>-0.45501202988428535</v>
      </c>
      <c r="T581" s="40">
        <v>1.0646268883591843</v>
      </c>
      <c r="U581" s="40">
        <v>-0.23678424488341684</v>
      </c>
      <c r="V581" s="40">
        <v>-0.57542135493760393</v>
      </c>
      <c r="W581" s="40">
        <v>3.6793401498177025</v>
      </c>
      <c r="X581">
        <f t="shared" si="48"/>
        <v>-0.66659262628211546</v>
      </c>
    </row>
    <row r="582" spans="2:24" x14ac:dyDescent="0.2">
      <c r="B582" s="40">
        <f t="shared" si="49"/>
        <v>-1.6350523907484764</v>
      </c>
      <c r="C582" s="40">
        <f t="shared" si="50"/>
        <v>-0.45501202988428535</v>
      </c>
      <c r="D582" s="40">
        <f t="shared" si="51"/>
        <v>-3.54387132026678</v>
      </c>
      <c r="E582" s="40">
        <f t="shared" si="52"/>
        <v>1.0646268883591843</v>
      </c>
      <c r="F582" s="40">
        <f t="shared" si="53"/>
        <v>1.2307272585289237</v>
      </c>
      <c r="G582" s="40">
        <f t="shared" si="54"/>
        <v>1.1716547566815099</v>
      </c>
      <c r="H582" s="40">
        <f t="shared" si="55"/>
        <v>-1.8780270511295171E-2</v>
      </c>
      <c r="I582" s="40">
        <f t="shared" si="56"/>
        <v>0.10253278477800387</v>
      </c>
      <c r="J582" s="40">
        <f t="shared" si="57"/>
        <v>-0.23678424488341684</v>
      </c>
      <c r="K582" s="40">
        <f t="shared" si="58"/>
        <v>-0.57542135493760393</v>
      </c>
      <c r="L582" s="40">
        <f t="shared" si="59"/>
        <v>3.6793401498177025</v>
      </c>
      <c r="M582" s="40">
        <f t="shared" si="60"/>
        <v>1.212514200052778</v>
      </c>
      <c r="N582" s="40">
        <f t="shared" si="61"/>
        <v>1.0163200392508069</v>
      </c>
      <c r="S582" s="40">
        <v>-5.7123762740920849E-3</v>
      </c>
      <c r="T582" s="40">
        <v>1.4036162442368747</v>
      </c>
      <c r="U582" s="40">
        <v>-0.45373003990784899</v>
      </c>
      <c r="V582" s="40">
        <v>-0.63520002736325332</v>
      </c>
      <c r="W582" s="40">
        <v>3.6761040245337644</v>
      </c>
      <c r="X582">
        <f t="shared" si="48"/>
        <v>-0.66659262628211546</v>
      </c>
    </row>
    <row r="583" spans="2:24" x14ac:dyDescent="0.2">
      <c r="B583" s="40">
        <f t="shared" si="49"/>
        <v>-1.3022691419564709</v>
      </c>
      <c r="C583" s="40">
        <f t="shared" si="50"/>
        <v>-5.7123762740920849E-3</v>
      </c>
      <c r="D583" s="40">
        <f t="shared" si="51"/>
        <v>-3.54387132026678</v>
      </c>
      <c r="E583" s="40">
        <f t="shared" si="52"/>
        <v>1.4036162442368747</v>
      </c>
      <c r="F583" s="40">
        <f t="shared" si="53"/>
        <v>1.2697331997316055</v>
      </c>
      <c r="G583" s="40">
        <f t="shared" si="54"/>
        <v>1.2056797505221863</v>
      </c>
      <c r="H583" s="40">
        <f t="shared" si="55"/>
        <v>1.0538200093776586</v>
      </c>
      <c r="I583" s="40">
        <f t="shared" si="56"/>
        <v>-6.1280286685777501E-2</v>
      </c>
      <c r="J583" s="40">
        <f t="shared" si="57"/>
        <v>-0.45373003990784899</v>
      </c>
      <c r="K583" s="40">
        <f t="shared" si="58"/>
        <v>-0.63520002736325332</v>
      </c>
      <c r="L583" s="40">
        <f t="shared" si="59"/>
        <v>3.6761040245337644</v>
      </c>
      <c r="M583" s="40">
        <f t="shared" si="60"/>
        <v>1.0676502866993389</v>
      </c>
      <c r="N583" s="40">
        <f t="shared" si="61"/>
        <v>1.1641190909077699</v>
      </c>
      <c r="S583" s="40">
        <v>-0.23760897168580475</v>
      </c>
      <c r="T583" s="40">
        <v>1.2533096430458228</v>
      </c>
      <c r="U583" s="40">
        <v>-0.60392328261707118</v>
      </c>
      <c r="V583" s="40">
        <v>-0.54980192389804006</v>
      </c>
      <c r="W583" s="40">
        <v>3.6559938174121487</v>
      </c>
      <c r="X583">
        <f t="shared" si="48"/>
        <v>-0.66659262628211546</v>
      </c>
    </row>
    <row r="584" spans="2:24" x14ac:dyDescent="0.2">
      <c r="B584" s="40">
        <f t="shared" si="49"/>
        <v>-0.6367026443724596</v>
      </c>
      <c r="C584" s="40">
        <f t="shared" si="50"/>
        <v>-0.23760897168580475</v>
      </c>
      <c r="D584" s="40">
        <f t="shared" si="51"/>
        <v>-3.54387132026678</v>
      </c>
      <c r="E584" s="40">
        <f t="shared" si="52"/>
        <v>1.2533096430458228</v>
      </c>
      <c r="F584" s="40">
        <f t="shared" si="53"/>
        <v>1.2794846850322756</v>
      </c>
      <c r="G584" s="40">
        <f t="shared" si="54"/>
        <v>1.1823193069897813</v>
      </c>
      <c r="H584" s="40">
        <f t="shared" si="55"/>
        <v>0.54794502555196245</v>
      </c>
      <c r="I584" s="40">
        <f t="shared" si="56"/>
        <v>-0.20486952216637588</v>
      </c>
      <c r="J584" s="40">
        <f t="shared" si="57"/>
        <v>-0.60392328261707118</v>
      </c>
      <c r="K584" s="40">
        <f t="shared" si="58"/>
        <v>-0.54980192389804006</v>
      </c>
      <c r="L584" s="40">
        <f t="shared" si="59"/>
        <v>3.6559938174121487</v>
      </c>
      <c r="M584" s="40">
        <f t="shared" si="60"/>
        <v>1.0779874182588707</v>
      </c>
      <c r="N584" s="40">
        <f t="shared" si="61"/>
        <v>1.5117288532239341</v>
      </c>
      <c r="S584" s="40">
        <v>-0.26659604611226873</v>
      </c>
      <c r="T584" s="40">
        <v>1.2112024746270535</v>
      </c>
      <c r="U584" s="40">
        <v>-0.68180126031814947</v>
      </c>
      <c r="V584" s="40">
        <v>-0.55834173424456135</v>
      </c>
      <c r="W584" s="40">
        <v>3.5702750226887878</v>
      </c>
      <c r="X584">
        <f t="shared" si="48"/>
        <v>-0.66659262628211546</v>
      </c>
    </row>
    <row r="585" spans="2:24" x14ac:dyDescent="0.2">
      <c r="B585" s="40">
        <f t="shared" si="49"/>
        <v>-0.6367026443724596</v>
      </c>
      <c r="C585" s="40">
        <f t="shared" si="50"/>
        <v>-0.26659604611226873</v>
      </c>
      <c r="D585" s="40">
        <f t="shared" si="51"/>
        <v>-3.54387132026678</v>
      </c>
      <c r="E585" s="40">
        <f t="shared" si="52"/>
        <v>1.2112024746270535</v>
      </c>
      <c r="F585" s="40">
        <f t="shared" si="53"/>
        <v>1.2941119129832812</v>
      </c>
      <c r="G585" s="40">
        <f t="shared" si="54"/>
        <v>1.1437237915884173</v>
      </c>
      <c r="H585" s="40">
        <f t="shared" si="55"/>
        <v>0.4371429644626712</v>
      </c>
      <c r="I585" s="40">
        <f t="shared" si="56"/>
        <v>-0.30194393488565369</v>
      </c>
      <c r="J585" s="40">
        <f t="shared" si="57"/>
        <v>-0.68180126031814947</v>
      </c>
      <c r="K585" s="40">
        <f t="shared" si="58"/>
        <v>-0.55834173424456135</v>
      </c>
      <c r="L585" s="40">
        <f t="shared" si="59"/>
        <v>3.5702750226887878</v>
      </c>
      <c r="M585" s="40">
        <f t="shared" si="60"/>
        <v>1.0990758869979156</v>
      </c>
      <c r="N585" s="40">
        <f t="shared" si="61"/>
        <v>1.8550416110097931</v>
      </c>
      <c r="S585" s="40">
        <v>-0.65792155086953386</v>
      </c>
      <c r="T585" s="40">
        <v>1.1754913317908817</v>
      </c>
      <c r="U585" s="40">
        <v>-0.47598089067958566</v>
      </c>
      <c r="V585" s="40">
        <v>-0.3533862859280496</v>
      </c>
      <c r="W585" s="40">
        <v>2.741557272893635</v>
      </c>
      <c r="X585">
        <f t="shared" si="48"/>
        <v>-0.66659262628211546</v>
      </c>
    </row>
    <row r="586" spans="2:24" x14ac:dyDescent="0.2">
      <c r="B586" s="40">
        <f t="shared" si="49"/>
        <v>-0.6367026443724596</v>
      </c>
      <c r="C586" s="40">
        <f t="shared" si="50"/>
        <v>-0.65792155086953386</v>
      </c>
      <c r="D586" s="40">
        <f t="shared" si="51"/>
        <v>-3.54387132026678</v>
      </c>
      <c r="E586" s="40">
        <f t="shared" si="52"/>
        <v>1.1754913317908817</v>
      </c>
      <c r="F586" s="40">
        <f t="shared" si="53"/>
        <v>1.2575438431057677</v>
      </c>
      <c r="G586" s="40">
        <f t="shared" si="54"/>
        <v>1.0319999312160466</v>
      </c>
      <c r="H586" s="40">
        <f t="shared" si="55"/>
        <v>0.53931699620484497</v>
      </c>
      <c r="I586" s="40">
        <f t="shared" si="56"/>
        <v>-0.2149814401579673</v>
      </c>
      <c r="J586" s="40">
        <f t="shared" si="57"/>
        <v>-0.47598089067958566</v>
      </c>
      <c r="K586" s="40">
        <f t="shared" si="58"/>
        <v>-0.3533862859280496</v>
      </c>
      <c r="L586" s="40">
        <f t="shared" si="59"/>
        <v>2.741557272893635</v>
      </c>
      <c r="M586" s="40">
        <f t="shared" si="60"/>
        <v>1.1294389598365404</v>
      </c>
      <c r="N586" s="40">
        <f t="shared" si="61"/>
        <v>1.6043830134086443</v>
      </c>
      <c r="S586" s="40">
        <v>0.67548387274781385</v>
      </c>
      <c r="T586" s="40">
        <v>1.2010754341212728</v>
      </c>
      <c r="U586" s="40">
        <v>-0.59836056992413711</v>
      </c>
      <c r="V586" s="40">
        <v>-0.21674932038370837</v>
      </c>
      <c r="W586" s="40">
        <v>5.1587502334904123</v>
      </c>
      <c r="X586">
        <f t="shared" si="48"/>
        <v>-0.66659262628211546</v>
      </c>
    </row>
    <row r="587" spans="2:24" x14ac:dyDescent="0.2">
      <c r="B587" s="40">
        <f t="shared" si="49"/>
        <v>-0.30391939558045405</v>
      </c>
      <c r="C587" s="40">
        <f t="shared" si="50"/>
        <v>0.67548387274781385</v>
      </c>
      <c r="D587" s="40">
        <f t="shared" si="51"/>
        <v>-3.54387132026678</v>
      </c>
      <c r="E587" s="40">
        <f t="shared" si="52"/>
        <v>1.2010754341212728</v>
      </c>
      <c r="F587" s="40">
        <f t="shared" si="53"/>
        <v>1.0799855482560607</v>
      </c>
      <c r="G587" s="40">
        <f t="shared" si="54"/>
        <v>1.1503256560649662</v>
      </c>
      <c r="H587" s="40">
        <f t="shared" si="55"/>
        <v>0.72686310780270225</v>
      </c>
      <c r="I587" s="40">
        <f t="shared" si="56"/>
        <v>-0.37677212802343035</v>
      </c>
      <c r="J587" s="40">
        <f t="shared" si="57"/>
        <v>-0.59836056992413711</v>
      </c>
      <c r="K587" s="40">
        <f t="shared" si="58"/>
        <v>-0.21674932038370837</v>
      </c>
      <c r="L587" s="40">
        <f t="shared" si="59"/>
        <v>5.1587502334904123</v>
      </c>
      <c r="M587" s="40">
        <f t="shared" si="60"/>
        <v>2.426730961617785</v>
      </c>
      <c r="N587" s="40">
        <f t="shared" si="61"/>
        <v>4.3052294025610207</v>
      </c>
      <c r="S587" s="40">
        <v>-0.64342801365630187</v>
      </c>
      <c r="T587" s="40">
        <v>1.0971400184040572</v>
      </c>
      <c r="U587" s="40">
        <v>-0.76524195071216172</v>
      </c>
      <c r="V587" s="40">
        <v>0.77386867981276553</v>
      </c>
      <c r="W587" s="40">
        <v>-0.35814992020609132</v>
      </c>
      <c r="X587">
        <f t="shared" si="48"/>
        <v>-0.66659262628211546</v>
      </c>
    </row>
    <row r="588" spans="2:24" x14ac:dyDescent="0.2">
      <c r="B588" s="40">
        <f t="shared" si="49"/>
        <v>-0.22072358338245263</v>
      </c>
      <c r="C588" s="40">
        <f t="shared" si="50"/>
        <v>-0.64342801365630187</v>
      </c>
      <c r="D588" s="40">
        <f t="shared" si="51"/>
        <v>-3.54387132026678</v>
      </c>
      <c r="E588" s="40">
        <f t="shared" si="52"/>
        <v>1.0971400184040572</v>
      </c>
      <c r="F588" s="40">
        <f t="shared" si="53"/>
        <v>1.0527626517916893</v>
      </c>
      <c r="G588" s="40">
        <f t="shared" si="54"/>
        <v>0.80448952463958256</v>
      </c>
      <c r="H588" s="40">
        <f t="shared" si="55"/>
        <v>0.9775300656768352</v>
      </c>
      <c r="I588" s="40">
        <f t="shared" si="56"/>
        <v>-0.64979391379639917</v>
      </c>
      <c r="J588" s="40">
        <f t="shared" si="57"/>
        <v>-0.76524195071216172</v>
      </c>
      <c r="K588" s="40">
        <f t="shared" si="58"/>
        <v>0.77386867981276553</v>
      </c>
      <c r="L588" s="40">
        <f t="shared" si="59"/>
        <v>-0.35814992020609132</v>
      </c>
      <c r="M588" s="40">
        <f t="shared" si="60"/>
        <v>-0.51470522632899463</v>
      </c>
      <c r="N588" s="40">
        <f t="shared" si="61"/>
        <v>-0.25980078532218376</v>
      </c>
      <c r="S588" s="40">
        <v>-0.61444093922983778</v>
      </c>
      <c r="T588" s="40">
        <v>1.2549086494414725</v>
      </c>
      <c r="U588" s="40">
        <v>-0.77636737609803008</v>
      </c>
      <c r="V588" s="40">
        <v>0.67139095565450946</v>
      </c>
      <c r="W588" s="40">
        <v>-0.35479821901915537</v>
      </c>
      <c r="X588">
        <f t="shared" si="48"/>
        <v>-0.66659262628211546</v>
      </c>
    </row>
    <row r="589" spans="2:24" x14ac:dyDescent="0.2">
      <c r="B589" s="40">
        <f t="shared" si="49"/>
        <v>-0.13752777118445123</v>
      </c>
      <c r="C589" s="40">
        <f t="shared" si="50"/>
        <v>-0.61444093922983778</v>
      </c>
      <c r="D589" s="40">
        <f t="shared" si="51"/>
        <v>-3.54387132026678</v>
      </c>
      <c r="E589" s="40">
        <f t="shared" si="52"/>
        <v>1.2549086494414725</v>
      </c>
      <c r="F589" s="40">
        <f t="shared" si="53"/>
        <v>0.95727935822262533</v>
      </c>
      <c r="G589" s="40">
        <f t="shared" si="54"/>
        <v>1.1564196848125503</v>
      </c>
      <c r="H589" s="40">
        <f t="shared" si="55"/>
        <v>1.1033176514216445</v>
      </c>
      <c r="I589" s="40">
        <f t="shared" si="56"/>
        <v>-0.64574914659976246</v>
      </c>
      <c r="J589" s="40">
        <f t="shared" si="57"/>
        <v>-0.77636737609803008</v>
      </c>
      <c r="K589" s="40">
        <f t="shared" si="58"/>
        <v>0.67139095565450946</v>
      </c>
      <c r="L589" s="40">
        <f t="shared" si="59"/>
        <v>-0.35479821901915537</v>
      </c>
      <c r="M589" s="40">
        <f t="shared" si="60"/>
        <v>-0.51124750984915124</v>
      </c>
      <c r="N589" s="40">
        <f t="shared" si="61"/>
        <v>-0.25639899006902528</v>
      </c>
      <c r="S589" s="40">
        <v>-0.36805080660489303</v>
      </c>
      <c r="T589" s="40">
        <v>1.2682337027385515</v>
      </c>
      <c r="U589" s="40">
        <v>-0.7708046634050959</v>
      </c>
      <c r="V589" s="40">
        <v>0.52621417976364704</v>
      </c>
      <c r="W589" s="40">
        <v>-0.31249743852196427</v>
      </c>
      <c r="X589">
        <f t="shared" si="48"/>
        <v>-0.66659262628211546</v>
      </c>
    </row>
    <row r="590" spans="2:24" x14ac:dyDescent="0.2">
      <c r="B590" s="40">
        <f t="shared" si="49"/>
        <v>-0.30391939558045405</v>
      </c>
      <c r="C590" s="40">
        <f t="shared" si="50"/>
        <v>-0.36805080660489303</v>
      </c>
      <c r="D590" s="40">
        <f t="shared" si="51"/>
        <v>-3.54387132026678</v>
      </c>
      <c r="E590" s="40">
        <f t="shared" si="52"/>
        <v>1.2682337027385515</v>
      </c>
      <c r="F590" s="40">
        <f t="shared" si="53"/>
        <v>1.0027862896257533</v>
      </c>
      <c r="G590" s="40">
        <f t="shared" si="54"/>
        <v>1.1853663213635732</v>
      </c>
      <c r="H590" s="40">
        <f t="shared" si="55"/>
        <v>1.0438296596073129</v>
      </c>
      <c r="I590" s="40">
        <f t="shared" si="56"/>
        <v>-0.61541339262498829</v>
      </c>
      <c r="J590" s="40">
        <f t="shared" si="57"/>
        <v>-0.7708046634050959</v>
      </c>
      <c r="K590" s="40">
        <f t="shared" si="58"/>
        <v>0.52621417976364704</v>
      </c>
      <c r="L590" s="40">
        <f t="shared" si="59"/>
        <v>-0.31249743852196427</v>
      </c>
      <c r="M590" s="40">
        <f t="shared" si="60"/>
        <v>-0.50337760306950763</v>
      </c>
      <c r="N590" s="40">
        <f t="shared" si="61"/>
        <v>-0.2698271292262297</v>
      </c>
      <c r="S590" s="40">
        <v>1.3856671961961839</v>
      </c>
      <c r="T590" s="40">
        <v>1.1669632976807507</v>
      </c>
      <c r="U590" s="40">
        <v>-0.78193008879096426</v>
      </c>
      <c r="V590" s="40">
        <v>0.67139095565450946</v>
      </c>
      <c r="W590" s="40">
        <v>-0.28198540013054774</v>
      </c>
      <c r="X590">
        <f t="shared" si="48"/>
        <v>-0.66659262628211546</v>
      </c>
    </row>
    <row r="591" spans="2:24" x14ac:dyDescent="0.2">
      <c r="B591" s="40">
        <f t="shared" si="49"/>
        <v>2.8863853211551563E-2</v>
      </c>
      <c r="C591" s="40">
        <f t="shared" si="50"/>
        <v>1.3856671961961839</v>
      </c>
      <c r="D591" s="40">
        <f t="shared" si="51"/>
        <v>-3.54387132026678</v>
      </c>
      <c r="E591" s="40">
        <f t="shared" si="52"/>
        <v>1.1669632976807507</v>
      </c>
      <c r="F591" s="40">
        <f t="shared" si="53"/>
        <v>1.0198513889019267</v>
      </c>
      <c r="G591" s="40">
        <f t="shared" si="54"/>
        <v>1.056883881935347</v>
      </c>
      <c r="H591" s="40">
        <f t="shared" si="55"/>
        <v>0.87898888839660527</v>
      </c>
      <c r="I591" s="40">
        <f t="shared" si="56"/>
        <v>-0.65990583178799056</v>
      </c>
      <c r="J591" s="40">
        <f t="shared" si="57"/>
        <v>-0.78193008879096426</v>
      </c>
      <c r="K591" s="40">
        <f t="shared" si="58"/>
        <v>0.67139095565450946</v>
      </c>
      <c r="L591" s="40">
        <f t="shared" si="59"/>
        <v>-0.28198540013054774</v>
      </c>
      <c r="M591" s="40">
        <f t="shared" si="60"/>
        <v>-0.48146072309050031</v>
      </c>
      <c r="N591" s="40">
        <f t="shared" si="61"/>
        <v>-0.14843675124510197</v>
      </c>
      <c r="S591" s="40">
        <v>-0.25210250889903668</v>
      </c>
      <c r="T591" s="40">
        <v>1.3711031141920018</v>
      </c>
      <c r="U591" s="40">
        <v>-0.74855381263335929</v>
      </c>
      <c r="V591" s="40">
        <v>0.20170138659583658</v>
      </c>
      <c r="W591" s="40">
        <v>-0.26869417128580192</v>
      </c>
      <c r="X591">
        <f t="shared" si="48"/>
        <v>-0.66659262628211546</v>
      </c>
    </row>
    <row r="592" spans="2:24" x14ac:dyDescent="0.2">
      <c r="B592" s="40">
        <f t="shared" si="49"/>
        <v>-0.6367026443724596</v>
      </c>
      <c r="C592" s="40">
        <f t="shared" si="50"/>
        <v>-0.25210250889903668</v>
      </c>
      <c r="D592" s="40">
        <f t="shared" si="51"/>
        <v>-3.54387132026678</v>
      </c>
      <c r="E592" s="40">
        <f t="shared" si="52"/>
        <v>1.3711031141920018</v>
      </c>
      <c r="F592" s="40">
        <f t="shared" si="53"/>
        <v>1.066170944080111</v>
      </c>
      <c r="G592" s="40">
        <f t="shared" si="54"/>
        <v>1.1361062556539372</v>
      </c>
      <c r="H592" s="40">
        <f t="shared" si="55"/>
        <v>1.368970133951297</v>
      </c>
      <c r="I592" s="40">
        <f t="shared" si="56"/>
        <v>-0.63563722860817107</v>
      </c>
      <c r="J592" s="40">
        <f t="shared" si="57"/>
        <v>-0.74855381263335929</v>
      </c>
      <c r="K592" s="40">
        <f t="shared" si="58"/>
        <v>0.20170138659583658</v>
      </c>
      <c r="L592" s="40">
        <f t="shared" si="59"/>
        <v>-0.26869417128580192</v>
      </c>
      <c r="M592" s="40">
        <f t="shared" si="60"/>
        <v>-0.46278545231134616</v>
      </c>
      <c r="N592" s="40">
        <f t="shared" si="61"/>
        <v>-0.13375531909989186</v>
      </c>
      <c r="S592" s="40">
        <v>-3.4699450700556092E-2</v>
      </c>
      <c r="T592" s="40">
        <v>1.3844281674890808</v>
      </c>
      <c r="U592" s="40">
        <v>-0.74299109994042511</v>
      </c>
      <c r="V592" s="40">
        <v>0.27001986936800726</v>
      </c>
      <c r="W592" s="40">
        <v>-0.2522438677591165</v>
      </c>
      <c r="X592">
        <f t="shared" si="48"/>
        <v>-0.66659262628211546</v>
      </c>
    </row>
    <row r="593" spans="2:24" x14ac:dyDescent="0.2">
      <c r="B593" s="40">
        <f t="shared" si="49"/>
        <v>0.69443035079556281</v>
      </c>
      <c r="C593" s="40">
        <f t="shared" si="50"/>
        <v>-3.4699450700556092E-2</v>
      </c>
      <c r="D593" s="40">
        <f t="shared" si="51"/>
        <v>-3.54387132026678</v>
      </c>
      <c r="E593" s="40">
        <f t="shared" si="52"/>
        <v>1.3844281674890808</v>
      </c>
      <c r="F593" s="40">
        <f t="shared" si="53"/>
        <v>1.0864865384565077</v>
      </c>
      <c r="G593" s="40">
        <f t="shared" si="54"/>
        <v>1.091924547233954</v>
      </c>
      <c r="H593" s="40">
        <f t="shared" si="55"/>
        <v>1.451163466152779</v>
      </c>
      <c r="I593" s="40">
        <f t="shared" si="56"/>
        <v>-0.62148054341994297</v>
      </c>
      <c r="J593" s="40">
        <f t="shared" si="57"/>
        <v>-0.74299109994042511</v>
      </c>
      <c r="K593" s="40">
        <f t="shared" si="58"/>
        <v>0.27001986936800726</v>
      </c>
      <c r="L593" s="40">
        <f t="shared" si="59"/>
        <v>-0.2522438677591165</v>
      </c>
      <c r="M593" s="40">
        <f t="shared" si="60"/>
        <v>-0.44088658127233793</v>
      </c>
      <c r="N593" s="40">
        <f t="shared" si="61"/>
        <v>-9.4903236471713809E-2</v>
      </c>
      <c r="S593" s="40">
        <v>0.99434169143891882</v>
      </c>
      <c r="T593" s="40">
        <v>1.2783607432443314</v>
      </c>
      <c r="U593" s="40">
        <v>-0.7708046634050959</v>
      </c>
      <c r="V593" s="40">
        <v>0.63723171426842418</v>
      </c>
      <c r="W593" s="40">
        <v>-0.18178109223146391</v>
      </c>
      <c r="X593">
        <f t="shared" si="48"/>
        <v>-0.66659262628211546</v>
      </c>
    </row>
    <row r="594" spans="2:24" x14ac:dyDescent="0.2">
      <c r="B594" s="40">
        <f t="shared" si="49"/>
        <v>-0.30391939558045405</v>
      </c>
      <c r="C594" s="40">
        <f t="shared" si="50"/>
        <v>0.99434169143891882</v>
      </c>
      <c r="D594" s="40">
        <f t="shared" si="51"/>
        <v>-3.54387132026678</v>
      </c>
      <c r="E594" s="40">
        <f t="shared" si="52"/>
        <v>1.2783607432443314</v>
      </c>
      <c r="F594" s="40">
        <f t="shared" si="53"/>
        <v>1.1035516377326808</v>
      </c>
      <c r="G594" s="40">
        <f t="shared" si="54"/>
        <v>0.90402532751678522</v>
      </c>
      <c r="H594" s="40">
        <f t="shared" si="55"/>
        <v>1.3576174637577221</v>
      </c>
      <c r="I594" s="40">
        <f t="shared" si="56"/>
        <v>-0.64979391379639917</v>
      </c>
      <c r="J594" s="40">
        <f t="shared" si="57"/>
        <v>-0.7708046634050959</v>
      </c>
      <c r="K594" s="40">
        <f t="shared" si="58"/>
        <v>0.63723171426842418</v>
      </c>
      <c r="L594" s="40">
        <f t="shared" si="59"/>
        <v>-0.18178109223146391</v>
      </c>
      <c r="M594" s="40">
        <f t="shared" si="60"/>
        <v>-0.40657955057389178</v>
      </c>
      <c r="N594" s="40">
        <f t="shared" si="61"/>
        <v>4.9852103642949529E-2</v>
      </c>
      <c r="S594" s="40">
        <v>-0.77386984857539021</v>
      </c>
      <c r="T594" s="40">
        <v>0.59345300377447008</v>
      </c>
      <c r="U594" s="40">
        <v>0.15816835631490828</v>
      </c>
      <c r="V594" s="40">
        <v>-0.39608533766065618</v>
      </c>
      <c r="W594" s="40">
        <v>0.16198016858496256</v>
      </c>
      <c r="X594">
        <f t="shared" si="48"/>
        <v>-0.66659262628211546</v>
      </c>
    </row>
    <row r="595" spans="2:24" x14ac:dyDescent="0.2">
      <c r="B595" s="40">
        <f t="shared" si="49"/>
        <v>-0.96948589316446521</v>
      </c>
      <c r="C595" s="40">
        <f t="shared" si="50"/>
        <v>-0.77386984857539021</v>
      </c>
      <c r="D595" s="40">
        <f t="shared" si="51"/>
        <v>-3.54387132026678</v>
      </c>
      <c r="E595" s="40">
        <f t="shared" si="52"/>
        <v>0.59345300377447008</v>
      </c>
      <c r="F595" s="40">
        <f t="shared" si="53"/>
        <v>0.29417835777703871</v>
      </c>
      <c r="G595" s="40">
        <f t="shared" si="54"/>
        <v>0.47084145070936712</v>
      </c>
      <c r="H595" s="40">
        <f t="shared" si="55"/>
        <v>0.69825437891489317</v>
      </c>
      <c r="I595" s="40">
        <f t="shared" si="56"/>
        <v>-0.17655615178991993</v>
      </c>
      <c r="J595" s="40">
        <f t="shared" si="57"/>
        <v>0.15816835631490828</v>
      </c>
      <c r="K595" s="40">
        <f t="shared" si="58"/>
        <v>-0.39608533766065618</v>
      </c>
      <c r="L595" s="40">
        <f t="shared" si="59"/>
        <v>0.16198016858496256</v>
      </c>
      <c r="M595" s="40">
        <f t="shared" si="60"/>
        <v>0.6162201877397846</v>
      </c>
      <c r="N595" s="40">
        <f t="shared" si="61"/>
        <v>0.87684643387131067</v>
      </c>
      <c r="S595" s="40">
        <v>-0.28108958332550082</v>
      </c>
      <c r="T595" s="40">
        <v>0.48685257739783794</v>
      </c>
      <c r="U595" s="40">
        <v>-7.5465576788326286E-2</v>
      </c>
      <c r="V595" s="40">
        <v>-0.26798818246283629</v>
      </c>
      <c r="W595" s="40">
        <v>0.1352821349924731</v>
      </c>
      <c r="X595">
        <f t="shared" si="48"/>
        <v>-0.66659262628211546</v>
      </c>
    </row>
    <row r="596" spans="2:24" x14ac:dyDescent="0.2">
      <c r="B596" s="40">
        <f t="shared" si="49"/>
        <v>-1.6350523907484764</v>
      </c>
      <c r="C596" s="40">
        <f t="shared" si="50"/>
        <v>-0.28108958332550082</v>
      </c>
      <c r="D596" s="40">
        <f t="shared" si="51"/>
        <v>-3.54387132026678</v>
      </c>
      <c r="E596" s="40">
        <f t="shared" si="52"/>
        <v>0.48685257739783794</v>
      </c>
      <c r="F596" s="40">
        <f t="shared" si="53"/>
        <v>-6.4595038910125871E-2</v>
      </c>
      <c r="G596" s="40">
        <f t="shared" si="54"/>
        <v>0.72018879363133947</v>
      </c>
      <c r="H596" s="40">
        <f t="shared" si="55"/>
        <v>0.21553884228408995</v>
      </c>
      <c r="I596" s="40">
        <f t="shared" si="56"/>
        <v>-0.32621253806547318</v>
      </c>
      <c r="J596" s="40">
        <f t="shared" si="57"/>
        <v>-7.5465576788326286E-2</v>
      </c>
      <c r="K596" s="40">
        <f t="shared" si="58"/>
        <v>-0.26798818246283629</v>
      </c>
      <c r="L596" s="40">
        <f t="shared" si="59"/>
        <v>0.1352821349924731</v>
      </c>
      <c r="M596" s="40">
        <f t="shared" si="60"/>
        <v>0.60206516090042572</v>
      </c>
      <c r="N596" s="40">
        <f t="shared" si="61"/>
        <v>1.1988532108610719</v>
      </c>
      <c r="S596" s="40">
        <v>-0.48399910431074944</v>
      </c>
      <c r="T596" s="40">
        <v>1.1088660653054867</v>
      </c>
      <c r="U596" s="40">
        <v>-0.13665541641060205</v>
      </c>
      <c r="V596" s="40">
        <v>-0.36192609627457084</v>
      </c>
      <c r="W596" s="40">
        <v>0.16621795169488154</v>
      </c>
      <c r="X596">
        <f t="shared" si="48"/>
        <v>-0.66659262628211546</v>
      </c>
    </row>
    <row r="597" spans="2:24" x14ac:dyDescent="0.2">
      <c r="B597" s="40">
        <f t="shared" si="49"/>
        <v>-0.96948589316446521</v>
      </c>
      <c r="C597" s="40">
        <f t="shared" si="50"/>
        <v>-0.48399910431074944</v>
      </c>
      <c r="D597" s="40">
        <f t="shared" si="51"/>
        <v>-3.54387132026678</v>
      </c>
      <c r="E597" s="40">
        <f t="shared" si="52"/>
        <v>1.1088660653054867</v>
      </c>
      <c r="F597" s="40">
        <f t="shared" si="53"/>
        <v>0.32546437311668935</v>
      </c>
      <c r="G597" s="40">
        <f t="shared" si="54"/>
        <v>0.83292832546164064</v>
      </c>
      <c r="H597" s="40">
        <f t="shared" si="55"/>
        <v>1.67730865640879</v>
      </c>
      <c r="I597" s="40">
        <f t="shared" si="56"/>
        <v>-0.35250352484361086</v>
      </c>
      <c r="J597" s="40">
        <f t="shared" si="57"/>
        <v>-0.13665541641060205</v>
      </c>
      <c r="K597" s="40">
        <f t="shared" si="58"/>
        <v>-0.36192609627457084</v>
      </c>
      <c r="L597" s="40">
        <f t="shared" si="59"/>
        <v>0.16621795169488154</v>
      </c>
      <c r="M597" s="40">
        <f t="shared" si="60"/>
        <v>0.57211629368178218</v>
      </c>
      <c r="N597" s="40">
        <f t="shared" si="61"/>
        <v>1.2301855355612155</v>
      </c>
      <c r="S597" s="40">
        <v>-1.034753518413567</v>
      </c>
      <c r="T597" s="40">
        <v>0.9548284491912532</v>
      </c>
      <c r="U597" s="40">
        <v>-9.7716427560062935E-2</v>
      </c>
      <c r="V597" s="40">
        <v>-0.49856306181891208</v>
      </c>
      <c r="W597" s="40">
        <v>0.13200748440753571</v>
      </c>
      <c r="X597">
        <f t="shared" si="48"/>
        <v>-0.66659262628211546</v>
      </c>
    </row>
    <row r="598" spans="2:24" x14ac:dyDescent="0.2">
      <c r="B598" s="40">
        <f t="shared" si="49"/>
        <v>-1.6350523907484764</v>
      </c>
      <c r="C598" s="40">
        <f t="shared" si="50"/>
        <v>-1.034753518413567</v>
      </c>
      <c r="D598" s="40">
        <f t="shared" si="51"/>
        <v>-3.54387132026678</v>
      </c>
      <c r="E598" s="40">
        <f t="shared" si="52"/>
        <v>0.9548284491912532</v>
      </c>
      <c r="F598" s="40">
        <f t="shared" si="53"/>
        <v>0.3218075661289384</v>
      </c>
      <c r="G598" s="40">
        <f t="shared" si="54"/>
        <v>0.85527309753611469</v>
      </c>
      <c r="H598" s="40">
        <f t="shared" si="55"/>
        <v>1.1446413709262575</v>
      </c>
      <c r="I598" s="40">
        <f t="shared" si="56"/>
        <v>-0.31812300367219998</v>
      </c>
      <c r="J598" s="40">
        <f t="shared" si="57"/>
        <v>-9.7716427560062935E-2</v>
      </c>
      <c r="K598" s="40">
        <f t="shared" si="58"/>
        <v>-0.49856306181891208</v>
      </c>
      <c r="L598" s="40">
        <f t="shared" si="59"/>
        <v>0.13200748440753571</v>
      </c>
      <c r="M598" s="40">
        <f t="shared" si="60"/>
        <v>0.51513600752436284</v>
      </c>
      <c r="N598" s="40">
        <f t="shared" si="61"/>
        <v>1.0485475732280976</v>
      </c>
      <c r="S598" s="40">
        <v>-0.48399910431074944</v>
      </c>
      <c r="T598" s="40">
        <v>0.86102007397981661</v>
      </c>
      <c r="U598" s="40">
        <v>-4.7652013323655477E-2</v>
      </c>
      <c r="V598" s="40">
        <v>-0.34484647558152826</v>
      </c>
      <c r="W598" s="40">
        <v>9.4792043642247373E-2</v>
      </c>
      <c r="X598">
        <f t="shared" si="48"/>
        <v>-0.66659262628211546</v>
      </c>
    </row>
    <row r="599" spans="2:24" x14ac:dyDescent="0.2">
      <c r="B599" s="40">
        <f t="shared" si="49"/>
        <v>-0.96948589316446521</v>
      </c>
      <c r="C599" s="40">
        <f t="shared" si="50"/>
        <v>-0.48399910431074944</v>
      </c>
      <c r="D599" s="40">
        <f t="shared" si="51"/>
        <v>-3.54387132026678</v>
      </c>
      <c r="E599" s="40">
        <f t="shared" si="52"/>
        <v>0.86102007397981661</v>
      </c>
      <c r="F599" s="40">
        <f t="shared" si="53"/>
        <v>0.51033628194189928</v>
      </c>
      <c r="G599" s="40">
        <f t="shared" si="54"/>
        <v>0.69936752874376151</v>
      </c>
      <c r="H599" s="40">
        <f t="shared" si="55"/>
        <v>0.96118222059808744</v>
      </c>
      <c r="I599" s="40">
        <f t="shared" si="56"/>
        <v>-0.29789916768901709</v>
      </c>
      <c r="J599" s="40">
        <f t="shared" si="57"/>
        <v>-4.7652013323655477E-2</v>
      </c>
      <c r="K599" s="40">
        <f t="shared" si="58"/>
        <v>-0.34484647558152826</v>
      </c>
      <c r="L599" s="40">
        <f t="shared" si="59"/>
        <v>9.4792043642247373E-2</v>
      </c>
      <c r="M599" s="40">
        <f t="shared" si="60"/>
        <v>0.59590610342070471</v>
      </c>
      <c r="N599" s="40">
        <f t="shared" si="61"/>
        <v>1.1158673108695487</v>
      </c>
      <c r="S599" s="40">
        <v>-0.58545386480337358</v>
      </c>
      <c r="T599" s="40">
        <v>1.0491698265345724</v>
      </c>
      <c r="U599" s="40">
        <v>-0.2924113718127585</v>
      </c>
      <c r="V599" s="40">
        <v>-0.2509085617697937</v>
      </c>
      <c r="W599" s="40">
        <v>1.123066577484526E-2</v>
      </c>
      <c r="X599">
        <f t="shared" si="48"/>
        <v>-0.66659262628211546</v>
      </c>
    </row>
    <row r="600" spans="2:24" x14ac:dyDescent="0.2">
      <c r="B600" s="40">
        <f t="shared" si="49"/>
        <v>-1.9678356395404821</v>
      </c>
      <c r="C600" s="40">
        <f t="shared" si="50"/>
        <v>-0.58545386480337358</v>
      </c>
      <c r="D600" s="40">
        <f t="shared" si="51"/>
        <v>-3.54387132026678</v>
      </c>
      <c r="E600" s="40">
        <f t="shared" si="52"/>
        <v>1.0491698265345724</v>
      </c>
      <c r="F600" s="40">
        <f t="shared" si="53"/>
        <v>0.51886883157998553</v>
      </c>
      <c r="G600" s="40">
        <f t="shared" si="54"/>
        <v>0.85374959034921871</v>
      </c>
      <c r="H600" s="40">
        <f t="shared" si="55"/>
        <v>1.2826898404801277</v>
      </c>
      <c r="I600" s="40">
        <f t="shared" si="56"/>
        <v>-0.43339886877634237</v>
      </c>
      <c r="J600" s="40">
        <f t="shared" si="57"/>
        <v>-0.2924113718127585</v>
      </c>
      <c r="K600" s="40">
        <f t="shared" si="58"/>
        <v>-0.2509085617697937</v>
      </c>
      <c r="L600" s="40">
        <f t="shared" si="59"/>
        <v>1.123066577484526E-2</v>
      </c>
      <c r="M600" s="40">
        <f t="shared" si="60"/>
        <v>0.6522740856181517</v>
      </c>
      <c r="N600" s="40">
        <f t="shared" si="61"/>
        <v>1.647174016856269</v>
      </c>
      <c r="S600" s="40">
        <v>-1.7739239162884011</v>
      </c>
      <c r="T600" s="40">
        <v>0.91538629143189876</v>
      </c>
      <c r="U600" s="40">
        <v>0.10810394207850094</v>
      </c>
      <c r="V600" s="40">
        <v>-0.33630666523500691</v>
      </c>
      <c r="W600" s="40">
        <v>-7.6082064137944971E-3</v>
      </c>
      <c r="X600">
        <f t="shared" si="48"/>
        <v>-0.66659262628211546</v>
      </c>
    </row>
    <row r="601" spans="2:24" x14ac:dyDescent="0.2">
      <c r="B601" s="40">
        <f t="shared" si="49"/>
        <v>-1.6350523907484764</v>
      </c>
      <c r="C601" s="40">
        <f t="shared" si="50"/>
        <v>-1.7739239162884011</v>
      </c>
      <c r="D601" s="40">
        <f t="shared" si="51"/>
        <v>-3.54387132026678</v>
      </c>
      <c r="E601" s="40">
        <f t="shared" si="52"/>
        <v>0.91538629143189876</v>
      </c>
      <c r="F601" s="40">
        <f t="shared" si="53"/>
        <v>0.36081350733161971</v>
      </c>
      <c r="G601" s="40">
        <f t="shared" si="54"/>
        <v>0.83089698254577904</v>
      </c>
      <c r="H601" s="40">
        <f t="shared" si="55"/>
        <v>1.0288441349517934</v>
      </c>
      <c r="I601" s="40">
        <f t="shared" si="56"/>
        <v>-0.19475760417478441</v>
      </c>
      <c r="J601" s="40">
        <f t="shared" si="57"/>
        <v>0.10810394207850094</v>
      </c>
      <c r="K601" s="40">
        <f t="shared" si="58"/>
        <v>-0.33630666523500691</v>
      </c>
      <c r="L601" s="40">
        <f t="shared" si="59"/>
        <v>-7.6082064137944971E-3</v>
      </c>
      <c r="M601" s="40">
        <f t="shared" si="60"/>
        <v>0.57939190544145258</v>
      </c>
      <c r="N601" s="40">
        <f t="shared" si="61"/>
        <v>0.85930033203923029</v>
      </c>
      <c r="S601" s="40">
        <v>-0.73038923693569402</v>
      </c>
      <c r="T601" s="40">
        <v>-0.78382450501161749</v>
      </c>
      <c r="U601" s="40">
        <v>-0.88762162995671312</v>
      </c>
      <c r="V601" s="40">
        <v>0.8421871625849362</v>
      </c>
      <c r="W601" s="40">
        <v>-0.35107282241252669</v>
      </c>
      <c r="X601">
        <f t="shared" si="48"/>
        <v>-0.66659262628211546</v>
      </c>
    </row>
    <row r="602" spans="2:24" x14ac:dyDescent="0.2">
      <c r="B602" s="40">
        <f t="shared" si="49"/>
        <v>0.73602825689456342</v>
      </c>
      <c r="C602" s="40">
        <f t="shared" si="50"/>
        <v>-0.73038923693569402</v>
      </c>
      <c r="D602" s="40">
        <f t="shared" si="51"/>
        <v>-3.54387132026678</v>
      </c>
      <c r="E602" s="40">
        <f t="shared" si="52"/>
        <v>-0.78382450501161749</v>
      </c>
      <c r="F602" s="40">
        <f t="shared" si="53"/>
        <v>-8.9786375936857885E-2</v>
      </c>
      <c r="G602" s="40">
        <f t="shared" si="54"/>
        <v>-0.85867248772184346</v>
      </c>
      <c r="H602" s="40">
        <f t="shared" si="55"/>
        <v>-1.159042464753955</v>
      </c>
      <c r="I602" s="40">
        <f t="shared" si="56"/>
        <v>-0.74080117572072202</v>
      </c>
      <c r="J602" s="40">
        <f t="shared" si="57"/>
        <v>-0.88762162995671312</v>
      </c>
      <c r="K602" s="40">
        <f t="shared" si="58"/>
        <v>0.8421871625849362</v>
      </c>
      <c r="L602" s="40">
        <f t="shared" si="59"/>
        <v>-0.35107282241252669</v>
      </c>
      <c r="M602" s="40">
        <f t="shared" si="60"/>
        <v>-0.41972607677329632</v>
      </c>
      <c r="N602" s="40">
        <f t="shared" si="61"/>
        <v>0.26595562314622551</v>
      </c>
      <c r="S602" s="40">
        <v>-0.83184399742831838</v>
      </c>
      <c r="T602" s="40">
        <v>-0.62339086331478621</v>
      </c>
      <c r="U602" s="40">
        <v>-0.8931843426496473</v>
      </c>
      <c r="V602" s="40">
        <v>0.5689132314962535</v>
      </c>
      <c r="W602" s="40">
        <v>-0.44811035056947107</v>
      </c>
      <c r="X602">
        <f t="shared" si="48"/>
        <v>-0.66659262628211546</v>
      </c>
    </row>
    <row r="603" spans="2:24" x14ac:dyDescent="0.2">
      <c r="B603" s="40">
        <f t="shared" si="49"/>
        <v>0.94401778738956699</v>
      </c>
      <c r="C603" s="40">
        <f t="shared" si="50"/>
        <v>-0.83184399742831838</v>
      </c>
      <c r="D603" s="40">
        <f t="shared" si="51"/>
        <v>-3.54387132026678</v>
      </c>
      <c r="E603" s="40">
        <f t="shared" si="52"/>
        <v>-0.62339086331478621</v>
      </c>
      <c r="F603" s="40">
        <f t="shared" si="53"/>
        <v>-0.14098167376537735</v>
      </c>
      <c r="G603" s="40">
        <f t="shared" si="54"/>
        <v>-0.14363978133867167</v>
      </c>
      <c r="H603" s="40">
        <f t="shared" si="55"/>
        <v>-1.5096129203315471</v>
      </c>
      <c r="I603" s="40">
        <f t="shared" si="56"/>
        <v>-0.74686832651567681</v>
      </c>
      <c r="J603" s="40">
        <f t="shared" si="57"/>
        <v>-0.8931843426496473</v>
      </c>
      <c r="K603" s="40">
        <f t="shared" si="58"/>
        <v>0.5689132314962535</v>
      </c>
      <c r="L603" s="40">
        <f t="shared" si="59"/>
        <v>-0.44811035056947107</v>
      </c>
      <c r="M603" s="40">
        <f t="shared" si="60"/>
        <v>-0.42671354549297985</v>
      </c>
      <c r="N603" s="40">
        <f t="shared" si="61"/>
        <v>0.26156909768820541</v>
      </c>
      <c r="S603" s="40">
        <v>-0.42602495545782126</v>
      </c>
      <c r="T603" s="40">
        <v>-0.42191605746295135</v>
      </c>
      <c r="U603" s="40">
        <v>-0.88762162995671312</v>
      </c>
      <c r="V603" s="40">
        <v>0.18462176590279392</v>
      </c>
      <c r="W603" s="40">
        <v>-0.41699346495236606</v>
      </c>
      <c r="X603">
        <f t="shared" si="48"/>
        <v>-0.66659262628211546</v>
      </c>
    </row>
    <row r="604" spans="2:24" x14ac:dyDescent="0.2">
      <c r="B604" s="40">
        <f t="shared" si="49"/>
        <v>0.52803872639955995</v>
      </c>
      <c r="C604" s="40">
        <f t="shared" si="50"/>
        <v>-0.42602495545782126</v>
      </c>
      <c r="D604" s="40">
        <f t="shared" si="51"/>
        <v>-3.54387132026678</v>
      </c>
      <c r="E604" s="40">
        <f t="shared" si="52"/>
        <v>-0.42191605746295135</v>
      </c>
      <c r="F604" s="40">
        <f t="shared" si="53"/>
        <v>-1.868179561946965E-2</v>
      </c>
      <c r="G604" s="40">
        <f t="shared" si="54"/>
        <v>0.10723106877019675</v>
      </c>
      <c r="H604" s="40">
        <f t="shared" si="55"/>
        <v>-1.3729267712009054</v>
      </c>
      <c r="I604" s="40">
        <f t="shared" si="56"/>
        <v>-0.74484594291735862</v>
      </c>
      <c r="J604" s="40">
        <f t="shared" si="57"/>
        <v>-0.88762162995671312</v>
      </c>
      <c r="K604" s="40">
        <f t="shared" si="58"/>
        <v>0.18462176590279392</v>
      </c>
      <c r="L604" s="40">
        <f t="shared" si="59"/>
        <v>-0.41699346495236606</v>
      </c>
      <c r="M604" s="40">
        <f t="shared" si="60"/>
        <v>-0.45044932841190483</v>
      </c>
      <c r="N604" s="40">
        <f t="shared" si="61"/>
        <v>0.15727721690058466</v>
      </c>
      <c r="S604" s="40">
        <v>0.25517129356408469</v>
      </c>
      <c r="T604" s="40">
        <v>-0.14208993822429158</v>
      </c>
      <c r="U604" s="40">
        <v>-0.90430976803551566</v>
      </c>
      <c r="V604" s="40">
        <v>0.40665683491234839</v>
      </c>
      <c r="W604" s="40">
        <v>-0.34750537953999483</v>
      </c>
      <c r="X604">
        <f t="shared" si="48"/>
        <v>-0.66659262628211546</v>
      </c>
    </row>
    <row r="605" spans="2:24" x14ac:dyDescent="0.2">
      <c r="B605" s="40">
        <f t="shared" si="49"/>
        <v>1.3599968483795739</v>
      </c>
      <c r="C605" s="40">
        <f t="shared" si="50"/>
        <v>0.25517129356408469</v>
      </c>
      <c r="D605" s="40">
        <f t="shared" si="51"/>
        <v>-3.54387132026678</v>
      </c>
      <c r="E605" s="40">
        <f t="shared" si="52"/>
        <v>-0.14208993822429158</v>
      </c>
      <c r="F605" s="40">
        <f t="shared" si="53"/>
        <v>0.13977984051642436</v>
      </c>
      <c r="G605" s="40">
        <f t="shared" si="54"/>
        <v>0.34185117555217526</v>
      </c>
      <c r="H605" s="40">
        <f t="shared" si="55"/>
        <v>-1.0219022088155707</v>
      </c>
      <c r="I605" s="40">
        <f t="shared" si="56"/>
        <v>-0.75293547731063182</v>
      </c>
      <c r="J605" s="40">
        <f t="shared" si="57"/>
        <v>-0.90430976803551566</v>
      </c>
      <c r="K605" s="40">
        <f t="shared" si="58"/>
        <v>0.40665683491234839</v>
      </c>
      <c r="L605" s="40">
        <f t="shared" si="59"/>
        <v>-0.34750537953999483</v>
      </c>
      <c r="M605" s="40">
        <f t="shared" si="60"/>
        <v>-0.44281353785225069</v>
      </c>
      <c r="N605" s="40">
        <f t="shared" si="61"/>
        <v>0.2201209081563012</v>
      </c>
      <c r="S605" s="40">
        <v>6.6755309792068188E-2</v>
      </c>
      <c r="T605" s="40">
        <v>-0.3984639636600924</v>
      </c>
      <c r="U605" s="40">
        <v>-0.88205891726377905</v>
      </c>
      <c r="V605" s="40">
        <v>0.57745304184277479</v>
      </c>
      <c r="W605" s="40">
        <v>-0.34656921472571273</v>
      </c>
      <c r="X605">
        <f t="shared" si="48"/>
        <v>-0.66659262628211546</v>
      </c>
    </row>
    <row r="606" spans="2:24" x14ac:dyDescent="0.2">
      <c r="B606" s="40">
        <f t="shared" si="49"/>
        <v>-0.30391939558045405</v>
      </c>
      <c r="C606" s="40">
        <f t="shared" si="50"/>
        <v>6.6755309792068188E-2</v>
      </c>
      <c r="D606" s="40">
        <f t="shared" si="51"/>
        <v>-3.54387132026678</v>
      </c>
      <c r="E606" s="40">
        <f t="shared" si="52"/>
        <v>-0.3984639636600924</v>
      </c>
      <c r="F606" s="40">
        <f t="shared" si="53"/>
        <v>0.16822167264337978</v>
      </c>
      <c r="G606" s="40">
        <f t="shared" si="54"/>
        <v>0.21743142195567147</v>
      </c>
      <c r="H606" s="40">
        <f t="shared" si="55"/>
        <v>-1.6853522549280862</v>
      </c>
      <c r="I606" s="40">
        <f t="shared" si="56"/>
        <v>-0.74686832651567681</v>
      </c>
      <c r="J606" s="40">
        <f t="shared" si="57"/>
        <v>-0.88205891726377905</v>
      </c>
      <c r="K606" s="40">
        <f t="shared" si="58"/>
        <v>0.57745304184277479</v>
      </c>
      <c r="L606" s="40">
        <f t="shared" si="59"/>
        <v>-0.34656921472571273</v>
      </c>
      <c r="M606" s="40">
        <f t="shared" si="60"/>
        <v>-0.42813625175291542</v>
      </c>
      <c r="N606" s="40">
        <f t="shared" si="61"/>
        <v>0.25780921872418822</v>
      </c>
      <c r="S606" s="40">
        <v>-1.4840531720237602</v>
      </c>
      <c r="T606" s="40">
        <v>-0.23056829211689647</v>
      </c>
      <c r="U606" s="40">
        <v>-0.88762162995671312</v>
      </c>
      <c r="V606" s="40">
        <v>0.88488621431754266</v>
      </c>
      <c r="W606" s="40">
        <v>-0.42369301479613802</v>
      </c>
      <c r="X606">
        <f t="shared" si="48"/>
        <v>-0.66659262628211546</v>
      </c>
    </row>
    <row r="607" spans="2:24" x14ac:dyDescent="0.2">
      <c r="B607" s="40">
        <f t="shared" si="49"/>
        <v>0.69443035079556281</v>
      </c>
      <c r="C607" s="40">
        <f t="shared" si="50"/>
        <v>-1.4840531720237602</v>
      </c>
      <c r="D607" s="40">
        <f t="shared" si="51"/>
        <v>-3.54387132026678</v>
      </c>
      <c r="E607" s="40">
        <f t="shared" si="52"/>
        <v>-0.23056829211689647</v>
      </c>
      <c r="F607" s="40">
        <f t="shared" si="53"/>
        <v>0.40957093383497173</v>
      </c>
      <c r="G607" s="40">
        <f t="shared" si="54"/>
        <v>0.31645938910390919</v>
      </c>
      <c r="H607" s="40">
        <f t="shared" si="55"/>
        <v>-1.6122410588814635</v>
      </c>
      <c r="I607" s="40">
        <f t="shared" si="56"/>
        <v>-0.75091309371231352</v>
      </c>
      <c r="J607" s="40">
        <f t="shared" si="57"/>
        <v>-0.88762162995671312</v>
      </c>
      <c r="K607" s="40">
        <f t="shared" si="58"/>
        <v>0.88488621431754266</v>
      </c>
      <c r="L607" s="40">
        <f t="shared" si="59"/>
        <v>-0.42369301479613802</v>
      </c>
      <c r="M607" s="40">
        <f t="shared" si="60"/>
        <v>-0.46433422115127598</v>
      </c>
      <c r="N607" s="40">
        <f t="shared" si="61"/>
        <v>0.12594489220044108</v>
      </c>
      <c r="S607" s="40">
        <v>0.41460020290963706</v>
      </c>
      <c r="T607" s="40">
        <v>-7.8662684530195578E-2</v>
      </c>
      <c r="U607" s="40">
        <v>-0.90987248072844984</v>
      </c>
      <c r="V607" s="40">
        <v>0.21024119694235791</v>
      </c>
      <c r="W607" s="40">
        <v>-0.38514459861627504</v>
      </c>
      <c r="X607">
        <f t="shared" si="48"/>
        <v>-0.66659262628211546</v>
      </c>
    </row>
    <row r="608" spans="2:24" x14ac:dyDescent="0.2">
      <c r="B608" s="40">
        <f t="shared" si="49"/>
        <v>0.69443035079556281</v>
      </c>
      <c r="C608" s="40">
        <f t="shared" si="50"/>
        <v>0.41460020290963706</v>
      </c>
      <c r="D608" s="40">
        <f t="shared" si="51"/>
        <v>-3.54387132026678</v>
      </c>
      <c r="E608" s="40">
        <f t="shared" si="52"/>
        <v>-7.8662684530195578E-2</v>
      </c>
      <c r="F608" s="40">
        <f t="shared" si="53"/>
        <v>0.3498430863683657</v>
      </c>
      <c r="G608" s="40">
        <f t="shared" si="54"/>
        <v>0.3469295328418282</v>
      </c>
      <c r="H608" s="40">
        <f t="shared" si="55"/>
        <v>-1.1077283954789967</v>
      </c>
      <c r="I608" s="40">
        <f t="shared" si="56"/>
        <v>-0.75293547731063182</v>
      </c>
      <c r="J608" s="40">
        <f t="shared" si="57"/>
        <v>-0.90987248072844984</v>
      </c>
      <c r="K608" s="40">
        <f t="shared" si="58"/>
        <v>0.21024119694235791</v>
      </c>
      <c r="L608" s="40">
        <f t="shared" si="59"/>
        <v>-0.38514459861627504</v>
      </c>
      <c r="M608" s="40">
        <f t="shared" si="60"/>
        <v>-0.43768098995248311</v>
      </c>
      <c r="N608" s="40">
        <f t="shared" si="61"/>
        <v>0.24223257730183112</v>
      </c>
      <c r="S608" s="40">
        <v>-2.0205913487324038E-2</v>
      </c>
      <c r="T608" s="40">
        <v>0.14466520872884867</v>
      </c>
      <c r="U608" s="40">
        <v>0.58649723367083839</v>
      </c>
      <c r="V608" s="40">
        <v>-0.49002325147239073</v>
      </c>
      <c r="W608" s="40">
        <v>-0.52015266343809341</v>
      </c>
      <c r="X608">
        <f t="shared" si="48"/>
        <v>-0.66659262628211546</v>
      </c>
    </row>
    <row r="609" spans="2:24" x14ac:dyDescent="0.2">
      <c r="B609" s="40">
        <f t="shared" si="49"/>
        <v>0.69443035079556281</v>
      </c>
      <c r="C609" s="40">
        <f t="shared" si="50"/>
        <v>-2.0205913487324038E-2</v>
      </c>
      <c r="D609" s="40">
        <f t="shared" si="51"/>
        <v>-3.54387132026678</v>
      </c>
      <c r="E609" s="40">
        <f t="shared" si="52"/>
        <v>0.14466520872884867</v>
      </c>
      <c r="F609" s="40">
        <f t="shared" si="53"/>
        <v>0.13327885031597758</v>
      </c>
      <c r="G609" s="40">
        <f t="shared" si="54"/>
        <v>7.7268760761243366E-2</v>
      </c>
      <c r="H609" s="40">
        <f t="shared" si="55"/>
        <v>0.21962580355377709</v>
      </c>
      <c r="I609" s="40">
        <f t="shared" si="56"/>
        <v>-5.7235519489140831E-2</v>
      </c>
      <c r="J609" s="40">
        <f t="shared" si="57"/>
        <v>0.58649723367083839</v>
      </c>
      <c r="K609" s="40">
        <f t="shared" si="58"/>
        <v>-0.49002325147239073</v>
      </c>
      <c r="L609" s="40">
        <f t="shared" si="59"/>
        <v>-0.52015266343809341</v>
      </c>
      <c r="M609" s="40">
        <f t="shared" si="60"/>
        <v>-0.3882284407147229</v>
      </c>
      <c r="N609" s="40">
        <f t="shared" si="61"/>
        <v>-0.40231810224397968</v>
      </c>
      <c r="S609" s="40">
        <v>-5.7123762740920849E-3</v>
      </c>
      <c r="T609" s="40">
        <v>0.10095903391442908</v>
      </c>
      <c r="U609" s="40">
        <v>0.536432819434431</v>
      </c>
      <c r="V609" s="40">
        <v>-0.40462514800717753</v>
      </c>
      <c r="W609" s="40">
        <v>-0.51935518970740868</v>
      </c>
      <c r="X609">
        <f t="shared" si="48"/>
        <v>-0.66659262628211546</v>
      </c>
    </row>
    <row r="610" spans="2:24" x14ac:dyDescent="0.2">
      <c r="B610" s="40">
        <f t="shared" si="49"/>
        <v>2.8863853211551563E-2</v>
      </c>
      <c r="C610" s="40">
        <f t="shared" si="50"/>
        <v>-5.7123762740920849E-3</v>
      </c>
      <c r="D610" s="40">
        <f t="shared" si="51"/>
        <v>-3.54387132026678</v>
      </c>
      <c r="E610" s="40">
        <f t="shared" si="52"/>
        <v>0.10095903391442908</v>
      </c>
      <c r="F610" s="40">
        <f t="shared" si="53"/>
        <v>5.2422784697918584E-2</v>
      </c>
      <c r="G610" s="40">
        <f t="shared" si="54"/>
        <v>0.36165676898182281</v>
      </c>
      <c r="H610" s="40">
        <f t="shared" si="55"/>
        <v>-0.10551467079020733</v>
      </c>
      <c r="I610" s="40">
        <f t="shared" si="56"/>
        <v>-7.9481739070642057E-2</v>
      </c>
      <c r="J610" s="40">
        <f t="shared" si="57"/>
        <v>0.536432819434431</v>
      </c>
      <c r="K610" s="40">
        <f t="shared" si="58"/>
        <v>-0.40462514800717753</v>
      </c>
      <c r="L610" s="40">
        <f t="shared" si="59"/>
        <v>-0.51935518970740868</v>
      </c>
      <c r="M610" s="40">
        <f t="shared" si="60"/>
        <v>-0.37771121975519922</v>
      </c>
      <c r="N610" s="40">
        <f t="shared" si="61"/>
        <v>-0.38316062371303472</v>
      </c>
      <c r="S610" s="40">
        <v>8.7811609391399686E-3</v>
      </c>
      <c r="T610" s="40">
        <v>6.0450871891309349E-2</v>
      </c>
      <c r="U610" s="40">
        <v>0.48080569250508942</v>
      </c>
      <c r="V610" s="40">
        <v>-0.29360761350240028</v>
      </c>
      <c r="W610" s="40">
        <v>-0.51352245913612016</v>
      </c>
      <c r="X610">
        <f t="shared" si="48"/>
        <v>-0.66659262628211546</v>
      </c>
    </row>
    <row r="611" spans="2:24" x14ac:dyDescent="0.2">
      <c r="B611" s="40">
        <f t="shared" si="49"/>
        <v>1.0272135995875684</v>
      </c>
      <c r="C611" s="40">
        <f t="shared" si="50"/>
        <v>8.7811609391399686E-3</v>
      </c>
      <c r="D611" s="40">
        <f t="shared" si="51"/>
        <v>-3.54387132026678</v>
      </c>
      <c r="E611" s="40">
        <f t="shared" si="52"/>
        <v>6.0450871891309349E-2</v>
      </c>
      <c r="F611" s="40">
        <f t="shared" si="53"/>
        <v>-7.3127588548212205E-2</v>
      </c>
      <c r="G611" s="40">
        <f t="shared" si="54"/>
        <v>0.40228362729904832</v>
      </c>
      <c r="H611" s="40">
        <f t="shared" si="55"/>
        <v>-5.2838281092019775E-2</v>
      </c>
      <c r="I611" s="40">
        <f t="shared" si="56"/>
        <v>-9.7683191455506621E-2</v>
      </c>
      <c r="J611" s="40">
        <f t="shared" si="57"/>
        <v>0.48080569250508942</v>
      </c>
      <c r="K611" s="40">
        <f t="shared" si="58"/>
        <v>-0.29360761350240028</v>
      </c>
      <c r="L611" s="40">
        <f t="shared" si="59"/>
        <v>-0.51352245913612016</v>
      </c>
      <c r="M611" s="40">
        <f t="shared" si="60"/>
        <v>-0.36193538831591371</v>
      </c>
      <c r="N611" s="40">
        <f t="shared" si="61"/>
        <v>-0.35916901508549626</v>
      </c>
      <c r="S611" s="40">
        <v>-5.7123762740920849E-3</v>
      </c>
      <c r="T611" s="40">
        <v>0.28377876515035361</v>
      </c>
      <c r="U611" s="40">
        <v>0.38067686403227446</v>
      </c>
      <c r="V611" s="40">
        <v>-0.43878438939326281</v>
      </c>
      <c r="W611" s="40">
        <v>-0.51011296999768541</v>
      </c>
      <c r="X611">
        <f t="shared" si="48"/>
        <v>-0.66659262628211546</v>
      </c>
    </row>
    <row r="612" spans="2:24" x14ac:dyDescent="0.2">
      <c r="B612" s="40">
        <f t="shared" si="49"/>
        <v>0.69443035079556281</v>
      </c>
      <c r="C612" s="40">
        <f t="shared" si="50"/>
        <v>-5.7123762740920849E-3</v>
      </c>
      <c r="D612" s="40">
        <f t="shared" si="51"/>
        <v>-3.54387132026678</v>
      </c>
      <c r="E612" s="40">
        <f t="shared" si="52"/>
        <v>0.28377876515035361</v>
      </c>
      <c r="F612" s="40">
        <f t="shared" si="53"/>
        <v>-8.9380064049329744E-2</v>
      </c>
      <c r="G612" s="40">
        <f t="shared" si="54"/>
        <v>0.32560043222528534</v>
      </c>
      <c r="H612" s="40">
        <f t="shared" si="55"/>
        <v>0.82949124635261873</v>
      </c>
      <c r="I612" s="40">
        <f t="shared" si="56"/>
        <v>-0.1340860962252359</v>
      </c>
      <c r="J612" s="40">
        <f t="shared" si="57"/>
        <v>0.38067686403227446</v>
      </c>
      <c r="K612" s="40">
        <f t="shared" si="58"/>
        <v>-0.43878438939326281</v>
      </c>
      <c r="L612" s="40">
        <f t="shared" si="59"/>
        <v>-0.51011296999768541</v>
      </c>
      <c r="M612" s="40">
        <f t="shared" si="60"/>
        <v>-0.35808147515608829</v>
      </c>
      <c r="N612" s="40">
        <f t="shared" si="61"/>
        <v>-0.33983249469912191</v>
      </c>
      <c r="S612" s="40">
        <v>2.3274698152372021E-2</v>
      </c>
      <c r="T612" s="40">
        <v>0.41969430878055941</v>
      </c>
      <c r="U612" s="40">
        <v>0.3473005878746695</v>
      </c>
      <c r="V612" s="40">
        <v>-0.22528913073022969</v>
      </c>
      <c r="W612" s="40">
        <v>-0.50951968036229678</v>
      </c>
      <c r="X612">
        <f t="shared" ref="X612:X614" si="62">(X411-$M$417)/$M$418</f>
        <v>-0.66659262628211546</v>
      </c>
    </row>
    <row r="613" spans="2:24" x14ac:dyDescent="0.2">
      <c r="B613" s="40">
        <f t="shared" ref="B613:B615" si="63">(B412-$B$417)/$B$418</f>
        <v>1.0272135995875684</v>
      </c>
      <c r="C613" s="40">
        <f t="shared" ref="C613:C615" si="64">(C412-$C$417)/$C$418</f>
        <v>2.3274698152372021E-2</v>
      </c>
      <c r="D613" s="40">
        <f t="shared" ref="D613:D615" si="65">(CE212-$D$417)/$D$418</f>
        <v>-3.54387132026678</v>
      </c>
      <c r="E613" s="40">
        <f t="shared" ref="E613:E615" si="66">(E412-$E$417)/$E$418</f>
        <v>0.41969430878055941</v>
      </c>
      <c r="F613" s="40">
        <f t="shared" ref="F613:F615" si="67">(F412-$F$417)/$F$418</f>
        <v>0.15075026147967838</v>
      </c>
      <c r="G613" s="40">
        <f t="shared" ref="G613:G615" si="68">(G412-$G$417)/$G$418</f>
        <v>0.41802653489697339</v>
      </c>
      <c r="H613" s="40">
        <f t="shared" ref="H613:H615" si="69">(H412-$H$417)/$H$418</f>
        <v>0.72822542822593128</v>
      </c>
      <c r="I613" s="40">
        <f t="shared" ref="I613:I615" si="70">(I412-$I$417)/$I$418</f>
        <v>-0.128018945430281</v>
      </c>
      <c r="J613" s="40">
        <f t="shared" ref="J613:J615" si="71">(J412-$J$417)/$J$418</f>
        <v>0.3473005878746695</v>
      </c>
      <c r="K613" s="40">
        <f t="shared" ref="K613:K615" si="72">(K412-$K$417)/$K$418</f>
        <v>-0.22528913073022969</v>
      </c>
      <c r="L613" s="40">
        <f t="shared" ref="L613:L615" si="73">(L412-$L$417)/$L$418</f>
        <v>-0.50951968036229678</v>
      </c>
      <c r="M613" s="40">
        <f t="shared" ref="M613:M615" si="74">(M412-$M$417)/$M$418</f>
        <v>-0.34235967053680033</v>
      </c>
      <c r="N613" s="40">
        <f t="shared" ref="N613:N615" si="75">(N412-$N$417)/$N$418</f>
        <v>-0.32452441605990889</v>
      </c>
      <c r="S613" s="40">
        <v>-4.9192987913788143E-2</v>
      </c>
      <c r="T613" s="40">
        <v>0.71444448771194735</v>
      </c>
      <c r="U613" s="40">
        <v>0.62543622252137732</v>
      </c>
      <c r="V613" s="40">
        <v>-0.25944837211631494</v>
      </c>
      <c r="W613" s="40">
        <v>-0.50281627798842499</v>
      </c>
      <c r="X613">
        <f t="shared" si="62"/>
        <v>-0.66659262628211546</v>
      </c>
    </row>
    <row r="614" spans="2:24" x14ac:dyDescent="0.2">
      <c r="B614" s="40">
        <f t="shared" si="63"/>
        <v>2.8863853211551563E-2</v>
      </c>
      <c r="C614" s="40">
        <f t="shared" si="64"/>
        <v>-4.9192987913788143E-2</v>
      </c>
      <c r="D614" s="40">
        <f t="shared" si="65"/>
        <v>-3.54387132026678</v>
      </c>
      <c r="E614" s="40">
        <f t="shared" si="66"/>
        <v>0.71444448771194735</v>
      </c>
      <c r="F614" s="40">
        <f t="shared" si="67"/>
        <v>0.17391003906877087</v>
      </c>
      <c r="G614" s="40">
        <f t="shared" si="68"/>
        <v>0.83953018993818962</v>
      </c>
      <c r="H614" s="40">
        <f t="shared" si="69"/>
        <v>1.1995882946631597</v>
      </c>
      <c r="I614" s="40">
        <f t="shared" si="70"/>
        <v>-4.3078834300912944E-2</v>
      </c>
      <c r="J614" s="40">
        <f t="shared" si="71"/>
        <v>0.62543622252137732</v>
      </c>
      <c r="K614" s="40">
        <f t="shared" si="72"/>
        <v>-0.25944837211631494</v>
      </c>
      <c r="L614" s="40">
        <f t="shared" si="73"/>
        <v>-0.50281627798842499</v>
      </c>
      <c r="M614" s="40">
        <f t="shared" si="74"/>
        <v>-0.29506819409894219</v>
      </c>
      <c r="N614" s="40">
        <f t="shared" si="75"/>
        <v>-0.30841064907126364</v>
      </c>
      <c r="S614" s="40">
        <v>-0.10716713676671635</v>
      </c>
      <c r="T614" s="40">
        <v>0.78000374993357635</v>
      </c>
      <c r="U614" s="40">
        <v>0.54199553212736507</v>
      </c>
      <c r="V614" s="40">
        <v>-0.43024457904674152</v>
      </c>
      <c r="W614" s="40">
        <v>-0.50001934113587843</v>
      </c>
      <c r="X614">
        <f t="shared" si="62"/>
        <v>-0.66659262628211546</v>
      </c>
    </row>
    <row r="615" spans="2:24" x14ac:dyDescent="0.2">
      <c r="B615" s="40">
        <f t="shared" si="63"/>
        <v>0.69443035079556281</v>
      </c>
      <c r="C615" s="40">
        <f t="shared" si="64"/>
        <v>-0.10716713676671635</v>
      </c>
      <c r="D615" s="40">
        <f t="shared" si="65"/>
        <v>-3.54387132026678</v>
      </c>
      <c r="E615" s="40">
        <f t="shared" si="66"/>
        <v>0.78000374993357635</v>
      </c>
      <c r="F615" s="40">
        <f t="shared" si="67"/>
        <v>0.26492390187502757</v>
      </c>
      <c r="G615" s="40">
        <f t="shared" si="68"/>
        <v>0.94516002156297629</v>
      </c>
      <c r="H615" s="40">
        <f t="shared" si="69"/>
        <v>1.1260229918087943</v>
      </c>
      <c r="I615" s="40">
        <f t="shared" si="70"/>
        <v>-3.0944532711003118E-2</v>
      </c>
      <c r="J615" s="40">
        <f t="shared" si="71"/>
        <v>0.54199553212736507</v>
      </c>
      <c r="K615" s="40">
        <f t="shared" si="72"/>
        <v>-0.43024457904674152</v>
      </c>
      <c r="L615" s="40">
        <f t="shared" si="73"/>
        <v>-0.50001934113587843</v>
      </c>
      <c r="M615" s="40">
        <f t="shared" si="74"/>
        <v>-0.26393073684035245</v>
      </c>
      <c r="N615" s="40">
        <f t="shared" si="75"/>
        <v>-0.28048011962427849</v>
      </c>
    </row>
  </sheetData>
  <sortState xmlns:xlrd2="http://schemas.microsoft.com/office/spreadsheetml/2017/richdata2" ref="A233:O239">
    <sortCondition ref="A233:A2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D8B3-C96F-BA4F-A19F-4B701C596489}">
  <dimension ref="A1:AJ206"/>
  <sheetViews>
    <sheetView workbookViewId="0">
      <selection activeCell="AG13" sqref="AG13"/>
    </sheetView>
  </sheetViews>
  <sheetFormatPr baseColWidth="10" defaultRowHeight="16" x14ac:dyDescent="0.2"/>
  <cols>
    <col min="1" max="1" width="20.33203125" bestFit="1" customWidth="1"/>
  </cols>
  <sheetData>
    <row r="1" spans="1:36" x14ac:dyDescent="0.2">
      <c r="A1" s="33" t="s">
        <v>416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395</v>
      </c>
      <c r="J1" t="s">
        <v>396</v>
      </c>
      <c r="K1" t="s">
        <v>397</v>
      </c>
      <c r="L1" t="s">
        <v>398</v>
      </c>
      <c r="M1" t="s">
        <v>399</v>
      </c>
      <c r="N1" t="s">
        <v>400</v>
      </c>
      <c r="O1" t="s">
        <v>401</v>
      </c>
      <c r="P1" t="s">
        <v>402</v>
      </c>
      <c r="Q1" t="s">
        <v>403</v>
      </c>
      <c r="R1" t="s">
        <v>404</v>
      </c>
      <c r="S1" t="s">
        <v>405</v>
      </c>
      <c r="T1" t="s">
        <v>406</v>
      </c>
      <c r="U1" t="s">
        <v>407</v>
      </c>
      <c r="V1" t="s">
        <v>408</v>
      </c>
      <c r="W1" t="s">
        <v>409</v>
      </c>
      <c r="X1" t="s">
        <v>410</v>
      </c>
      <c r="Y1" t="s">
        <v>411</v>
      </c>
      <c r="Z1" t="s">
        <v>412</v>
      </c>
      <c r="AA1" t="s">
        <v>413</v>
      </c>
      <c r="AB1" t="s">
        <v>414</v>
      </c>
      <c r="AC1" t="s">
        <v>415</v>
      </c>
    </row>
    <row r="2" spans="1:36" x14ac:dyDescent="0.2">
      <c r="A2" s="33">
        <v>2015</v>
      </c>
      <c r="B2" s="33">
        <v>60</v>
      </c>
      <c r="C2" s="33">
        <v>80</v>
      </c>
      <c r="D2" s="33">
        <v>65</v>
      </c>
      <c r="E2" s="33">
        <v>45</v>
      </c>
      <c r="F2" s="33">
        <v>80</v>
      </c>
      <c r="G2" s="33">
        <v>40</v>
      </c>
      <c r="H2" s="33">
        <v>95</v>
      </c>
      <c r="I2" s="33">
        <v>55</v>
      </c>
      <c r="J2" s="33">
        <v>55</v>
      </c>
      <c r="K2" s="33">
        <v>73.75</v>
      </c>
      <c r="L2" s="33">
        <v>75</v>
      </c>
      <c r="M2" s="33">
        <v>70</v>
      </c>
      <c r="N2" s="33">
        <v>90</v>
      </c>
      <c r="O2" s="33">
        <v>70</v>
      </c>
      <c r="P2" s="33">
        <v>55</v>
      </c>
      <c r="Q2" s="33">
        <v>70</v>
      </c>
      <c r="R2" s="33">
        <v>64.375</v>
      </c>
      <c r="S2" s="33">
        <v>62.5</v>
      </c>
      <c r="T2" s="33">
        <v>57.5</v>
      </c>
      <c r="U2" s="33">
        <v>65</v>
      </c>
      <c r="V2" s="33">
        <v>85</v>
      </c>
      <c r="W2" s="33">
        <v>35</v>
      </c>
      <c r="X2" s="33">
        <v>75</v>
      </c>
      <c r="Y2" s="33">
        <v>40</v>
      </c>
      <c r="Z2" s="33">
        <v>61.25</v>
      </c>
      <c r="AA2" s="33">
        <v>50</v>
      </c>
      <c r="AB2" s="33">
        <v>75.625</v>
      </c>
      <c r="AC2" s="33">
        <v>75</v>
      </c>
    </row>
    <row r="3" spans="1:36" x14ac:dyDescent="0.2">
      <c r="A3" s="33">
        <v>2016</v>
      </c>
      <c r="B3" s="33">
        <v>60</v>
      </c>
      <c r="C3" s="33">
        <v>70</v>
      </c>
      <c r="D3" s="33">
        <v>60</v>
      </c>
      <c r="E3" s="33">
        <v>35</v>
      </c>
      <c r="F3" s="33">
        <v>75</v>
      </c>
      <c r="G3" s="33">
        <v>45</v>
      </c>
      <c r="H3" s="33">
        <v>90</v>
      </c>
      <c r="I3" s="33">
        <v>65</v>
      </c>
      <c r="J3" s="33">
        <v>60</v>
      </c>
      <c r="K3" s="33">
        <v>72.5</v>
      </c>
      <c r="L3" s="33">
        <v>60</v>
      </c>
      <c r="M3" s="33">
        <v>70</v>
      </c>
      <c r="N3" s="33">
        <v>85</v>
      </c>
      <c r="O3" s="33">
        <v>70</v>
      </c>
      <c r="P3" s="33">
        <v>60</v>
      </c>
      <c r="Q3" s="33">
        <v>80</v>
      </c>
      <c r="R3" s="33">
        <v>66.25</v>
      </c>
      <c r="S3" s="33">
        <v>60</v>
      </c>
      <c r="T3" s="33">
        <v>50</v>
      </c>
      <c r="U3" s="33">
        <v>65</v>
      </c>
      <c r="V3" s="33">
        <v>85</v>
      </c>
      <c r="W3" s="33">
        <v>50</v>
      </c>
      <c r="X3" s="33">
        <v>65</v>
      </c>
      <c r="Y3" s="33">
        <v>40</v>
      </c>
      <c r="Z3" s="33">
        <v>62.5</v>
      </c>
      <c r="AA3" s="33">
        <v>40</v>
      </c>
      <c r="AB3" s="33">
        <v>78.75</v>
      </c>
      <c r="AC3" s="33">
        <v>65</v>
      </c>
    </row>
    <row r="4" spans="1:36" x14ac:dyDescent="0.2">
      <c r="A4" s="33">
        <v>2017</v>
      </c>
      <c r="B4" s="33">
        <v>75</v>
      </c>
      <c r="C4" s="33">
        <v>80</v>
      </c>
      <c r="D4" s="33">
        <v>70</v>
      </c>
      <c r="E4" s="33">
        <v>45</v>
      </c>
      <c r="F4" s="33">
        <v>85</v>
      </c>
      <c r="G4" s="33">
        <v>60</v>
      </c>
      <c r="H4" s="33">
        <v>100</v>
      </c>
      <c r="I4" s="33">
        <v>75</v>
      </c>
      <c r="J4" s="33">
        <v>75</v>
      </c>
      <c r="K4" s="33">
        <v>75</v>
      </c>
      <c r="L4" s="33">
        <v>75</v>
      </c>
      <c r="M4" s="33">
        <v>80</v>
      </c>
      <c r="N4" s="33">
        <v>95</v>
      </c>
      <c r="O4" s="33">
        <v>70</v>
      </c>
      <c r="P4" s="33">
        <v>40</v>
      </c>
      <c r="Q4" s="33">
        <v>95</v>
      </c>
      <c r="R4" s="33">
        <v>62.5</v>
      </c>
      <c r="S4" s="33">
        <v>65</v>
      </c>
      <c r="T4" s="33">
        <v>65</v>
      </c>
      <c r="U4" s="33">
        <v>75</v>
      </c>
      <c r="V4" s="33">
        <v>95</v>
      </c>
      <c r="W4" s="33">
        <v>45</v>
      </c>
      <c r="X4" s="33">
        <v>80</v>
      </c>
      <c r="Y4" s="33">
        <v>45</v>
      </c>
      <c r="Z4" s="33">
        <v>60</v>
      </c>
      <c r="AA4" s="33">
        <v>50</v>
      </c>
      <c r="AB4" s="33">
        <v>72.5</v>
      </c>
      <c r="AC4" s="33">
        <v>80</v>
      </c>
    </row>
    <row r="5" spans="1:36" x14ac:dyDescent="0.2">
      <c r="A5" s="33">
        <v>2018</v>
      </c>
      <c r="B5" s="33">
        <v>70</v>
      </c>
      <c r="C5" s="33">
        <v>65</v>
      </c>
      <c r="D5" s="33">
        <v>45</v>
      </c>
      <c r="E5" s="33">
        <v>35</v>
      </c>
      <c r="F5" s="33">
        <v>75</v>
      </c>
      <c r="G5" s="33">
        <v>40</v>
      </c>
      <c r="H5" s="33">
        <v>85</v>
      </c>
      <c r="I5" s="33">
        <v>70</v>
      </c>
      <c r="J5" s="33">
        <v>75</v>
      </c>
      <c r="K5" s="33">
        <v>70</v>
      </c>
      <c r="L5" s="33">
        <v>65</v>
      </c>
      <c r="M5" s="33">
        <v>75</v>
      </c>
      <c r="N5" s="33">
        <v>90</v>
      </c>
      <c r="O5" s="33">
        <v>65</v>
      </c>
      <c r="P5" s="33">
        <v>45</v>
      </c>
      <c r="Q5" s="33">
        <v>80</v>
      </c>
      <c r="R5" s="33">
        <v>70</v>
      </c>
      <c r="S5" s="33">
        <v>55</v>
      </c>
      <c r="T5" s="33">
        <v>55</v>
      </c>
      <c r="U5" s="33">
        <v>45</v>
      </c>
      <c r="V5" s="33">
        <v>75</v>
      </c>
      <c r="W5" s="33">
        <v>45</v>
      </c>
      <c r="X5" s="33">
        <v>75</v>
      </c>
      <c r="Y5" s="33">
        <v>55</v>
      </c>
      <c r="Z5" s="33">
        <v>65</v>
      </c>
      <c r="AA5" s="33">
        <v>40</v>
      </c>
      <c r="AB5" s="33">
        <v>85</v>
      </c>
      <c r="AC5" s="33">
        <v>75</v>
      </c>
      <c r="AJ5" t="s">
        <v>388</v>
      </c>
    </row>
    <row r="6" spans="1:36" x14ac:dyDescent="0.2">
      <c r="A6" s="33">
        <v>2019</v>
      </c>
      <c r="B6" s="33">
        <v>75</v>
      </c>
      <c r="C6" s="33">
        <v>70</v>
      </c>
      <c r="D6" s="33">
        <v>55</v>
      </c>
      <c r="E6" s="33">
        <v>55</v>
      </c>
      <c r="F6" s="33">
        <v>80</v>
      </c>
      <c r="G6" s="33">
        <v>45</v>
      </c>
      <c r="H6" s="33">
        <v>95</v>
      </c>
      <c r="I6" s="33">
        <v>75</v>
      </c>
      <c r="J6" s="33">
        <v>80</v>
      </c>
      <c r="K6" s="33">
        <v>80</v>
      </c>
      <c r="L6" s="33">
        <v>80</v>
      </c>
      <c r="M6" s="33">
        <v>75</v>
      </c>
      <c r="N6" s="33">
        <v>85</v>
      </c>
      <c r="O6" s="33">
        <v>75</v>
      </c>
      <c r="P6" s="33">
        <v>60</v>
      </c>
      <c r="Q6" s="33">
        <v>75</v>
      </c>
      <c r="R6" s="33">
        <v>55</v>
      </c>
      <c r="S6" s="33">
        <v>50</v>
      </c>
      <c r="T6" s="33">
        <v>65</v>
      </c>
      <c r="U6" s="33">
        <v>55</v>
      </c>
      <c r="V6" s="33">
        <v>85</v>
      </c>
      <c r="W6" s="33">
        <v>55</v>
      </c>
      <c r="X6" s="33">
        <v>80</v>
      </c>
      <c r="Y6" s="33">
        <v>55</v>
      </c>
      <c r="Z6" s="33">
        <v>55</v>
      </c>
      <c r="AA6" s="33">
        <v>50</v>
      </c>
      <c r="AB6" s="33">
        <v>60</v>
      </c>
      <c r="AC6" s="33">
        <v>80</v>
      </c>
      <c r="AJ6" t="s">
        <v>389</v>
      </c>
    </row>
    <row r="7" spans="1:36" x14ac:dyDescent="0.2">
      <c r="A7" s="33">
        <v>2020</v>
      </c>
      <c r="B7" s="33">
        <v>50</v>
      </c>
      <c r="C7" s="33">
        <v>60</v>
      </c>
      <c r="D7" s="33">
        <v>35</v>
      </c>
      <c r="E7" s="33">
        <v>40</v>
      </c>
      <c r="F7" s="33">
        <v>70</v>
      </c>
      <c r="G7" s="33">
        <v>40</v>
      </c>
      <c r="H7" s="33">
        <v>80</v>
      </c>
      <c r="I7" s="33">
        <v>50</v>
      </c>
      <c r="J7" s="33">
        <v>45</v>
      </c>
      <c r="K7" s="33">
        <v>75</v>
      </c>
      <c r="L7" s="33">
        <v>50</v>
      </c>
      <c r="M7" s="33">
        <v>70</v>
      </c>
      <c r="N7" s="33">
        <v>60</v>
      </c>
      <c r="O7" s="33">
        <v>55</v>
      </c>
      <c r="P7" s="33">
        <v>30</v>
      </c>
      <c r="Q7" s="33">
        <v>70</v>
      </c>
      <c r="R7" s="33">
        <v>55</v>
      </c>
      <c r="S7" s="33">
        <v>45</v>
      </c>
      <c r="T7" s="33">
        <v>40</v>
      </c>
      <c r="U7" s="33">
        <v>55</v>
      </c>
      <c r="V7" s="33">
        <v>75</v>
      </c>
      <c r="W7" s="33">
        <v>30</v>
      </c>
      <c r="X7" s="33">
        <v>60</v>
      </c>
      <c r="Y7" s="33">
        <v>55</v>
      </c>
      <c r="Z7" s="33">
        <v>75</v>
      </c>
      <c r="AA7" s="33">
        <v>35</v>
      </c>
      <c r="AB7" s="33">
        <v>75</v>
      </c>
      <c r="AC7" s="33">
        <v>65</v>
      </c>
      <c r="AJ7" t="s">
        <v>390</v>
      </c>
    </row>
    <row r="8" spans="1:36" x14ac:dyDescent="0.2">
      <c r="A8" s="33">
        <v>2021</v>
      </c>
      <c r="B8" s="33">
        <v>65</v>
      </c>
      <c r="C8" s="33">
        <v>70</v>
      </c>
      <c r="D8" s="33">
        <v>55</v>
      </c>
      <c r="E8" s="33">
        <v>55</v>
      </c>
      <c r="F8" s="33">
        <v>85</v>
      </c>
      <c r="G8" s="33">
        <v>50</v>
      </c>
      <c r="H8" s="33">
        <v>70</v>
      </c>
      <c r="I8" s="33">
        <v>55</v>
      </c>
      <c r="J8" s="33">
        <v>65</v>
      </c>
      <c r="K8" s="33">
        <v>80</v>
      </c>
      <c r="L8" s="33">
        <v>70</v>
      </c>
      <c r="M8" s="33">
        <v>75</v>
      </c>
      <c r="N8" s="33">
        <v>75</v>
      </c>
      <c r="O8" s="33">
        <v>70</v>
      </c>
      <c r="P8" s="33">
        <v>50</v>
      </c>
      <c r="Q8" s="33">
        <v>80</v>
      </c>
      <c r="R8" s="33">
        <v>45</v>
      </c>
      <c r="S8" s="33">
        <v>65</v>
      </c>
      <c r="T8" s="33">
        <v>60</v>
      </c>
      <c r="U8" s="33">
        <v>65</v>
      </c>
      <c r="V8" s="33">
        <v>85</v>
      </c>
      <c r="W8" s="33">
        <v>40</v>
      </c>
      <c r="X8" s="33">
        <v>75</v>
      </c>
      <c r="Y8" s="33">
        <v>60</v>
      </c>
      <c r="Z8" s="33">
        <v>60</v>
      </c>
      <c r="AA8" s="33">
        <v>40</v>
      </c>
      <c r="AB8" s="33">
        <v>75</v>
      </c>
      <c r="AC8" s="33">
        <v>75</v>
      </c>
      <c r="AJ8" t="s">
        <v>391</v>
      </c>
    </row>
    <row r="9" spans="1:36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36" x14ac:dyDescent="0.2">
      <c r="A10" s="33" t="s">
        <v>420</v>
      </c>
      <c r="B10" t="s">
        <v>388</v>
      </c>
      <c r="C10" t="s">
        <v>389</v>
      </c>
      <c r="D10" t="s">
        <v>390</v>
      </c>
      <c r="E10" t="s">
        <v>391</v>
      </c>
      <c r="F10" t="s">
        <v>392</v>
      </c>
      <c r="G10" t="s">
        <v>393</v>
      </c>
      <c r="H10" t="s">
        <v>394</v>
      </c>
      <c r="I10" t="s">
        <v>395</v>
      </c>
      <c r="J10" t="s">
        <v>396</v>
      </c>
      <c r="K10" t="s">
        <v>397</v>
      </c>
      <c r="L10" t="s">
        <v>398</v>
      </c>
      <c r="M10" t="s">
        <v>399</v>
      </c>
      <c r="N10" t="s">
        <v>400</v>
      </c>
      <c r="O10" t="s">
        <v>401</v>
      </c>
      <c r="P10" t="s">
        <v>402</v>
      </c>
      <c r="Q10" t="s">
        <v>403</v>
      </c>
      <c r="R10" t="s">
        <v>404</v>
      </c>
      <c r="S10" t="s">
        <v>405</v>
      </c>
      <c r="T10" t="s">
        <v>406</v>
      </c>
      <c r="U10" t="s">
        <v>407</v>
      </c>
      <c r="V10" t="s">
        <v>408</v>
      </c>
      <c r="W10" t="s">
        <v>409</v>
      </c>
      <c r="X10" t="s">
        <v>410</v>
      </c>
      <c r="Y10" t="s">
        <v>411</v>
      </c>
      <c r="Z10" t="s">
        <v>412</v>
      </c>
      <c r="AA10" t="s">
        <v>413</v>
      </c>
      <c r="AB10" t="s">
        <v>414</v>
      </c>
      <c r="AC10" t="s">
        <v>415</v>
      </c>
    </row>
    <row r="11" spans="1:36" x14ac:dyDescent="0.2">
      <c r="A11" s="33">
        <v>2015</v>
      </c>
      <c r="B11">
        <v>8.0000000000000002E-3</v>
      </c>
      <c r="C11">
        <v>6.9000000000000006E-2</v>
      </c>
      <c r="D11">
        <v>4.2000000000000003E-2</v>
      </c>
      <c r="E11">
        <v>4.5999999999999999E-2</v>
      </c>
      <c r="F11">
        <v>6.4000000000000001E-2</v>
      </c>
      <c r="G11">
        <v>1.2999999999999999E-2</v>
      </c>
      <c r="H11">
        <v>0.22900000000000001</v>
      </c>
      <c r="I11">
        <v>3.2000000000000001E-2</v>
      </c>
      <c r="J11">
        <v>-0.03</v>
      </c>
      <c r="K11">
        <v>0.10199999999999999</v>
      </c>
      <c r="L11">
        <v>0.10199999999999999</v>
      </c>
      <c r="M11">
        <v>0.14599999999999999</v>
      </c>
      <c r="N11">
        <v>0.09</v>
      </c>
      <c r="O11">
        <v>7.0250000000000007E-2</v>
      </c>
      <c r="P11">
        <v>1.7000000000000001E-2</v>
      </c>
      <c r="Q11">
        <v>0.25900000000000001</v>
      </c>
      <c r="R11">
        <v>1.8500000000000003E-2</v>
      </c>
      <c r="S11">
        <v>-1.4E-2</v>
      </c>
      <c r="T11">
        <v>6.0000000000000001E-3</v>
      </c>
      <c r="U11">
        <v>5.1999999999999998E-2</v>
      </c>
      <c r="V11">
        <v>1.7000000000000001E-2</v>
      </c>
      <c r="W11">
        <v>-3.9E-2</v>
      </c>
      <c r="X11">
        <v>4.5999999999999999E-2</v>
      </c>
      <c r="Y11">
        <v>3.0000000000000001E-3</v>
      </c>
      <c r="Z11">
        <v>1.4999999999999999E-2</v>
      </c>
      <c r="AA11">
        <v>6.0000000000000001E-3</v>
      </c>
      <c r="AB11">
        <v>8.9999999999999993E-3</v>
      </c>
      <c r="AC11">
        <v>5.8000000000000003E-2</v>
      </c>
    </row>
    <row r="12" spans="1:36" x14ac:dyDescent="0.2">
      <c r="A12" s="33">
        <v>2016</v>
      </c>
      <c r="B12">
        <v>3.3000000000000002E-2</v>
      </c>
      <c r="C12">
        <v>0.08</v>
      </c>
      <c r="D12">
        <v>4.9000000000000002E-2</v>
      </c>
      <c r="E12">
        <v>2.5000000000000001E-2</v>
      </c>
      <c r="F12">
        <v>5.3999999999999999E-2</v>
      </c>
      <c r="G12">
        <v>-1E-3</v>
      </c>
      <c r="H12">
        <v>0.21299999999999999</v>
      </c>
      <c r="I12">
        <v>3.5999999999999997E-2</v>
      </c>
      <c r="J12">
        <v>7.0000000000000001E-3</v>
      </c>
      <c r="K12">
        <v>0.14699999999999999</v>
      </c>
      <c r="L12">
        <v>0.14699999999999999</v>
      </c>
      <c r="M12">
        <v>0.11</v>
      </c>
      <c r="N12">
        <v>8.2000000000000003E-2</v>
      </c>
      <c r="O12">
        <v>6.9500000000000006E-2</v>
      </c>
      <c r="P12">
        <v>2.5999999999999999E-2</v>
      </c>
      <c r="Q12">
        <v>0.27100000000000002</v>
      </c>
      <c r="R12">
        <v>1.7000000000000001E-2</v>
      </c>
      <c r="S12">
        <v>2.5000000000000001E-2</v>
      </c>
      <c r="T12">
        <v>6.0000000000000001E-3</v>
      </c>
      <c r="U12">
        <v>5.8999999999999997E-2</v>
      </c>
      <c r="V12">
        <v>2.5999999999999999E-2</v>
      </c>
      <c r="W12">
        <v>-0.107</v>
      </c>
      <c r="X12">
        <v>0.04</v>
      </c>
      <c r="Y12">
        <v>2.8000000000000001E-2</v>
      </c>
      <c r="Z12">
        <v>1.7000000000000001E-2</v>
      </c>
      <c r="AA12">
        <v>0.04</v>
      </c>
      <c r="AB12">
        <v>2E-3</v>
      </c>
      <c r="AC12">
        <v>5.8999999999999997E-2</v>
      </c>
    </row>
    <row r="13" spans="1:36" x14ac:dyDescent="0.2">
      <c r="A13" s="33">
        <v>2017</v>
      </c>
      <c r="B13">
        <v>5.7000000000000002E-2</v>
      </c>
      <c r="C13">
        <v>9.0999999999999998E-2</v>
      </c>
      <c r="D13">
        <v>5.2999999999999999E-2</v>
      </c>
      <c r="E13">
        <v>3.1E-2</v>
      </c>
      <c r="F13">
        <v>7.2999999999999995E-2</v>
      </c>
      <c r="G13">
        <v>1.4999999999999999E-2</v>
      </c>
      <c r="H13">
        <v>0.19700000000000001</v>
      </c>
      <c r="I13">
        <v>4.5999999999999999E-2</v>
      </c>
      <c r="J13">
        <v>5.7000000000000002E-2</v>
      </c>
      <c r="K13">
        <v>0.187</v>
      </c>
      <c r="L13">
        <v>0.187</v>
      </c>
      <c r="M13">
        <v>0.13100000000000001</v>
      </c>
      <c r="N13">
        <v>9.8000000000000004E-2</v>
      </c>
      <c r="O13">
        <v>7.0999999999999994E-2</v>
      </c>
      <c r="P13">
        <v>1.6E-2</v>
      </c>
      <c r="Q13">
        <v>0.26500000000000001</v>
      </c>
      <c r="R13">
        <v>0.02</v>
      </c>
      <c r="S13">
        <v>2.4E-2</v>
      </c>
      <c r="T13">
        <v>5.0000000000000001E-3</v>
      </c>
      <c r="U13">
        <v>0.05</v>
      </c>
      <c r="V13">
        <v>1.6E-2</v>
      </c>
      <c r="W13">
        <v>-8.0000000000000002E-3</v>
      </c>
      <c r="X13">
        <v>5.8000000000000003E-2</v>
      </c>
      <c r="Y13">
        <v>5.8999999999999997E-2</v>
      </c>
      <c r="Z13">
        <v>3.4000000000000002E-2</v>
      </c>
      <c r="AA13">
        <v>2.5999999999999999E-2</v>
      </c>
      <c r="AB13">
        <v>0.03</v>
      </c>
      <c r="AC13">
        <v>0.06</v>
      </c>
    </row>
    <row r="14" spans="1:36" x14ac:dyDescent="0.2">
      <c r="A14" s="33">
        <v>2018</v>
      </c>
      <c r="B14">
        <v>4.8000000000000001E-2</v>
      </c>
      <c r="C14">
        <v>7.3999999999999996E-2</v>
      </c>
      <c r="D14">
        <v>2.1999999999999999E-2</v>
      </c>
      <c r="E14">
        <v>2.1000000000000001E-2</v>
      </c>
      <c r="F14">
        <v>7.8E-2</v>
      </c>
      <c r="G14">
        <v>3.7999999999999999E-2</v>
      </c>
      <c r="H14">
        <v>0.221</v>
      </c>
      <c r="I14">
        <v>5.0999999999999997E-2</v>
      </c>
      <c r="J14">
        <v>8.6999999999999994E-2</v>
      </c>
      <c r="K14">
        <v>0.17899999999999999</v>
      </c>
      <c r="L14">
        <v>0.17899999999999999</v>
      </c>
      <c r="M14">
        <v>0.152</v>
      </c>
      <c r="N14">
        <v>0.105</v>
      </c>
      <c r="O14">
        <v>6.8000000000000005E-2</v>
      </c>
      <c r="P14">
        <v>1.9E-2</v>
      </c>
      <c r="Q14">
        <v>0.27400000000000002</v>
      </c>
      <c r="R14">
        <v>1.4E-2</v>
      </c>
      <c r="S14">
        <v>3.9E-2</v>
      </c>
      <c r="T14">
        <v>7.0000000000000001E-3</v>
      </c>
      <c r="U14">
        <v>1.2E-2</v>
      </c>
      <c r="V14">
        <v>1.9E-2</v>
      </c>
      <c r="W14">
        <v>-1.7999999999999999E-2</v>
      </c>
      <c r="X14">
        <v>5.8999999999999997E-2</v>
      </c>
      <c r="Y14">
        <v>4.2999999999999997E-2</v>
      </c>
      <c r="Z14">
        <v>0.155</v>
      </c>
      <c r="AA14">
        <v>-1.2E-2</v>
      </c>
      <c r="AB14">
        <v>7.6999999999999999E-2</v>
      </c>
      <c r="AC14">
        <v>5.8999999999999997E-2</v>
      </c>
    </row>
    <row r="15" spans="1:36" x14ac:dyDescent="0.2">
      <c r="A15" s="33">
        <v>2019</v>
      </c>
      <c r="B15">
        <v>5.5E-2</v>
      </c>
      <c r="C15">
        <v>5.8999999999999997E-2</v>
      </c>
      <c r="D15">
        <v>6.0000000000000001E-3</v>
      </c>
      <c r="E15">
        <v>5.8999999999999997E-2</v>
      </c>
      <c r="F15">
        <v>7.4999999999999997E-2</v>
      </c>
      <c r="G15">
        <v>2.5000000000000001E-2</v>
      </c>
      <c r="H15">
        <v>0.22</v>
      </c>
      <c r="I15">
        <v>2.5999999999999999E-2</v>
      </c>
      <c r="J15">
        <v>4.8000000000000001E-2</v>
      </c>
      <c r="K15">
        <v>0.17</v>
      </c>
      <c r="L15">
        <v>0.17</v>
      </c>
      <c r="M15">
        <v>0.13300000000000001</v>
      </c>
      <c r="N15">
        <v>8.5999999999999993E-2</v>
      </c>
      <c r="O15">
        <v>7.2999999999999995E-2</v>
      </c>
      <c r="P15">
        <v>3.3000000000000002E-2</v>
      </c>
      <c r="Q15">
        <v>0.22500000000000001</v>
      </c>
      <c r="R15">
        <v>8.0000000000000002E-3</v>
      </c>
      <c r="S15">
        <v>4.5999999999999999E-2</v>
      </c>
      <c r="T15">
        <v>8.0000000000000002E-3</v>
      </c>
      <c r="U15">
        <v>4.2999999999999997E-2</v>
      </c>
      <c r="V15">
        <v>3.3000000000000002E-2</v>
      </c>
      <c r="W15">
        <v>1.7999999999999999E-2</v>
      </c>
      <c r="X15">
        <v>6.3E-2</v>
      </c>
      <c r="Y15">
        <v>4.1000000000000002E-2</v>
      </c>
      <c r="Z15">
        <v>4.2000000000000003E-2</v>
      </c>
      <c r="AA15">
        <v>2.5999999999999999E-2</v>
      </c>
      <c r="AB15">
        <v>6.4000000000000001E-2</v>
      </c>
      <c r="AC15">
        <v>6.0999999999999999E-2</v>
      </c>
    </row>
    <row r="16" spans="1:36" x14ac:dyDescent="0.2">
      <c r="A16" s="33">
        <v>2020</v>
      </c>
      <c r="B16">
        <v>4.1000000000000002E-2</v>
      </c>
      <c r="C16">
        <v>4.3999999999999997E-2</v>
      </c>
      <c r="D16">
        <v>-1.9E-2</v>
      </c>
      <c r="E16">
        <v>5.2999999999999999E-2</v>
      </c>
      <c r="F16">
        <v>4.4999999999999998E-2</v>
      </c>
      <c r="G16">
        <v>-4.0000000000000001E-3</v>
      </c>
      <c r="H16">
        <v>0.27800000000000002</v>
      </c>
      <c r="I16">
        <v>3.3000000000000002E-2</v>
      </c>
      <c r="J16">
        <v>-5.0999999999999997E-2</v>
      </c>
      <c r="K16">
        <v>0.114</v>
      </c>
      <c r="L16">
        <v>0.114</v>
      </c>
      <c r="M16">
        <v>9.7000000000000003E-2</v>
      </c>
      <c r="N16">
        <v>3.7999999999999999E-2</v>
      </c>
      <c r="O16">
        <v>6.4000000000000001E-2</v>
      </c>
      <c r="P16">
        <v>8.9999999999999993E-3</v>
      </c>
      <c r="Q16">
        <v>0.13</v>
      </c>
      <c r="R16">
        <v>3.5999999999999997E-2</v>
      </c>
      <c r="S16">
        <v>4.0000000000000001E-3</v>
      </c>
      <c r="T16">
        <v>6.0000000000000001E-3</v>
      </c>
      <c r="U16">
        <v>2.5000000000000001E-2</v>
      </c>
      <c r="V16">
        <v>8.9999999999999993E-3</v>
      </c>
      <c r="W16">
        <v>-0.08</v>
      </c>
      <c r="X16">
        <v>5.8999999999999997E-2</v>
      </c>
      <c r="Y16">
        <v>1.4E-2</v>
      </c>
      <c r="Z16">
        <v>5.7000000000000002E-2</v>
      </c>
      <c r="AA16">
        <v>1.9E-2</v>
      </c>
      <c r="AB16">
        <v>-4.2999999999999997E-2</v>
      </c>
      <c r="AC16">
        <v>5.6000000000000001E-2</v>
      </c>
    </row>
    <row r="17" spans="1:36" x14ac:dyDescent="0.2">
      <c r="A17" s="33">
        <v>2021</v>
      </c>
      <c r="B17">
        <v>3.9E-2</v>
      </c>
      <c r="C17">
        <v>6.6000000000000003E-2</v>
      </c>
      <c r="D17">
        <v>-1.2E-2</v>
      </c>
      <c r="E17">
        <v>7.9000000000000001E-2</v>
      </c>
      <c r="F17">
        <v>8.1000000000000003E-2</v>
      </c>
      <c r="G17">
        <v>3.7999999999999999E-2</v>
      </c>
      <c r="H17">
        <v>0.17799999999999999</v>
      </c>
      <c r="I17">
        <v>0.03</v>
      </c>
      <c r="J17">
        <v>8.5999999999999993E-2</v>
      </c>
      <c r="K17">
        <v>0.159</v>
      </c>
      <c r="L17">
        <v>0.159</v>
      </c>
      <c r="M17">
        <v>0.112</v>
      </c>
      <c r="N17">
        <v>2.9000000000000001E-2</v>
      </c>
      <c r="O17">
        <v>5.5E-2</v>
      </c>
      <c r="P17">
        <v>2.7E-2</v>
      </c>
      <c r="Q17">
        <v>0.159</v>
      </c>
      <c r="R17">
        <v>4.0000000000000001E-3</v>
      </c>
      <c r="S17">
        <v>3.2000000000000001E-2</v>
      </c>
      <c r="T17">
        <v>8.0000000000000002E-3</v>
      </c>
      <c r="U17">
        <v>4.2999999999999997E-2</v>
      </c>
      <c r="V17">
        <v>2.7E-2</v>
      </c>
      <c r="W17">
        <v>-0.21</v>
      </c>
      <c r="X17">
        <v>6.0999999999999999E-2</v>
      </c>
      <c r="Y17">
        <v>0.106</v>
      </c>
      <c r="Z17">
        <v>0.128</v>
      </c>
      <c r="AA17">
        <v>-6.3E-2</v>
      </c>
      <c r="AB17">
        <v>8.7999999999999995E-2</v>
      </c>
      <c r="AC17">
        <v>5.1999999999999998E-2</v>
      </c>
    </row>
    <row r="18" spans="1:36" x14ac:dyDescent="0.2">
      <c r="A18" s="33"/>
      <c r="AJ18" t="s">
        <v>392</v>
      </c>
    </row>
    <row r="19" spans="1:36" x14ac:dyDescent="0.2">
      <c r="A19" s="33" t="s">
        <v>1</v>
      </c>
      <c r="B19" t="s">
        <v>388</v>
      </c>
      <c r="C19" t="s">
        <v>389</v>
      </c>
      <c r="D19" t="s">
        <v>390</v>
      </c>
      <c r="E19" t="s">
        <v>391</v>
      </c>
      <c r="F19" t="s">
        <v>392</v>
      </c>
      <c r="G19" t="s">
        <v>393</v>
      </c>
      <c r="H19" t="s">
        <v>394</v>
      </c>
      <c r="I19" t="s">
        <v>395</v>
      </c>
      <c r="J19" t="s">
        <v>396</v>
      </c>
      <c r="K19" t="s">
        <v>397</v>
      </c>
      <c r="L19" t="s">
        <v>398</v>
      </c>
      <c r="M19" t="s">
        <v>399</v>
      </c>
      <c r="N19" t="s">
        <v>400</v>
      </c>
      <c r="O19" t="s">
        <v>401</v>
      </c>
      <c r="P19" t="s">
        <v>402</v>
      </c>
      <c r="Q19" t="s">
        <v>403</v>
      </c>
      <c r="R19" t="s">
        <v>404</v>
      </c>
      <c r="S19" t="s">
        <v>405</v>
      </c>
      <c r="T19" t="s">
        <v>406</v>
      </c>
      <c r="U19" t="s">
        <v>407</v>
      </c>
      <c r="V19" t="s">
        <v>408</v>
      </c>
      <c r="W19" t="s">
        <v>409</v>
      </c>
      <c r="X19" t="s">
        <v>410</v>
      </c>
      <c r="Y19" t="s">
        <v>411</v>
      </c>
      <c r="Z19" t="s">
        <v>412</v>
      </c>
      <c r="AA19" t="s">
        <v>413</v>
      </c>
      <c r="AB19" t="s">
        <v>414</v>
      </c>
      <c r="AC19" t="s">
        <v>415</v>
      </c>
      <c r="AJ19" t="s">
        <v>393</v>
      </c>
    </row>
    <row r="20" spans="1:36" x14ac:dyDescent="0.2">
      <c r="A20" s="33">
        <v>2015</v>
      </c>
      <c r="B20">
        <v>59.46</v>
      </c>
      <c r="C20">
        <v>34.78</v>
      </c>
      <c r="D20">
        <v>75.22</v>
      </c>
      <c r="E20">
        <v>15.69</v>
      </c>
      <c r="F20">
        <v>29.11</v>
      </c>
      <c r="G20">
        <v>77.97</v>
      </c>
      <c r="H20">
        <v>56.11</v>
      </c>
      <c r="I20">
        <v>85.01</v>
      </c>
      <c r="J20">
        <v>80.77</v>
      </c>
      <c r="K20">
        <v>28.23</v>
      </c>
      <c r="L20">
        <v>74.290000000000006</v>
      </c>
      <c r="M20">
        <v>31.072500000000002</v>
      </c>
      <c r="N20">
        <v>59.002499999999998</v>
      </c>
      <c r="O20">
        <v>45.59</v>
      </c>
      <c r="P20">
        <v>58.66</v>
      </c>
      <c r="Q20">
        <v>54.435000000000002</v>
      </c>
      <c r="R20">
        <v>43.914999999999999</v>
      </c>
      <c r="S20">
        <v>58.66</v>
      </c>
      <c r="T20">
        <v>42.58</v>
      </c>
      <c r="U20">
        <v>57.46</v>
      </c>
      <c r="V20">
        <v>23.17</v>
      </c>
      <c r="W20">
        <v>65.47</v>
      </c>
      <c r="X20">
        <v>79.06</v>
      </c>
      <c r="Y20">
        <v>47.75</v>
      </c>
      <c r="Z20">
        <v>88.29</v>
      </c>
      <c r="AA20">
        <v>76.92</v>
      </c>
      <c r="AB20">
        <v>53</v>
      </c>
      <c r="AC20">
        <v>70.42</v>
      </c>
      <c r="AJ20" t="s">
        <v>394</v>
      </c>
    </row>
    <row r="21" spans="1:36" x14ac:dyDescent="0.2">
      <c r="A21" s="33">
        <v>2016</v>
      </c>
      <c r="B21">
        <v>64.510000000000005</v>
      </c>
      <c r="C21">
        <v>35.33</v>
      </c>
      <c r="D21">
        <v>78.430000000000007</v>
      </c>
      <c r="E21">
        <v>12.05</v>
      </c>
      <c r="F21">
        <v>36.409999999999997</v>
      </c>
      <c r="G21">
        <v>61.7</v>
      </c>
      <c r="H21">
        <v>56.239999999999995</v>
      </c>
      <c r="I21">
        <v>91.03</v>
      </c>
      <c r="J21">
        <v>54.47</v>
      </c>
      <c r="K21">
        <v>52.28</v>
      </c>
      <c r="L21">
        <v>78.900000000000006</v>
      </c>
      <c r="M21">
        <v>32.295000000000002</v>
      </c>
      <c r="N21">
        <v>60.174999999999997</v>
      </c>
      <c r="O21">
        <v>49.06</v>
      </c>
      <c r="P21">
        <v>72.37</v>
      </c>
      <c r="Q21">
        <v>51.31</v>
      </c>
      <c r="R21">
        <v>42.91</v>
      </c>
      <c r="S21">
        <v>72.37</v>
      </c>
      <c r="T21">
        <v>36.799999999999997</v>
      </c>
      <c r="U21">
        <v>60.49</v>
      </c>
      <c r="V21">
        <v>37.770000000000003</v>
      </c>
      <c r="W21">
        <v>84.93</v>
      </c>
      <c r="X21">
        <v>81.5</v>
      </c>
      <c r="Y21">
        <v>47.41</v>
      </c>
      <c r="Z21">
        <v>91.25</v>
      </c>
      <c r="AA21">
        <v>76.84</v>
      </c>
      <c r="AB21">
        <v>56.01</v>
      </c>
      <c r="AC21">
        <v>69.599999999999994</v>
      </c>
      <c r="AJ21" t="s">
        <v>395</v>
      </c>
    </row>
    <row r="22" spans="1:36" x14ac:dyDescent="0.2">
      <c r="A22" s="33">
        <v>2017</v>
      </c>
      <c r="B22">
        <v>49.31</v>
      </c>
      <c r="C22">
        <v>34.229999999999997</v>
      </c>
      <c r="D22">
        <v>76.7</v>
      </c>
      <c r="E22">
        <v>17.05</v>
      </c>
      <c r="F22">
        <v>46.48</v>
      </c>
      <c r="G22">
        <v>72.25</v>
      </c>
      <c r="H22">
        <v>55.98</v>
      </c>
      <c r="I22">
        <v>68.78</v>
      </c>
      <c r="J22">
        <v>52.89</v>
      </c>
      <c r="K22">
        <v>61.79</v>
      </c>
      <c r="L22">
        <v>76.48</v>
      </c>
      <c r="M22">
        <v>29.85</v>
      </c>
      <c r="N22">
        <v>57.83</v>
      </c>
      <c r="O22">
        <v>42.12</v>
      </c>
      <c r="P22">
        <v>43.96</v>
      </c>
      <c r="Q22">
        <v>57.56</v>
      </c>
      <c r="R22">
        <v>44.92</v>
      </c>
      <c r="S22">
        <v>43.96</v>
      </c>
      <c r="T22">
        <v>48.36</v>
      </c>
      <c r="U22">
        <v>59.6</v>
      </c>
      <c r="V22">
        <v>64.400000000000006</v>
      </c>
      <c r="W22">
        <v>63.76</v>
      </c>
      <c r="X22">
        <v>84.57</v>
      </c>
      <c r="Y22">
        <v>65.92</v>
      </c>
      <c r="Z22">
        <v>91.5</v>
      </c>
      <c r="AA22">
        <v>81.099999999999994</v>
      </c>
      <c r="AB22">
        <v>59.79</v>
      </c>
      <c r="AC22">
        <v>68.84</v>
      </c>
      <c r="AJ22" t="s">
        <v>396</v>
      </c>
    </row>
    <row r="23" spans="1:36" x14ac:dyDescent="0.2">
      <c r="A23" s="33">
        <v>2018</v>
      </c>
      <c r="B23">
        <v>66.459999999999994</v>
      </c>
      <c r="C23">
        <v>36.43</v>
      </c>
      <c r="D23">
        <v>57.42</v>
      </c>
      <c r="E23">
        <v>19.34</v>
      </c>
      <c r="F23">
        <v>48.2</v>
      </c>
      <c r="G23">
        <v>75.59</v>
      </c>
      <c r="H23">
        <v>56.5</v>
      </c>
      <c r="I23">
        <v>79.58</v>
      </c>
      <c r="J23">
        <v>45.78</v>
      </c>
      <c r="K23">
        <v>53.79</v>
      </c>
      <c r="L23">
        <v>77.25</v>
      </c>
      <c r="M23">
        <v>34.74</v>
      </c>
      <c r="N23">
        <v>62.52</v>
      </c>
      <c r="O23">
        <v>54.67</v>
      </c>
      <c r="P23">
        <v>70.06</v>
      </c>
      <c r="Q23">
        <v>71.180000000000007</v>
      </c>
      <c r="R23">
        <v>40.9</v>
      </c>
      <c r="S23">
        <v>70.06</v>
      </c>
      <c r="T23">
        <v>55.95</v>
      </c>
      <c r="U23">
        <v>58.87</v>
      </c>
      <c r="V23">
        <v>74.239999999999995</v>
      </c>
      <c r="W23">
        <v>85.9</v>
      </c>
      <c r="X23">
        <v>90.71</v>
      </c>
      <c r="Y23">
        <v>57.1</v>
      </c>
      <c r="Z23">
        <v>89.6</v>
      </c>
      <c r="AA23">
        <v>59.26</v>
      </c>
      <c r="AB23">
        <v>65.040000000000006</v>
      </c>
      <c r="AC23">
        <v>73.03</v>
      </c>
      <c r="AJ23" t="s">
        <v>397</v>
      </c>
    </row>
    <row r="24" spans="1:36" x14ac:dyDescent="0.2">
      <c r="A24" s="33">
        <v>2019</v>
      </c>
      <c r="B24">
        <v>81.05</v>
      </c>
      <c r="C24">
        <v>51.89</v>
      </c>
      <c r="D24">
        <v>47.44</v>
      </c>
      <c r="E24">
        <v>32.409999999999997</v>
      </c>
      <c r="F24">
        <v>56.04</v>
      </c>
      <c r="G24">
        <v>76.34</v>
      </c>
      <c r="H24">
        <v>52.49</v>
      </c>
      <c r="I24">
        <v>50.85</v>
      </c>
      <c r="J24">
        <v>46.72</v>
      </c>
      <c r="K24">
        <v>65.48</v>
      </c>
      <c r="L24">
        <v>82.81</v>
      </c>
      <c r="M24">
        <v>49.32</v>
      </c>
      <c r="N24">
        <v>60.59</v>
      </c>
      <c r="O24">
        <v>63.23</v>
      </c>
      <c r="P24">
        <v>76.739999999999995</v>
      </c>
      <c r="Q24">
        <v>77.66</v>
      </c>
      <c r="R24">
        <v>48.94</v>
      </c>
      <c r="S24">
        <v>76.739999999999995</v>
      </c>
      <c r="T24">
        <v>68.040000000000006</v>
      </c>
      <c r="U24">
        <v>68.5</v>
      </c>
      <c r="V24">
        <v>66.739999999999995</v>
      </c>
      <c r="W24">
        <v>47.73</v>
      </c>
      <c r="X24">
        <v>85.53</v>
      </c>
      <c r="Y24">
        <v>48.42</v>
      </c>
      <c r="Z24">
        <v>93.43</v>
      </c>
      <c r="AA24">
        <v>83.86</v>
      </c>
      <c r="AB24">
        <v>60.23</v>
      </c>
      <c r="AC24">
        <v>75.58</v>
      </c>
      <c r="AJ24" t="s">
        <v>398</v>
      </c>
    </row>
    <row r="25" spans="1:36" x14ac:dyDescent="0.2">
      <c r="A25" s="33">
        <v>2020</v>
      </c>
      <c r="B25">
        <v>81.33</v>
      </c>
      <c r="C25">
        <v>58.96</v>
      </c>
      <c r="D25">
        <v>48.38</v>
      </c>
      <c r="E25">
        <v>42.16</v>
      </c>
      <c r="F25">
        <v>65.22</v>
      </c>
      <c r="G25">
        <v>70.88</v>
      </c>
      <c r="H25">
        <v>48.09</v>
      </c>
      <c r="I25">
        <v>54.93</v>
      </c>
      <c r="J25">
        <v>50.12</v>
      </c>
      <c r="K25">
        <v>63.79</v>
      </c>
      <c r="L25">
        <v>89.05</v>
      </c>
      <c r="M25">
        <v>45.44</v>
      </c>
      <c r="N25">
        <v>53.42</v>
      </c>
      <c r="O25">
        <v>64.12</v>
      </c>
      <c r="P25">
        <v>67.930000000000007</v>
      </c>
      <c r="Q25">
        <v>79.959999999999994</v>
      </c>
      <c r="R25">
        <v>54.76</v>
      </c>
      <c r="S25">
        <v>67.930000000000007</v>
      </c>
      <c r="T25">
        <v>72.209999999999994</v>
      </c>
      <c r="U25">
        <v>40.950000000000003</v>
      </c>
      <c r="V25">
        <v>74.69</v>
      </c>
      <c r="W25">
        <v>51.01</v>
      </c>
      <c r="X25">
        <v>91.74</v>
      </c>
      <c r="Y25">
        <v>48.52</v>
      </c>
      <c r="Z25">
        <v>93.68</v>
      </c>
      <c r="AA25">
        <v>50.39</v>
      </c>
      <c r="AB25">
        <v>63.38</v>
      </c>
      <c r="AC25">
        <v>81.11</v>
      </c>
      <c r="AJ25" t="s">
        <v>399</v>
      </c>
    </row>
    <row r="26" spans="1:36" x14ac:dyDescent="0.2">
      <c r="A26" s="33">
        <v>2021</v>
      </c>
      <c r="B26">
        <v>73.98</v>
      </c>
      <c r="C26">
        <v>55.424999999999997</v>
      </c>
      <c r="D26">
        <v>70.95</v>
      </c>
      <c r="E26">
        <v>49</v>
      </c>
      <c r="F26">
        <v>63.78</v>
      </c>
      <c r="G26">
        <v>77.3</v>
      </c>
      <c r="H26">
        <v>50.290000000000006</v>
      </c>
      <c r="I26">
        <v>55.44</v>
      </c>
      <c r="J26">
        <v>43.81</v>
      </c>
      <c r="K26">
        <v>63.72</v>
      </c>
      <c r="L26">
        <v>87.98</v>
      </c>
      <c r="M26">
        <v>50.91</v>
      </c>
      <c r="N26">
        <v>56.92</v>
      </c>
      <c r="O26">
        <v>63.674999999999997</v>
      </c>
      <c r="P26">
        <v>56.43</v>
      </c>
      <c r="Q26">
        <v>84.15</v>
      </c>
      <c r="R26">
        <v>67.430000000000007</v>
      </c>
      <c r="S26">
        <v>56.43</v>
      </c>
      <c r="T26">
        <v>79.099999999999994</v>
      </c>
      <c r="U26">
        <v>75.72</v>
      </c>
      <c r="V26">
        <v>70.715000000000003</v>
      </c>
      <c r="W26">
        <v>46.54</v>
      </c>
      <c r="X26">
        <v>92.72</v>
      </c>
      <c r="Y26">
        <v>52.68</v>
      </c>
      <c r="Z26">
        <v>91.69</v>
      </c>
      <c r="AA26">
        <v>44.76</v>
      </c>
      <c r="AB26">
        <v>38.76</v>
      </c>
      <c r="AC26">
        <v>82.34</v>
      </c>
      <c r="AJ26" t="s">
        <v>400</v>
      </c>
    </row>
    <row r="27" spans="1:36" x14ac:dyDescent="0.2">
      <c r="A27" s="33"/>
      <c r="B27" s="33"/>
      <c r="AJ27" t="s">
        <v>401</v>
      </c>
    </row>
    <row r="28" spans="1:36" x14ac:dyDescent="0.2">
      <c r="A28" s="33" t="s">
        <v>2</v>
      </c>
      <c r="B28" t="s">
        <v>388</v>
      </c>
      <c r="C28" t="s">
        <v>389</v>
      </c>
      <c r="D28" t="s">
        <v>390</v>
      </c>
      <c r="E28" t="s">
        <v>391</v>
      </c>
      <c r="F28" t="s">
        <v>392</v>
      </c>
      <c r="G28" t="s">
        <v>393</v>
      </c>
      <c r="H28" t="s">
        <v>394</v>
      </c>
      <c r="I28" t="s">
        <v>395</v>
      </c>
      <c r="J28" t="s">
        <v>396</v>
      </c>
      <c r="K28" t="s">
        <v>397</v>
      </c>
      <c r="L28" t="s">
        <v>398</v>
      </c>
      <c r="M28" t="s">
        <v>399</v>
      </c>
      <c r="N28" t="s">
        <v>400</v>
      </c>
      <c r="O28" t="s">
        <v>401</v>
      </c>
      <c r="P28" t="s">
        <v>402</v>
      </c>
      <c r="Q28" t="s">
        <v>403</v>
      </c>
      <c r="R28" t="s">
        <v>404</v>
      </c>
      <c r="S28" t="s">
        <v>405</v>
      </c>
      <c r="T28" t="s">
        <v>406</v>
      </c>
      <c r="U28" t="s">
        <v>407</v>
      </c>
      <c r="V28" t="s">
        <v>408</v>
      </c>
      <c r="W28" t="s">
        <v>409</v>
      </c>
      <c r="X28" t="s">
        <v>410</v>
      </c>
      <c r="Y28" t="s">
        <v>411</v>
      </c>
      <c r="Z28" t="s">
        <v>412</v>
      </c>
      <c r="AA28" t="s">
        <v>413</v>
      </c>
      <c r="AB28" t="s">
        <v>414</v>
      </c>
      <c r="AC28" t="s">
        <v>415</v>
      </c>
      <c r="AJ28" t="s">
        <v>402</v>
      </c>
    </row>
    <row r="29" spans="1:36" x14ac:dyDescent="0.2">
      <c r="A29" s="33">
        <v>2015</v>
      </c>
      <c r="B29">
        <v>59.46</v>
      </c>
      <c r="C29">
        <v>34.78</v>
      </c>
      <c r="D29">
        <v>75.22</v>
      </c>
      <c r="E29">
        <v>15.69</v>
      </c>
      <c r="F29">
        <v>29.11</v>
      </c>
      <c r="G29">
        <v>77.97</v>
      </c>
      <c r="H29">
        <v>56.11</v>
      </c>
      <c r="I29">
        <v>90.01</v>
      </c>
      <c r="J29">
        <v>80.77</v>
      </c>
      <c r="K29">
        <v>28.23</v>
      </c>
      <c r="L29">
        <v>74.290000000000006</v>
      </c>
      <c r="M29">
        <v>31.072500000000002</v>
      </c>
      <c r="N29">
        <v>59.002499999999998</v>
      </c>
      <c r="O29">
        <v>45.59</v>
      </c>
      <c r="P29">
        <v>70.900000000000006</v>
      </c>
      <c r="Q29">
        <v>54.435000000000002</v>
      </c>
      <c r="R29">
        <v>43.914999999999999</v>
      </c>
      <c r="S29">
        <v>70.900000000000006</v>
      </c>
      <c r="T29">
        <v>42.58</v>
      </c>
      <c r="U29">
        <v>57.46</v>
      </c>
      <c r="V29">
        <v>23.17</v>
      </c>
      <c r="W29">
        <v>83.88</v>
      </c>
      <c r="X29">
        <v>79.06</v>
      </c>
      <c r="Y29">
        <v>89.72</v>
      </c>
      <c r="Z29">
        <v>88.29</v>
      </c>
      <c r="AA29">
        <v>78.84</v>
      </c>
      <c r="AB29">
        <v>53</v>
      </c>
      <c r="AC29">
        <v>70.42</v>
      </c>
      <c r="AJ29" t="s">
        <v>403</v>
      </c>
    </row>
    <row r="30" spans="1:36" x14ac:dyDescent="0.2">
      <c r="A30" s="33">
        <v>2016</v>
      </c>
      <c r="B30">
        <v>64.510000000000005</v>
      </c>
      <c r="C30">
        <v>35.33</v>
      </c>
      <c r="D30">
        <v>78.430000000000007</v>
      </c>
      <c r="E30">
        <v>12.05</v>
      </c>
      <c r="F30">
        <v>36.409999999999997</v>
      </c>
      <c r="G30">
        <v>73.400000000000006</v>
      </c>
      <c r="H30">
        <v>56.239999999999995</v>
      </c>
      <c r="I30">
        <v>91.03</v>
      </c>
      <c r="J30">
        <v>81.05</v>
      </c>
      <c r="K30">
        <v>52.28</v>
      </c>
      <c r="L30">
        <v>78.900000000000006</v>
      </c>
      <c r="M30">
        <v>32.295000000000002</v>
      </c>
      <c r="N30">
        <v>60.174999999999997</v>
      </c>
      <c r="O30">
        <v>49.06</v>
      </c>
      <c r="P30">
        <v>72.37</v>
      </c>
      <c r="Q30">
        <v>51.31</v>
      </c>
      <c r="R30">
        <v>42.91</v>
      </c>
      <c r="S30">
        <v>72.37</v>
      </c>
      <c r="T30">
        <v>36.799999999999997</v>
      </c>
      <c r="U30">
        <v>60.49</v>
      </c>
      <c r="V30">
        <v>37.770000000000003</v>
      </c>
      <c r="W30">
        <v>84.93</v>
      </c>
      <c r="X30">
        <v>81.5</v>
      </c>
      <c r="Y30">
        <v>87.68</v>
      </c>
      <c r="Z30">
        <v>91.25</v>
      </c>
      <c r="AA30">
        <v>76.84</v>
      </c>
      <c r="AB30">
        <v>56.01</v>
      </c>
      <c r="AC30">
        <v>69.599999999999994</v>
      </c>
      <c r="AJ30" t="s">
        <v>404</v>
      </c>
    </row>
    <row r="31" spans="1:36" x14ac:dyDescent="0.2">
      <c r="A31" s="33">
        <v>2017</v>
      </c>
      <c r="B31">
        <v>72.14</v>
      </c>
      <c r="C31">
        <v>34.229999999999997</v>
      </c>
      <c r="D31">
        <v>76.7</v>
      </c>
      <c r="E31">
        <v>17.05</v>
      </c>
      <c r="F31">
        <v>46.48</v>
      </c>
      <c r="G31">
        <v>72.25</v>
      </c>
      <c r="H31">
        <v>55.98</v>
      </c>
      <c r="I31">
        <v>90.5</v>
      </c>
      <c r="J31">
        <v>83.06</v>
      </c>
      <c r="K31">
        <v>61.79</v>
      </c>
      <c r="L31">
        <v>76.48</v>
      </c>
      <c r="M31">
        <v>29.85</v>
      </c>
      <c r="N31">
        <v>57.83</v>
      </c>
      <c r="O31">
        <v>42.12</v>
      </c>
      <c r="P31">
        <v>75.42</v>
      </c>
      <c r="Q31">
        <v>57.56</v>
      </c>
      <c r="R31">
        <v>44.92</v>
      </c>
      <c r="S31">
        <v>75.42</v>
      </c>
      <c r="T31">
        <v>48.36</v>
      </c>
      <c r="U31">
        <v>59.6</v>
      </c>
      <c r="V31">
        <v>64.400000000000006</v>
      </c>
      <c r="W31">
        <v>85.85</v>
      </c>
      <c r="X31">
        <v>84.57</v>
      </c>
      <c r="Y31">
        <v>94.04</v>
      </c>
      <c r="Z31">
        <v>91.5</v>
      </c>
      <c r="AA31">
        <v>88.51</v>
      </c>
      <c r="AB31">
        <v>59.79</v>
      </c>
      <c r="AC31">
        <v>68.84</v>
      </c>
      <c r="AJ31" t="s">
        <v>405</v>
      </c>
    </row>
    <row r="32" spans="1:36" x14ac:dyDescent="0.2">
      <c r="A32" s="33">
        <v>2018</v>
      </c>
      <c r="B32">
        <v>66.459999999999994</v>
      </c>
      <c r="C32">
        <v>36.43</v>
      </c>
      <c r="D32">
        <v>79.12</v>
      </c>
      <c r="E32">
        <v>19.34</v>
      </c>
      <c r="F32">
        <v>48.2</v>
      </c>
      <c r="G32">
        <v>75.59</v>
      </c>
      <c r="H32">
        <v>56.5</v>
      </c>
      <c r="I32">
        <v>90.74</v>
      </c>
      <c r="J32">
        <v>83.79</v>
      </c>
      <c r="K32">
        <v>53.79</v>
      </c>
      <c r="L32">
        <v>77.25</v>
      </c>
      <c r="M32">
        <v>34.74</v>
      </c>
      <c r="N32">
        <v>62.52</v>
      </c>
      <c r="O32">
        <v>54.67</v>
      </c>
      <c r="P32">
        <v>70.06</v>
      </c>
      <c r="Q32">
        <v>71.180000000000007</v>
      </c>
      <c r="R32">
        <v>40.9</v>
      </c>
      <c r="S32">
        <v>70.06</v>
      </c>
      <c r="T32">
        <v>55.95</v>
      </c>
      <c r="U32">
        <v>67.75</v>
      </c>
      <c r="V32">
        <v>76.38</v>
      </c>
      <c r="W32">
        <v>85.9</v>
      </c>
      <c r="X32">
        <v>90.71</v>
      </c>
      <c r="Y32">
        <v>91.22</v>
      </c>
      <c r="Z32">
        <v>89.6</v>
      </c>
      <c r="AA32">
        <v>85.62</v>
      </c>
      <c r="AB32">
        <v>65.040000000000006</v>
      </c>
      <c r="AC32">
        <v>73.03</v>
      </c>
      <c r="AJ32" t="s">
        <v>406</v>
      </c>
    </row>
    <row r="33" spans="1:36" x14ac:dyDescent="0.2">
      <c r="A33" s="33">
        <v>2019</v>
      </c>
      <c r="B33">
        <v>81.05</v>
      </c>
      <c r="C33">
        <v>51.89</v>
      </c>
      <c r="D33">
        <v>86.54</v>
      </c>
      <c r="E33">
        <v>32.409999999999997</v>
      </c>
      <c r="F33">
        <v>56.04</v>
      </c>
      <c r="G33">
        <v>76.34</v>
      </c>
      <c r="H33">
        <v>52.49</v>
      </c>
      <c r="I33">
        <v>88.66</v>
      </c>
      <c r="J33">
        <v>82.12</v>
      </c>
      <c r="K33">
        <v>65.48</v>
      </c>
      <c r="L33">
        <v>82.81</v>
      </c>
      <c r="M33">
        <v>49.32</v>
      </c>
      <c r="N33">
        <v>60.59</v>
      </c>
      <c r="O33">
        <v>63.23</v>
      </c>
      <c r="P33">
        <v>76.739999999999995</v>
      </c>
      <c r="Q33">
        <v>77.66</v>
      </c>
      <c r="R33">
        <v>48.94</v>
      </c>
      <c r="S33">
        <v>76.739999999999995</v>
      </c>
      <c r="T33">
        <v>68.040000000000006</v>
      </c>
      <c r="U33">
        <v>68.5</v>
      </c>
      <c r="V33">
        <v>66.739999999999995</v>
      </c>
      <c r="W33">
        <v>89.89</v>
      </c>
      <c r="X33">
        <v>85.53</v>
      </c>
      <c r="Y33">
        <v>90.43</v>
      </c>
      <c r="Z33">
        <v>93.43</v>
      </c>
      <c r="AA33">
        <v>83.86</v>
      </c>
      <c r="AB33">
        <v>60.23</v>
      </c>
      <c r="AC33">
        <v>75.58</v>
      </c>
      <c r="AJ33" t="s">
        <v>407</v>
      </c>
    </row>
    <row r="34" spans="1:36" x14ac:dyDescent="0.2">
      <c r="A34" s="33">
        <v>2020</v>
      </c>
      <c r="B34">
        <v>81.33</v>
      </c>
      <c r="C34">
        <v>58.96</v>
      </c>
      <c r="D34">
        <v>89.62</v>
      </c>
      <c r="E34">
        <v>42.16</v>
      </c>
      <c r="F34">
        <v>66.81</v>
      </c>
      <c r="G34">
        <v>78.34</v>
      </c>
      <c r="H34">
        <v>60.94</v>
      </c>
      <c r="I34">
        <v>92.11</v>
      </c>
      <c r="J34">
        <v>83.57</v>
      </c>
      <c r="K34">
        <v>63.79</v>
      </c>
      <c r="L34">
        <v>89.05</v>
      </c>
      <c r="M34">
        <v>45.44</v>
      </c>
      <c r="N34">
        <v>53.42</v>
      </c>
      <c r="O34">
        <v>78.239999999999995</v>
      </c>
      <c r="P34">
        <v>76.489999999999995</v>
      </c>
      <c r="Q34">
        <v>79.959999999999994</v>
      </c>
      <c r="R34">
        <v>54.76</v>
      </c>
      <c r="S34">
        <v>76.489999999999995</v>
      </c>
      <c r="T34">
        <v>72.209999999999994</v>
      </c>
      <c r="U34">
        <v>74.58</v>
      </c>
      <c r="V34">
        <v>74.69</v>
      </c>
      <c r="W34">
        <v>88.87</v>
      </c>
      <c r="X34">
        <v>91.74</v>
      </c>
      <c r="Y34">
        <v>89.76</v>
      </c>
      <c r="Z34">
        <v>93.68</v>
      </c>
      <c r="AA34">
        <v>87.39</v>
      </c>
      <c r="AB34">
        <v>63.38</v>
      </c>
      <c r="AC34">
        <v>81.11</v>
      </c>
      <c r="AJ34" t="s">
        <v>408</v>
      </c>
    </row>
    <row r="35" spans="1:36" x14ac:dyDescent="0.2">
      <c r="A35" s="33">
        <v>2021</v>
      </c>
      <c r="B35">
        <v>73.98</v>
      </c>
      <c r="C35">
        <v>55.424999999999997</v>
      </c>
      <c r="D35">
        <v>83.56</v>
      </c>
      <c r="E35">
        <v>49</v>
      </c>
      <c r="F35">
        <v>63.78</v>
      </c>
      <c r="G35">
        <v>77.3</v>
      </c>
      <c r="H35">
        <v>56.715000000000003</v>
      </c>
      <c r="I35">
        <v>92.31</v>
      </c>
      <c r="J35">
        <v>83.46</v>
      </c>
      <c r="K35">
        <v>63.72</v>
      </c>
      <c r="L35">
        <v>87.98</v>
      </c>
      <c r="M35">
        <v>50.91</v>
      </c>
      <c r="N35">
        <v>56.92</v>
      </c>
      <c r="O35">
        <v>70.734999999999999</v>
      </c>
      <c r="P35">
        <v>88.95</v>
      </c>
      <c r="Q35">
        <v>84.15</v>
      </c>
      <c r="R35">
        <v>67.430000000000007</v>
      </c>
      <c r="S35">
        <v>88.95</v>
      </c>
      <c r="T35">
        <v>79.099999999999994</v>
      </c>
      <c r="U35">
        <v>75.72</v>
      </c>
      <c r="V35">
        <v>70.715000000000003</v>
      </c>
      <c r="W35">
        <v>86.62</v>
      </c>
      <c r="X35">
        <v>92.72</v>
      </c>
      <c r="Y35">
        <v>90.24</v>
      </c>
      <c r="Z35">
        <v>91.69</v>
      </c>
      <c r="AA35">
        <v>84.88</v>
      </c>
      <c r="AB35">
        <v>66.23</v>
      </c>
      <c r="AC35">
        <v>82.34</v>
      </c>
      <c r="AJ35" t="s">
        <v>409</v>
      </c>
    </row>
    <row r="36" spans="1:36" x14ac:dyDescent="0.2">
      <c r="A36" s="33"/>
      <c r="B36" s="33"/>
      <c r="AJ36" t="s">
        <v>410</v>
      </c>
    </row>
    <row r="37" spans="1:36" x14ac:dyDescent="0.2">
      <c r="A37" s="33" t="s">
        <v>417</v>
      </c>
      <c r="B37" t="s">
        <v>388</v>
      </c>
      <c r="C37" t="s">
        <v>389</v>
      </c>
      <c r="D37" t="s">
        <v>390</v>
      </c>
      <c r="E37" t="s">
        <v>391</v>
      </c>
      <c r="F37" t="s">
        <v>392</v>
      </c>
      <c r="G37" t="s">
        <v>393</v>
      </c>
      <c r="H37" t="s">
        <v>394</v>
      </c>
      <c r="I37" t="s">
        <v>395</v>
      </c>
      <c r="J37" t="s">
        <v>396</v>
      </c>
      <c r="K37" t="s">
        <v>397</v>
      </c>
      <c r="L37" t="s">
        <v>398</v>
      </c>
      <c r="M37" t="s">
        <v>399</v>
      </c>
      <c r="N37" t="s">
        <v>400</v>
      </c>
      <c r="O37" t="s">
        <v>401</v>
      </c>
      <c r="P37" t="s">
        <v>402</v>
      </c>
      <c r="Q37" t="s">
        <v>403</v>
      </c>
      <c r="R37" t="s">
        <v>404</v>
      </c>
      <c r="S37" t="s">
        <v>405</v>
      </c>
      <c r="T37" t="s">
        <v>406</v>
      </c>
      <c r="U37" t="s">
        <v>407</v>
      </c>
      <c r="V37" t="s">
        <v>408</v>
      </c>
      <c r="W37" t="s">
        <v>409</v>
      </c>
      <c r="X37" t="s">
        <v>410</v>
      </c>
      <c r="Y37" t="s">
        <v>411</v>
      </c>
      <c r="Z37" t="s">
        <v>412</v>
      </c>
      <c r="AA37" t="s">
        <v>413</v>
      </c>
      <c r="AB37" t="s">
        <v>414</v>
      </c>
      <c r="AC37" t="s">
        <v>415</v>
      </c>
      <c r="AJ37" t="s">
        <v>411</v>
      </c>
    </row>
    <row r="38" spans="1:36" x14ac:dyDescent="0.2">
      <c r="A38" s="33">
        <v>2015</v>
      </c>
      <c r="B38">
        <v>90.68</v>
      </c>
      <c r="C38">
        <v>25.2225</v>
      </c>
      <c r="D38">
        <v>81.11</v>
      </c>
      <c r="E38">
        <v>19.690000000000001</v>
      </c>
      <c r="F38">
        <v>10.85</v>
      </c>
      <c r="G38">
        <v>89.6</v>
      </c>
      <c r="H38">
        <v>33.332499999999996</v>
      </c>
      <c r="I38">
        <v>97.07</v>
      </c>
      <c r="J38">
        <v>73.09</v>
      </c>
      <c r="K38">
        <v>19.23</v>
      </c>
      <c r="L38">
        <v>82.96</v>
      </c>
      <c r="M38">
        <v>6.4325000000000001</v>
      </c>
      <c r="N38">
        <v>59.982500000000002</v>
      </c>
      <c r="O38">
        <v>37.605000000000004</v>
      </c>
      <c r="P38">
        <v>84.84</v>
      </c>
      <c r="Q38">
        <v>59.555000000000007</v>
      </c>
      <c r="R38">
        <v>55.936250000000001</v>
      </c>
      <c r="S38">
        <v>84.84</v>
      </c>
      <c r="T38">
        <v>51.18</v>
      </c>
      <c r="U38">
        <v>40.01</v>
      </c>
      <c r="V38">
        <f>AVERAGE(V39:V40)</f>
        <v>39.135000000000005</v>
      </c>
      <c r="W38">
        <v>80.459999999999994</v>
      </c>
      <c r="X38">
        <v>82.25</v>
      </c>
      <c r="Y38">
        <v>98.09</v>
      </c>
      <c r="Z38">
        <v>93.11</v>
      </c>
      <c r="AA38">
        <v>74.44</v>
      </c>
      <c r="AB38">
        <v>64.989999999999995</v>
      </c>
      <c r="AC38">
        <v>70.48</v>
      </c>
      <c r="AJ38" t="s">
        <v>412</v>
      </c>
    </row>
    <row r="39" spans="1:36" x14ac:dyDescent="0.2">
      <c r="A39" s="33">
        <v>2016</v>
      </c>
      <c r="B39">
        <v>88.67</v>
      </c>
      <c r="C39">
        <v>26.844999999999999</v>
      </c>
      <c r="D39">
        <v>81.25</v>
      </c>
      <c r="E39">
        <v>19.64</v>
      </c>
      <c r="F39">
        <v>22.98</v>
      </c>
      <c r="G39">
        <v>90.69</v>
      </c>
      <c r="H39">
        <v>34.004999999999995</v>
      </c>
      <c r="I39">
        <v>94.85</v>
      </c>
      <c r="J39">
        <v>75.16</v>
      </c>
      <c r="K39">
        <v>55.84</v>
      </c>
      <c r="L39">
        <v>85.3</v>
      </c>
      <c r="M39">
        <v>9.2949999999999999</v>
      </c>
      <c r="N39">
        <v>59.825000000000003</v>
      </c>
      <c r="O39">
        <v>43</v>
      </c>
      <c r="P39">
        <v>85.59</v>
      </c>
      <c r="Q39">
        <v>55.84</v>
      </c>
      <c r="R39">
        <v>52.227500000000006</v>
      </c>
      <c r="S39">
        <v>85.59</v>
      </c>
      <c r="T39">
        <v>40.39</v>
      </c>
      <c r="U39">
        <v>41.79</v>
      </c>
      <c r="V39">
        <v>24.28</v>
      </c>
      <c r="W39">
        <v>79.36</v>
      </c>
      <c r="X39">
        <v>82.27</v>
      </c>
      <c r="Y39">
        <v>97.49</v>
      </c>
      <c r="Z39">
        <v>90.76</v>
      </c>
      <c r="AA39">
        <v>65.61</v>
      </c>
      <c r="AB39">
        <v>63.73</v>
      </c>
      <c r="AC39">
        <v>68.489999999999995</v>
      </c>
      <c r="AJ39" t="s">
        <v>413</v>
      </c>
    </row>
    <row r="40" spans="1:36" x14ac:dyDescent="0.2">
      <c r="A40" s="33">
        <v>2017</v>
      </c>
      <c r="B40">
        <v>93.2</v>
      </c>
      <c r="C40">
        <v>23.6</v>
      </c>
      <c r="D40">
        <v>80.84</v>
      </c>
      <c r="E40">
        <v>20.47</v>
      </c>
      <c r="F40">
        <v>34.07</v>
      </c>
      <c r="G40">
        <v>91.48</v>
      </c>
      <c r="H40">
        <v>32.659999999999997</v>
      </c>
      <c r="I40">
        <v>94.48</v>
      </c>
      <c r="J40">
        <v>73.599999999999994</v>
      </c>
      <c r="K40">
        <v>64.25</v>
      </c>
      <c r="L40">
        <v>82.59</v>
      </c>
      <c r="M40">
        <v>3.57</v>
      </c>
      <c r="N40">
        <v>60.14</v>
      </c>
      <c r="O40">
        <v>32.21</v>
      </c>
      <c r="P40">
        <v>86.3</v>
      </c>
      <c r="Q40">
        <v>63.27</v>
      </c>
      <c r="R40">
        <v>59.645000000000003</v>
      </c>
      <c r="S40">
        <v>86.3</v>
      </c>
      <c r="T40">
        <v>61.97</v>
      </c>
      <c r="U40">
        <v>46.6</v>
      </c>
      <c r="V40">
        <v>53.99</v>
      </c>
      <c r="W40">
        <v>83.48</v>
      </c>
      <c r="X40">
        <v>82.88</v>
      </c>
      <c r="Y40">
        <v>98.45</v>
      </c>
      <c r="Z40">
        <v>91.88</v>
      </c>
      <c r="AA40">
        <v>75.209999999999994</v>
      </c>
      <c r="AB40">
        <v>66.739999999999995</v>
      </c>
      <c r="AC40">
        <v>65.400000000000006</v>
      </c>
      <c r="AJ40" t="s">
        <v>414</v>
      </c>
    </row>
    <row r="41" spans="1:36" x14ac:dyDescent="0.2">
      <c r="A41" s="33">
        <v>2018</v>
      </c>
      <c r="B41">
        <v>90.83</v>
      </c>
      <c r="C41">
        <v>30.09</v>
      </c>
      <c r="D41">
        <v>81.63</v>
      </c>
      <c r="E41">
        <v>4.6399999999999997</v>
      </c>
      <c r="F41">
        <v>42.78</v>
      </c>
      <c r="G41">
        <v>91.53</v>
      </c>
      <c r="H41">
        <v>35.35</v>
      </c>
      <c r="I41">
        <v>93.69</v>
      </c>
      <c r="J41">
        <v>72.28</v>
      </c>
      <c r="K41">
        <v>51.67</v>
      </c>
      <c r="L41">
        <v>79.91</v>
      </c>
      <c r="M41">
        <v>15.02</v>
      </c>
      <c r="N41">
        <v>59.51</v>
      </c>
      <c r="O41">
        <v>41</v>
      </c>
      <c r="P41">
        <v>87.21</v>
      </c>
      <c r="Q41">
        <v>81.84</v>
      </c>
      <c r="R41">
        <v>44.81</v>
      </c>
      <c r="S41">
        <v>87.21</v>
      </c>
      <c r="T41">
        <v>63.82</v>
      </c>
      <c r="U41">
        <v>49.2</v>
      </c>
      <c r="V41">
        <v>59.25</v>
      </c>
      <c r="W41">
        <v>86.25</v>
      </c>
      <c r="X41">
        <v>88.34</v>
      </c>
      <c r="Y41">
        <v>98.69</v>
      </c>
      <c r="Z41">
        <v>92.3</v>
      </c>
      <c r="AA41">
        <v>75.12</v>
      </c>
      <c r="AB41">
        <v>70.64</v>
      </c>
      <c r="AC41">
        <v>65</v>
      </c>
      <c r="AJ41" t="s">
        <v>415</v>
      </c>
    </row>
    <row r="42" spans="1:36" x14ac:dyDescent="0.2">
      <c r="A42" s="33">
        <v>2019</v>
      </c>
      <c r="B42">
        <v>93.38</v>
      </c>
      <c r="C42">
        <v>53.28</v>
      </c>
      <c r="D42">
        <v>88.98</v>
      </c>
      <c r="E42">
        <v>13.63</v>
      </c>
      <c r="F42">
        <v>47.14</v>
      </c>
      <c r="G42">
        <v>92.49</v>
      </c>
      <c r="H42">
        <v>33.86</v>
      </c>
      <c r="I42">
        <v>91.04</v>
      </c>
      <c r="J42">
        <v>71.06</v>
      </c>
      <c r="K42">
        <v>53.24</v>
      </c>
      <c r="L42">
        <v>91.02</v>
      </c>
      <c r="M42">
        <v>16.11</v>
      </c>
      <c r="N42">
        <v>65.010000000000005</v>
      </c>
      <c r="O42">
        <v>50.22</v>
      </c>
      <c r="P42">
        <v>95.35</v>
      </c>
      <c r="Q42">
        <v>80.930000000000007</v>
      </c>
      <c r="R42">
        <v>74.48</v>
      </c>
      <c r="S42">
        <v>95.35</v>
      </c>
      <c r="T42">
        <v>62.11</v>
      </c>
      <c r="U42">
        <v>55.28</v>
      </c>
      <c r="V42">
        <v>71.16</v>
      </c>
      <c r="W42">
        <v>88.36</v>
      </c>
      <c r="X42">
        <v>86.8</v>
      </c>
      <c r="Y42">
        <v>99.05</v>
      </c>
      <c r="Z42">
        <v>93.44</v>
      </c>
      <c r="AA42">
        <v>79.760000000000005</v>
      </c>
      <c r="AB42">
        <v>71.34</v>
      </c>
      <c r="AC42">
        <v>70.91</v>
      </c>
    </row>
    <row r="43" spans="1:36" x14ac:dyDescent="0.2">
      <c r="A43" s="33">
        <v>2020</v>
      </c>
      <c r="B43">
        <v>83.55</v>
      </c>
      <c r="C43">
        <v>53.34</v>
      </c>
      <c r="D43">
        <v>88.19</v>
      </c>
      <c r="E43">
        <v>44.35</v>
      </c>
      <c r="F43">
        <v>46.57</v>
      </c>
      <c r="G43">
        <v>93</v>
      </c>
      <c r="H43">
        <v>37.99</v>
      </c>
      <c r="I43">
        <v>94.94</v>
      </c>
      <c r="J43">
        <v>72.75</v>
      </c>
      <c r="K43">
        <v>54.04</v>
      </c>
      <c r="L43">
        <v>95.87</v>
      </c>
      <c r="M43">
        <v>19.8</v>
      </c>
      <c r="N43">
        <v>42.83</v>
      </c>
      <c r="O43">
        <v>80.75</v>
      </c>
      <c r="P43">
        <v>96.22</v>
      </c>
      <c r="Q43">
        <v>83.87</v>
      </c>
      <c r="R43">
        <v>73.36</v>
      </c>
      <c r="S43">
        <v>96.22</v>
      </c>
      <c r="T43">
        <v>65.31</v>
      </c>
      <c r="U43">
        <v>55.08</v>
      </c>
      <c r="V43">
        <v>69.349999999999994</v>
      </c>
      <c r="W43">
        <v>84.44</v>
      </c>
      <c r="X43">
        <v>89.13</v>
      </c>
      <c r="Y43">
        <v>98.15</v>
      </c>
      <c r="Z43">
        <v>93.94</v>
      </c>
      <c r="AA43">
        <v>79.97</v>
      </c>
      <c r="AB43">
        <v>77.28</v>
      </c>
      <c r="AC43">
        <v>71.48</v>
      </c>
    </row>
    <row r="44" spans="1:36" x14ac:dyDescent="0.2">
      <c r="A44" s="33">
        <v>2021</v>
      </c>
      <c r="B44">
        <v>82.38</v>
      </c>
      <c r="C44">
        <v>53.31</v>
      </c>
      <c r="D44">
        <v>88.18</v>
      </c>
      <c r="E44">
        <v>47.92</v>
      </c>
      <c r="F44">
        <v>46.22</v>
      </c>
      <c r="G44">
        <v>83.24</v>
      </c>
      <c r="H44">
        <v>35.924999999999997</v>
      </c>
      <c r="I44">
        <v>95.54</v>
      </c>
      <c r="J44">
        <v>72.73</v>
      </c>
      <c r="K44">
        <v>56.26</v>
      </c>
      <c r="L44">
        <v>98.11</v>
      </c>
      <c r="M44">
        <v>20.28</v>
      </c>
      <c r="N44">
        <v>59.36</v>
      </c>
      <c r="O44">
        <v>65.484999999999999</v>
      </c>
      <c r="P44">
        <v>97.68</v>
      </c>
      <c r="Q44">
        <v>87.7</v>
      </c>
      <c r="R44">
        <v>79.47</v>
      </c>
      <c r="S44">
        <v>97.68</v>
      </c>
      <c r="T44">
        <v>81.52</v>
      </c>
      <c r="U44">
        <v>54.24</v>
      </c>
      <c r="V44">
        <v>70.254999999999995</v>
      </c>
      <c r="W44">
        <v>84.88</v>
      </c>
      <c r="X44">
        <v>96.67</v>
      </c>
      <c r="Y44">
        <v>93.78</v>
      </c>
      <c r="Z44">
        <v>94.36</v>
      </c>
      <c r="AA44">
        <v>76.08</v>
      </c>
      <c r="AB44">
        <v>75.81</v>
      </c>
      <c r="AC44">
        <v>73.72</v>
      </c>
    </row>
    <row r="45" spans="1:36" x14ac:dyDescent="0.2">
      <c r="A45" s="33"/>
      <c r="B45" s="33"/>
    </row>
    <row r="46" spans="1:36" x14ac:dyDescent="0.2">
      <c r="A46" s="33" t="s">
        <v>418</v>
      </c>
      <c r="B46" t="s">
        <v>388</v>
      </c>
      <c r="C46" t="s">
        <v>389</v>
      </c>
      <c r="D46" t="s">
        <v>390</v>
      </c>
      <c r="E46" t="s">
        <v>391</v>
      </c>
      <c r="F46" t="s">
        <v>392</v>
      </c>
      <c r="G46" t="s">
        <v>393</v>
      </c>
      <c r="H46" t="s">
        <v>394</v>
      </c>
      <c r="I46" t="s">
        <v>395</v>
      </c>
      <c r="J46" t="s">
        <v>396</v>
      </c>
      <c r="K46" t="s">
        <v>397</v>
      </c>
      <c r="L46" t="s">
        <v>398</v>
      </c>
      <c r="M46" t="s">
        <v>399</v>
      </c>
      <c r="N46" t="s">
        <v>400</v>
      </c>
      <c r="O46" t="s">
        <v>401</v>
      </c>
      <c r="P46" t="s">
        <v>402</v>
      </c>
      <c r="Q46" t="s">
        <v>403</v>
      </c>
      <c r="R46" t="s">
        <v>404</v>
      </c>
      <c r="S46" t="s">
        <v>405</v>
      </c>
      <c r="T46" t="s">
        <v>406</v>
      </c>
      <c r="U46" t="s">
        <v>407</v>
      </c>
      <c r="V46" t="s">
        <v>408</v>
      </c>
      <c r="W46" t="s">
        <v>409</v>
      </c>
      <c r="X46" t="s">
        <v>410</v>
      </c>
      <c r="Y46" t="s">
        <v>411</v>
      </c>
      <c r="Z46" t="s">
        <v>412</v>
      </c>
      <c r="AA46" t="s">
        <v>413</v>
      </c>
      <c r="AB46" t="s">
        <v>414</v>
      </c>
      <c r="AC46" t="s">
        <v>415</v>
      </c>
    </row>
    <row r="47" spans="1:36" x14ac:dyDescent="0.2">
      <c r="A47" s="33">
        <v>2015</v>
      </c>
      <c r="B47">
        <v>51.56</v>
      </c>
      <c r="C47">
        <v>26.972500000000004</v>
      </c>
      <c r="D47">
        <v>73.47</v>
      </c>
      <c r="E47">
        <v>18.02</v>
      </c>
      <c r="F47">
        <v>35.53</v>
      </c>
      <c r="G47">
        <v>97.77</v>
      </c>
      <c r="H47">
        <v>59.81</v>
      </c>
      <c r="I47">
        <v>88.61</v>
      </c>
      <c r="J47">
        <v>85.54</v>
      </c>
      <c r="K47">
        <v>23.52</v>
      </c>
      <c r="L47">
        <v>66.22</v>
      </c>
      <c r="M47">
        <v>35.0075</v>
      </c>
      <c r="N47">
        <v>78.905000000000001</v>
      </c>
      <c r="O47">
        <v>62.41</v>
      </c>
      <c r="P47">
        <v>71.48</v>
      </c>
      <c r="Q47">
        <v>64.349999999999994</v>
      </c>
      <c r="R47">
        <v>57.16</v>
      </c>
      <c r="S47">
        <v>71.48</v>
      </c>
      <c r="T47">
        <v>37.75</v>
      </c>
      <c r="U47">
        <v>73.849999999999994</v>
      </c>
      <c r="V47">
        <v>19.510000000000002</v>
      </c>
      <c r="W47">
        <v>87.46</v>
      </c>
      <c r="X47">
        <v>83.31</v>
      </c>
      <c r="Y47">
        <v>96.16</v>
      </c>
      <c r="Z47">
        <v>88.61</v>
      </c>
      <c r="AA47">
        <v>82.04</v>
      </c>
      <c r="AB47">
        <v>55.86</v>
      </c>
      <c r="AC47">
        <v>74.290000000000006</v>
      </c>
    </row>
    <row r="48" spans="1:36" x14ac:dyDescent="0.2">
      <c r="A48" s="33">
        <v>2016</v>
      </c>
      <c r="B48">
        <v>59.41</v>
      </c>
      <c r="C48">
        <v>26.935000000000002</v>
      </c>
      <c r="D48">
        <v>75.52</v>
      </c>
      <c r="E48">
        <v>14.29</v>
      </c>
      <c r="F48">
        <v>39</v>
      </c>
      <c r="G48">
        <v>94.31</v>
      </c>
      <c r="H48">
        <v>59.91</v>
      </c>
      <c r="I48">
        <v>95.02</v>
      </c>
      <c r="J48">
        <v>86.4</v>
      </c>
      <c r="K48">
        <v>45.01</v>
      </c>
      <c r="L48">
        <v>67.44</v>
      </c>
      <c r="M48">
        <v>39.244999999999997</v>
      </c>
      <c r="N48">
        <v>80.239999999999995</v>
      </c>
      <c r="O48">
        <v>66.31</v>
      </c>
      <c r="P48">
        <v>68.67</v>
      </c>
      <c r="Q48">
        <v>58.84</v>
      </c>
      <c r="R48">
        <v>57.32</v>
      </c>
      <c r="S48">
        <v>68.67</v>
      </c>
      <c r="T48">
        <v>29.15</v>
      </c>
      <c r="U48">
        <v>82.03</v>
      </c>
      <c r="V48">
        <v>35.61</v>
      </c>
      <c r="W48">
        <v>91.03</v>
      </c>
      <c r="X48">
        <v>85.6</v>
      </c>
      <c r="Y48">
        <v>95.84</v>
      </c>
      <c r="Z48">
        <v>95.54</v>
      </c>
      <c r="AA48">
        <v>86.95</v>
      </c>
      <c r="AB48">
        <v>69.94</v>
      </c>
      <c r="AC48">
        <v>79.89</v>
      </c>
    </row>
    <row r="49" spans="1:29" x14ac:dyDescent="0.2">
      <c r="A49" s="33">
        <v>2017</v>
      </c>
      <c r="B49">
        <v>62.15</v>
      </c>
      <c r="C49">
        <v>27.01</v>
      </c>
      <c r="D49">
        <v>74.260000000000005</v>
      </c>
      <c r="E49">
        <v>16.3</v>
      </c>
      <c r="F49">
        <v>57.23</v>
      </c>
      <c r="G49">
        <v>92.88</v>
      </c>
      <c r="H49">
        <v>59.71</v>
      </c>
      <c r="I49">
        <v>92.83</v>
      </c>
      <c r="J49">
        <v>91.72</v>
      </c>
      <c r="K49">
        <v>50.11</v>
      </c>
      <c r="L49">
        <v>66.69</v>
      </c>
      <c r="M49">
        <v>30.77</v>
      </c>
      <c r="N49">
        <v>77.569999999999993</v>
      </c>
      <c r="O49">
        <v>58.51</v>
      </c>
      <c r="P49">
        <v>74.72</v>
      </c>
      <c r="Q49">
        <v>69.86</v>
      </c>
      <c r="R49">
        <v>57</v>
      </c>
      <c r="S49">
        <v>74.72</v>
      </c>
      <c r="T49">
        <v>46.35</v>
      </c>
      <c r="U49">
        <v>74.14</v>
      </c>
      <c r="V49">
        <v>62.26</v>
      </c>
      <c r="W49">
        <v>90.31</v>
      </c>
      <c r="X49">
        <v>84.86</v>
      </c>
      <c r="Y49">
        <v>96.51</v>
      </c>
      <c r="Z49">
        <v>96.11</v>
      </c>
      <c r="AA49">
        <v>89.17</v>
      </c>
      <c r="AB49">
        <v>74.88</v>
      </c>
      <c r="AC49">
        <v>80.69</v>
      </c>
    </row>
    <row r="50" spans="1:29" x14ac:dyDescent="0.2">
      <c r="A50" s="33">
        <v>2018</v>
      </c>
      <c r="B50">
        <v>64.77</v>
      </c>
      <c r="C50">
        <v>26.86</v>
      </c>
      <c r="D50">
        <v>77.97</v>
      </c>
      <c r="E50">
        <v>23.26</v>
      </c>
      <c r="F50">
        <v>62.89</v>
      </c>
      <c r="G50">
        <v>92.16</v>
      </c>
      <c r="H50">
        <v>60.11</v>
      </c>
      <c r="I50">
        <v>93.07</v>
      </c>
      <c r="J50">
        <v>93.19</v>
      </c>
      <c r="K50">
        <v>46.67</v>
      </c>
      <c r="L50">
        <v>70.59</v>
      </c>
      <c r="M50">
        <v>47.72</v>
      </c>
      <c r="N50">
        <v>82.91</v>
      </c>
      <c r="O50">
        <v>67.14</v>
      </c>
      <c r="P50">
        <v>68.709999999999994</v>
      </c>
      <c r="Q50">
        <v>82.32</v>
      </c>
      <c r="R50">
        <v>57.64</v>
      </c>
      <c r="S50">
        <v>68.709999999999994</v>
      </c>
      <c r="T50">
        <v>64.89</v>
      </c>
      <c r="U50">
        <v>73.67</v>
      </c>
      <c r="V50">
        <v>79.39</v>
      </c>
      <c r="W50">
        <v>90.28</v>
      </c>
      <c r="X50">
        <v>92.33</v>
      </c>
      <c r="Y50">
        <v>96.05</v>
      </c>
      <c r="Z50">
        <v>93.58</v>
      </c>
      <c r="AA50">
        <v>89.61</v>
      </c>
      <c r="AB50">
        <v>79.5</v>
      </c>
      <c r="AC50">
        <v>79.180000000000007</v>
      </c>
    </row>
    <row r="51" spans="1:29" x14ac:dyDescent="0.2">
      <c r="A51" s="33">
        <v>2019</v>
      </c>
      <c r="B51">
        <v>83.67</v>
      </c>
      <c r="C51">
        <v>54.35</v>
      </c>
      <c r="D51">
        <v>84.33</v>
      </c>
      <c r="E51">
        <v>46.86</v>
      </c>
      <c r="F51">
        <v>67.11</v>
      </c>
      <c r="G51">
        <v>93.21</v>
      </c>
      <c r="H51">
        <v>56.98</v>
      </c>
      <c r="I51">
        <v>93.59</v>
      </c>
      <c r="J51">
        <v>92.34</v>
      </c>
      <c r="K51">
        <v>65.38</v>
      </c>
      <c r="L51">
        <v>73.680000000000007</v>
      </c>
      <c r="M51">
        <v>60.12</v>
      </c>
      <c r="N51">
        <v>81.16</v>
      </c>
      <c r="O51">
        <v>73.77</v>
      </c>
      <c r="P51">
        <v>74.36</v>
      </c>
      <c r="Q51">
        <v>81.34</v>
      </c>
      <c r="R51">
        <v>56.36</v>
      </c>
      <c r="S51">
        <v>74.36</v>
      </c>
      <c r="T51">
        <v>83.43</v>
      </c>
      <c r="U51">
        <v>75.86</v>
      </c>
      <c r="V51">
        <v>77.010000000000005</v>
      </c>
      <c r="W51">
        <v>94.65</v>
      </c>
      <c r="X51">
        <v>91.12</v>
      </c>
      <c r="Y51">
        <v>95.29</v>
      </c>
      <c r="Z51">
        <v>95.14</v>
      </c>
      <c r="AA51">
        <v>86.54</v>
      </c>
      <c r="AB51">
        <v>77.05</v>
      </c>
      <c r="AC51">
        <v>81</v>
      </c>
    </row>
    <row r="52" spans="1:29" x14ac:dyDescent="0.2">
      <c r="A52" s="33">
        <v>2020</v>
      </c>
      <c r="B52">
        <v>83.85</v>
      </c>
      <c r="C52">
        <v>54.61</v>
      </c>
      <c r="D52">
        <v>92.18</v>
      </c>
      <c r="E52">
        <v>52.11</v>
      </c>
      <c r="F52">
        <v>77.180000000000007</v>
      </c>
      <c r="G52">
        <v>93.95</v>
      </c>
      <c r="H52">
        <v>69.58</v>
      </c>
      <c r="I52">
        <v>96.25</v>
      </c>
      <c r="J52">
        <v>90.91</v>
      </c>
      <c r="K52">
        <v>63.64</v>
      </c>
      <c r="L52">
        <v>85.57</v>
      </c>
      <c r="M52">
        <v>61.67</v>
      </c>
      <c r="N52">
        <v>64.98</v>
      </c>
      <c r="O52">
        <v>67.28</v>
      </c>
      <c r="P52">
        <v>81.040000000000006</v>
      </c>
      <c r="Q52">
        <v>88.78</v>
      </c>
      <c r="R52">
        <v>57.99</v>
      </c>
      <c r="S52">
        <v>81.040000000000006</v>
      </c>
      <c r="T52">
        <v>83.93</v>
      </c>
      <c r="U52">
        <v>80.290000000000006</v>
      </c>
      <c r="V52">
        <v>87.21</v>
      </c>
      <c r="W52">
        <v>93.9</v>
      </c>
      <c r="X52">
        <v>91.98</v>
      </c>
      <c r="Y52">
        <v>93.09</v>
      </c>
      <c r="Z52">
        <v>94.27</v>
      </c>
      <c r="AA52">
        <v>89.58</v>
      </c>
      <c r="AB52">
        <v>79</v>
      </c>
      <c r="AC52">
        <v>89.3</v>
      </c>
    </row>
    <row r="53" spans="1:29" x14ac:dyDescent="0.2">
      <c r="A53" s="33">
        <v>2021</v>
      </c>
      <c r="B53">
        <v>84.06</v>
      </c>
      <c r="C53">
        <v>54.480000000000004</v>
      </c>
      <c r="D53">
        <v>93.17</v>
      </c>
      <c r="E53">
        <v>56.24</v>
      </c>
      <c r="F53">
        <v>76.09</v>
      </c>
      <c r="G53">
        <v>93.8</v>
      </c>
      <c r="H53">
        <v>63.28</v>
      </c>
      <c r="I53">
        <v>95.26</v>
      </c>
      <c r="J53">
        <v>91.61</v>
      </c>
      <c r="K53">
        <v>67.47</v>
      </c>
      <c r="L53">
        <v>85.41</v>
      </c>
      <c r="M53">
        <v>59.68</v>
      </c>
      <c r="N53">
        <v>48.67</v>
      </c>
      <c r="O53">
        <v>70.525000000000006</v>
      </c>
      <c r="P53">
        <v>92.75</v>
      </c>
      <c r="Q53">
        <v>89.26</v>
      </c>
      <c r="R53">
        <v>78.91</v>
      </c>
      <c r="S53">
        <v>92.75</v>
      </c>
      <c r="T53">
        <v>85.49</v>
      </c>
      <c r="U53">
        <v>80.66</v>
      </c>
      <c r="V53">
        <v>82.11</v>
      </c>
      <c r="W53">
        <v>93.82</v>
      </c>
      <c r="X53">
        <v>90.54</v>
      </c>
      <c r="Y53">
        <v>95.42</v>
      </c>
      <c r="Z53">
        <v>90.57</v>
      </c>
      <c r="AA53">
        <v>89.13</v>
      </c>
      <c r="AB53">
        <v>79.599999999999994</v>
      </c>
      <c r="AC53">
        <v>91.38</v>
      </c>
    </row>
    <row r="54" spans="1:29" x14ac:dyDescent="0.2">
      <c r="A54" s="33"/>
      <c r="B54" s="33"/>
    </row>
    <row r="55" spans="1:29" x14ac:dyDescent="0.2">
      <c r="A55" s="33" t="s">
        <v>419</v>
      </c>
      <c r="B55" t="s">
        <v>388</v>
      </c>
      <c r="C55" t="s">
        <v>389</v>
      </c>
      <c r="D55" t="s">
        <v>390</v>
      </c>
      <c r="E55" t="s">
        <v>391</v>
      </c>
      <c r="F55" t="s">
        <v>392</v>
      </c>
      <c r="G55" t="s">
        <v>393</v>
      </c>
      <c r="H55" t="s">
        <v>394</v>
      </c>
      <c r="I55" t="s">
        <v>395</v>
      </c>
      <c r="J55" t="s">
        <v>396</v>
      </c>
      <c r="K55" t="s">
        <v>397</v>
      </c>
      <c r="L55" t="s">
        <v>398</v>
      </c>
      <c r="M55" t="s">
        <v>399</v>
      </c>
      <c r="N55" t="s">
        <v>400</v>
      </c>
      <c r="O55" t="s">
        <v>401</v>
      </c>
      <c r="P55" t="s">
        <v>402</v>
      </c>
      <c r="Q55" t="s">
        <v>403</v>
      </c>
      <c r="R55" t="s">
        <v>404</v>
      </c>
      <c r="S55" t="s">
        <v>405</v>
      </c>
      <c r="T55" t="s">
        <v>406</v>
      </c>
      <c r="U55" t="s">
        <v>407</v>
      </c>
      <c r="V55" t="s">
        <v>408</v>
      </c>
      <c r="W55" t="s">
        <v>409</v>
      </c>
      <c r="X55" t="s">
        <v>410</v>
      </c>
      <c r="Y55" t="s">
        <v>411</v>
      </c>
      <c r="Z55" t="s">
        <v>412</v>
      </c>
      <c r="AA55" t="s">
        <v>413</v>
      </c>
      <c r="AB55" t="s">
        <v>414</v>
      </c>
      <c r="AC55" t="s">
        <v>415</v>
      </c>
    </row>
    <row r="56" spans="1:29" x14ac:dyDescent="0.2">
      <c r="A56" s="33">
        <v>2015</v>
      </c>
      <c r="B56">
        <v>51.56</v>
      </c>
      <c r="C56">
        <v>26.972500000000004</v>
      </c>
      <c r="D56">
        <v>73.47</v>
      </c>
      <c r="E56">
        <v>18.02</v>
      </c>
      <c r="F56">
        <v>35.53</v>
      </c>
      <c r="G56">
        <v>97.77</v>
      </c>
      <c r="H56">
        <v>59.81</v>
      </c>
      <c r="I56">
        <v>88.61</v>
      </c>
      <c r="J56">
        <v>85.54</v>
      </c>
      <c r="K56">
        <v>23.52</v>
      </c>
      <c r="L56">
        <v>66.22</v>
      </c>
      <c r="M56">
        <v>35.0075</v>
      </c>
      <c r="N56">
        <v>78.905000000000001</v>
      </c>
      <c r="O56">
        <v>62.41</v>
      </c>
      <c r="P56">
        <v>71.48</v>
      </c>
      <c r="Q56">
        <v>64.349999999999994</v>
      </c>
      <c r="R56">
        <v>57.16</v>
      </c>
      <c r="S56">
        <v>71.48</v>
      </c>
      <c r="T56">
        <v>37.75</v>
      </c>
      <c r="U56">
        <v>73.849999999999994</v>
      </c>
      <c r="V56">
        <v>19.510000000000002</v>
      </c>
      <c r="W56">
        <v>87.46</v>
      </c>
      <c r="X56">
        <v>83.31</v>
      </c>
      <c r="Y56">
        <v>96.16</v>
      </c>
      <c r="Z56">
        <v>88.61</v>
      </c>
      <c r="AA56">
        <v>82.04</v>
      </c>
      <c r="AB56">
        <v>55.86</v>
      </c>
      <c r="AC56">
        <v>74.290000000000006</v>
      </c>
    </row>
    <row r="57" spans="1:29" x14ac:dyDescent="0.2">
      <c r="A57" s="33">
        <v>2016</v>
      </c>
      <c r="B57">
        <v>59.41</v>
      </c>
      <c r="C57">
        <v>26.935000000000002</v>
      </c>
      <c r="D57">
        <v>75.52</v>
      </c>
      <c r="E57">
        <v>14.29</v>
      </c>
      <c r="F57">
        <v>39</v>
      </c>
      <c r="G57">
        <v>94.31</v>
      </c>
      <c r="H57">
        <v>59.91</v>
      </c>
      <c r="I57">
        <v>95.02</v>
      </c>
      <c r="J57">
        <v>86.4</v>
      </c>
      <c r="K57">
        <v>45.01</v>
      </c>
      <c r="L57">
        <v>67.44</v>
      </c>
      <c r="M57">
        <v>39.244999999999997</v>
      </c>
      <c r="N57">
        <v>80.239999999999995</v>
      </c>
      <c r="O57">
        <v>66.31</v>
      </c>
      <c r="P57">
        <v>68.67</v>
      </c>
      <c r="Q57">
        <v>58.84</v>
      </c>
      <c r="R57">
        <v>57.32</v>
      </c>
      <c r="S57">
        <v>68.67</v>
      </c>
      <c r="T57">
        <v>29.15</v>
      </c>
      <c r="U57">
        <v>82.03</v>
      </c>
      <c r="V57">
        <v>35.61</v>
      </c>
      <c r="W57">
        <v>91.03</v>
      </c>
      <c r="X57">
        <v>85.6</v>
      </c>
      <c r="Y57">
        <v>95.84</v>
      </c>
      <c r="Z57">
        <v>95.54</v>
      </c>
      <c r="AA57">
        <v>86.95</v>
      </c>
      <c r="AB57">
        <v>69.94</v>
      </c>
      <c r="AC57">
        <v>79.89</v>
      </c>
    </row>
    <row r="58" spans="1:29" x14ac:dyDescent="0.2">
      <c r="A58" s="33">
        <v>2017</v>
      </c>
      <c r="B58">
        <v>62.15</v>
      </c>
      <c r="C58">
        <v>27.01</v>
      </c>
      <c r="D58">
        <v>74.260000000000005</v>
      </c>
      <c r="E58">
        <v>16.3</v>
      </c>
      <c r="F58">
        <v>57.23</v>
      </c>
      <c r="G58">
        <v>92.88</v>
      </c>
      <c r="H58">
        <v>59.71</v>
      </c>
      <c r="I58">
        <v>92.83</v>
      </c>
      <c r="J58">
        <v>91.72</v>
      </c>
      <c r="K58">
        <v>50.11</v>
      </c>
      <c r="L58">
        <v>66.69</v>
      </c>
      <c r="M58">
        <v>30.77</v>
      </c>
      <c r="N58">
        <v>77.569999999999993</v>
      </c>
      <c r="O58">
        <v>58.51</v>
      </c>
      <c r="P58">
        <v>74.72</v>
      </c>
      <c r="Q58">
        <v>69.86</v>
      </c>
      <c r="R58">
        <v>57</v>
      </c>
      <c r="S58">
        <v>74.72</v>
      </c>
      <c r="T58">
        <v>46.35</v>
      </c>
      <c r="U58">
        <v>74.14</v>
      </c>
      <c r="V58">
        <v>62.26</v>
      </c>
      <c r="W58">
        <v>90.31</v>
      </c>
      <c r="X58">
        <v>84.86</v>
      </c>
      <c r="Y58">
        <v>96.51</v>
      </c>
      <c r="Z58">
        <v>96.11</v>
      </c>
      <c r="AA58">
        <v>89.17</v>
      </c>
      <c r="AB58">
        <v>74.88</v>
      </c>
      <c r="AC58">
        <v>80.69</v>
      </c>
    </row>
    <row r="59" spans="1:29" x14ac:dyDescent="0.2">
      <c r="A59" s="33">
        <v>2018</v>
      </c>
      <c r="B59">
        <v>64.77</v>
      </c>
      <c r="C59">
        <v>26.86</v>
      </c>
      <c r="D59">
        <v>77.97</v>
      </c>
      <c r="E59">
        <v>23.26</v>
      </c>
      <c r="F59">
        <v>62.89</v>
      </c>
      <c r="G59">
        <v>92.16</v>
      </c>
      <c r="H59">
        <v>60.11</v>
      </c>
      <c r="I59">
        <v>93.07</v>
      </c>
      <c r="J59">
        <v>93.19</v>
      </c>
      <c r="K59">
        <v>46.67</v>
      </c>
      <c r="L59">
        <v>70.59</v>
      </c>
      <c r="M59">
        <v>47.72</v>
      </c>
      <c r="N59">
        <v>82.91</v>
      </c>
      <c r="O59">
        <v>67.14</v>
      </c>
      <c r="P59">
        <v>68.709999999999994</v>
      </c>
      <c r="Q59">
        <v>82.32</v>
      </c>
      <c r="R59">
        <v>57.64</v>
      </c>
      <c r="S59">
        <v>68.709999999999994</v>
      </c>
      <c r="T59">
        <v>64.89</v>
      </c>
      <c r="U59">
        <v>73.67</v>
      </c>
      <c r="V59">
        <v>79.39</v>
      </c>
      <c r="W59">
        <v>90.28</v>
      </c>
      <c r="X59">
        <v>92.33</v>
      </c>
      <c r="Y59">
        <v>96.05</v>
      </c>
      <c r="Z59">
        <v>93.58</v>
      </c>
      <c r="AA59">
        <v>89.61</v>
      </c>
      <c r="AB59">
        <v>79.5</v>
      </c>
      <c r="AC59">
        <v>79.180000000000007</v>
      </c>
    </row>
    <row r="60" spans="1:29" x14ac:dyDescent="0.2">
      <c r="A60" s="33">
        <v>2019</v>
      </c>
      <c r="B60">
        <v>83.67</v>
      </c>
      <c r="C60">
        <v>54.35</v>
      </c>
      <c r="D60">
        <v>84.33</v>
      </c>
      <c r="E60">
        <v>46.86</v>
      </c>
      <c r="F60">
        <v>67.11</v>
      </c>
      <c r="G60">
        <v>93.21</v>
      </c>
      <c r="H60">
        <v>56.98</v>
      </c>
      <c r="I60">
        <v>93.59</v>
      </c>
      <c r="J60">
        <v>92.34</v>
      </c>
      <c r="K60">
        <v>65.38</v>
      </c>
      <c r="L60">
        <v>73.680000000000007</v>
      </c>
      <c r="M60">
        <v>60.12</v>
      </c>
      <c r="N60">
        <v>81.16</v>
      </c>
      <c r="O60">
        <v>73.77</v>
      </c>
      <c r="P60">
        <v>74.36</v>
      </c>
      <c r="Q60">
        <v>81.34</v>
      </c>
      <c r="R60">
        <v>56.36</v>
      </c>
      <c r="S60">
        <v>74.36</v>
      </c>
      <c r="T60">
        <v>83.43</v>
      </c>
      <c r="U60">
        <v>75.86</v>
      </c>
      <c r="V60">
        <v>77.010000000000005</v>
      </c>
      <c r="W60">
        <v>94.65</v>
      </c>
      <c r="X60">
        <v>91.12</v>
      </c>
      <c r="Y60">
        <v>95.29</v>
      </c>
      <c r="Z60">
        <v>95.14</v>
      </c>
      <c r="AA60">
        <v>86.54</v>
      </c>
      <c r="AB60">
        <v>77.05</v>
      </c>
      <c r="AC60">
        <v>81</v>
      </c>
    </row>
    <row r="61" spans="1:29" x14ac:dyDescent="0.2">
      <c r="A61" s="33">
        <v>2020</v>
      </c>
      <c r="B61">
        <v>83.85</v>
      </c>
      <c r="C61">
        <v>54.61</v>
      </c>
      <c r="D61">
        <v>92.18</v>
      </c>
      <c r="E61">
        <v>52.11</v>
      </c>
      <c r="F61">
        <v>77.180000000000007</v>
      </c>
      <c r="G61">
        <v>93.95</v>
      </c>
      <c r="H61">
        <v>69.58</v>
      </c>
      <c r="I61">
        <v>96.25</v>
      </c>
      <c r="J61">
        <v>90.91</v>
      </c>
      <c r="K61">
        <v>63.64</v>
      </c>
      <c r="L61">
        <v>85.57</v>
      </c>
      <c r="M61">
        <v>61.67</v>
      </c>
      <c r="N61">
        <v>64.98</v>
      </c>
      <c r="O61">
        <v>67.28</v>
      </c>
      <c r="P61">
        <v>81.040000000000006</v>
      </c>
      <c r="Q61">
        <v>88.78</v>
      </c>
      <c r="R61">
        <v>57.99</v>
      </c>
      <c r="S61">
        <v>81.040000000000006</v>
      </c>
      <c r="T61">
        <v>83.93</v>
      </c>
      <c r="U61">
        <v>80.290000000000006</v>
      </c>
      <c r="V61">
        <v>87.21</v>
      </c>
      <c r="W61">
        <v>93.9</v>
      </c>
      <c r="X61">
        <v>91.98</v>
      </c>
      <c r="Y61">
        <v>93.09</v>
      </c>
      <c r="Z61">
        <v>94.27</v>
      </c>
      <c r="AA61">
        <v>89.58</v>
      </c>
      <c r="AB61">
        <v>79</v>
      </c>
      <c r="AC61">
        <v>89.3</v>
      </c>
    </row>
    <row r="62" spans="1:29" x14ac:dyDescent="0.2">
      <c r="A62" s="33">
        <v>2021</v>
      </c>
      <c r="B62">
        <v>84.06</v>
      </c>
      <c r="C62">
        <v>54.480000000000004</v>
      </c>
      <c r="D62">
        <v>93.17</v>
      </c>
      <c r="E62">
        <v>56.24</v>
      </c>
      <c r="F62">
        <v>76.09</v>
      </c>
      <c r="G62">
        <v>93.8</v>
      </c>
      <c r="H62">
        <v>63.28</v>
      </c>
      <c r="I62">
        <v>95.26</v>
      </c>
      <c r="J62">
        <v>91.61</v>
      </c>
      <c r="K62">
        <v>67.47</v>
      </c>
      <c r="L62">
        <v>85.41</v>
      </c>
      <c r="M62">
        <v>59.68</v>
      </c>
      <c r="N62">
        <v>48.67</v>
      </c>
      <c r="O62">
        <v>70.525000000000006</v>
      </c>
      <c r="P62">
        <v>92.75</v>
      </c>
      <c r="Q62">
        <v>89.26</v>
      </c>
      <c r="R62">
        <v>78.91</v>
      </c>
      <c r="S62">
        <v>92.75</v>
      </c>
      <c r="T62">
        <v>85.49</v>
      </c>
      <c r="U62">
        <v>80.66</v>
      </c>
      <c r="V62">
        <v>82.11</v>
      </c>
      <c r="W62">
        <v>93.82</v>
      </c>
      <c r="X62">
        <v>90.54</v>
      </c>
      <c r="Y62">
        <v>95.42</v>
      </c>
      <c r="Z62">
        <v>90.57</v>
      </c>
      <c r="AA62">
        <v>89.13</v>
      </c>
      <c r="AB62">
        <v>79.599999999999994</v>
      </c>
      <c r="AC62">
        <v>91.38</v>
      </c>
    </row>
    <row r="63" spans="1:29" x14ac:dyDescent="0.2">
      <c r="A63" s="33"/>
    </row>
    <row r="64" spans="1:29" x14ac:dyDescent="0.2">
      <c r="A64" s="33" t="s">
        <v>3</v>
      </c>
      <c r="B64" t="s">
        <v>388</v>
      </c>
      <c r="C64" t="s">
        <v>389</v>
      </c>
      <c r="D64" t="s">
        <v>390</v>
      </c>
      <c r="E64" t="s">
        <v>391</v>
      </c>
      <c r="F64" t="s">
        <v>392</v>
      </c>
      <c r="G64" t="s">
        <v>393</v>
      </c>
      <c r="H64" t="s">
        <v>394</v>
      </c>
      <c r="I64" t="s">
        <v>395</v>
      </c>
      <c r="J64" t="s">
        <v>396</v>
      </c>
      <c r="K64" t="s">
        <v>397</v>
      </c>
      <c r="L64" t="s">
        <v>398</v>
      </c>
      <c r="M64" t="s">
        <v>399</v>
      </c>
      <c r="N64" t="s">
        <v>400</v>
      </c>
      <c r="O64" t="s">
        <v>401</v>
      </c>
      <c r="P64" t="s">
        <v>402</v>
      </c>
      <c r="Q64" t="s">
        <v>403</v>
      </c>
      <c r="R64" t="s">
        <v>404</v>
      </c>
      <c r="S64" t="s">
        <v>405</v>
      </c>
      <c r="T64" t="s">
        <v>406</v>
      </c>
      <c r="U64" t="s">
        <v>407</v>
      </c>
      <c r="V64" t="s">
        <v>408</v>
      </c>
      <c r="W64" t="s">
        <v>409</v>
      </c>
      <c r="X64" t="s">
        <v>410</v>
      </c>
      <c r="Y64" t="s">
        <v>411</v>
      </c>
      <c r="Z64" t="s">
        <v>412</v>
      </c>
      <c r="AA64" t="s">
        <v>413</v>
      </c>
      <c r="AB64" t="s">
        <v>414</v>
      </c>
      <c r="AC64" t="s">
        <v>415</v>
      </c>
    </row>
    <row r="65" spans="1:29" x14ac:dyDescent="0.2">
      <c r="A65" s="33">
        <v>2015</v>
      </c>
      <c r="B65">
        <v>3.7</v>
      </c>
      <c r="C65">
        <v>2.58</v>
      </c>
      <c r="D65">
        <v>5.0199999999999996</v>
      </c>
      <c r="E65">
        <v>9.69</v>
      </c>
      <c r="F65">
        <v>2.42</v>
      </c>
      <c r="G65">
        <v>6.85</v>
      </c>
      <c r="H65">
        <v>1.21</v>
      </c>
      <c r="I65">
        <v>4.9800000000000004</v>
      </c>
      <c r="J65">
        <v>2.5</v>
      </c>
      <c r="K65">
        <v>8.5850000000000009</v>
      </c>
      <c r="L65">
        <v>3.5</v>
      </c>
      <c r="M65">
        <v>2.06</v>
      </c>
      <c r="N65">
        <v>1.2</v>
      </c>
      <c r="O65">
        <v>5.1050000000000004</v>
      </c>
      <c r="P65">
        <v>6.13</v>
      </c>
      <c r="Q65">
        <v>1.85</v>
      </c>
      <c r="R65">
        <v>2.0699999999999998</v>
      </c>
      <c r="S65">
        <v>3.76</v>
      </c>
      <c r="T65">
        <v>18.21</v>
      </c>
      <c r="U65">
        <v>4.8899999999999997</v>
      </c>
      <c r="V65">
        <v>6.13</v>
      </c>
      <c r="W65">
        <v>4.7</v>
      </c>
      <c r="X65">
        <v>3.28</v>
      </c>
      <c r="Y65">
        <v>6.29</v>
      </c>
      <c r="Z65">
        <v>1.72</v>
      </c>
      <c r="AA65">
        <v>4.0599999999999996</v>
      </c>
      <c r="AB65">
        <v>1.27</v>
      </c>
      <c r="AC65">
        <v>4.6500000000000004</v>
      </c>
    </row>
    <row r="66" spans="1:29" x14ac:dyDescent="0.2">
      <c r="A66" s="33">
        <v>2016</v>
      </c>
      <c r="B66">
        <v>3.81</v>
      </c>
      <c r="C66">
        <v>2.52</v>
      </c>
      <c r="D66">
        <v>5.34</v>
      </c>
      <c r="E66">
        <v>12.32</v>
      </c>
      <c r="F66">
        <v>2.39</v>
      </c>
      <c r="G66">
        <v>7.22</v>
      </c>
      <c r="H66">
        <v>1.31</v>
      </c>
      <c r="I66">
        <v>4.47</v>
      </c>
      <c r="J66">
        <v>2.35</v>
      </c>
      <c r="K66">
        <v>11.85</v>
      </c>
      <c r="L66">
        <v>3.43</v>
      </c>
      <c r="M66">
        <v>2.11</v>
      </c>
      <c r="N66">
        <v>1.2</v>
      </c>
      <c r="O66">
        <v>5.28</v>
      </c>
      <c r="P66">
        <v>5.83</v>
      </c>
      <c r="Q66">
        <v>1.64</v>
      </c>
      <c r="R66">
        <v>1.97</v>
      </c>
      <c r="S66">
        <v>5.04</v>
      </c>
      <c r="T66">
        <v>23.75</v>
      </c>
      <c r="U66">
        <v>4.3600000000000003</v>
      </c>
      <c r="V66">
        <v>5.83</v>
      </c>
      <c r="W66">
        <v>2.94</v>
      </c>
      <c r="X66">
        <v>3.1</v>
      </c>
      <c r="Y66">
        <v>5.44</v>
      </c>
      <c r="Z66">
        <v>1.74</v>
      </c>
      <c r="AA66">
        <v>3.32</v>
      </c>
      <c r="AB66">
        <v>1.24</v>
      </c>
      <c r="AC66">
        <v>4.54</v>
      </c>
    </row>
    <row r="67" spans="1:29" x14ac:dyDescent="0.2">
      <c r="A67" s="33">
        <v>2017</v>
      </c>
      <c r="B67">
        <v>3.46</v>
      </c>
      <c r="C67">
        <v>2.4900000000000002</v>
      </c>
      <c r="D67">
        <v>4.57</v>
      </c>
      <c r="E67">
        <v>13.68</v>
      </c>
      <c r="F67">
        <v>2.27</v>
      </c>
      <c r="G67">
        <v>7.61</v>
      </c>
      <c r="H67">
        <v>1.28</v>
      </c>
      <c r="I67">
        <v>4.47</v>
      </c>
      <c r="J67">
        <v>2.39</v>
      </c>
      <c r="K67">
        <v>5.32</v>
      </c>
      <c r="L67">
        <v>3.45</v>
      </c>
      <c r="M67">
        <v>1.99</v>
      </c>
      <c r="N67">
        <v>1.19</v>
      </c>
      <c r="O67">
        <v>4.93</v>
      </c>
      <c r="P67">
        <v>5.88</v>
      </c>
      <c r="Q67">
        <v>1.49</v>
      </c>
      <c r="R67">
        <v>2.17</v>
      </c>
      <c r="S67">
        <v>3.09</v>
      </c>
      <c r="T67">
        <v>26.84</v>
      </c>
      <c r="U67">
        <v>4.6399999999999997</v>
      </c>
      <c r="V67">
        <v>5.88</v>
      </c>
      <c r="W67">
        <v>2.76</v>
      </c>
      <c r="X67">
        <v>3.53</v>
      </c>
      <c r="Y67">
        <v>4.63</v>
      </c>
      <c r="Z67">
        <v>1.89</v>
      </c>
      <c r="AA67">
        <v>3.19</v>
      </c>
      <c r="AB67">
        <v>1.25</v>
      </c>
      <c r="AC67">
        <v>4.45</v>
      </c>
    </row>
    <row r="68" spans="1:29" x14ac:dyDescent="0.2">
      <c r="A68" s="33">
        <v>2018</v>
      </c>
      <c r="B68">
        <v>3.3</v>
      </c>
      <c r="C68">
        <v>3.79</v>
      </c>
      <c r="D68">
        <v>10.14</v>
      </c>
      <c r="E68">
        <v>11.8</v>
      </c>
      <c r="F68">
        <v>2.12</v>
      </c>
      <c r="G68">
        <v>6.54</v>
      </c>
      <c r="H68">
        <v>1.29</v>
      </c>
      <c r="I68">
        <v>5.22</v>
      </c>
      <c r="J68">
        <v>2.3199999999999998</v>
      </c>
      <c r="K68">
        <v>3.6</v>
      </c>
      <c r="L68">
        <v>3.42</v>
      </c>
      <c r="M68">
        <v>1.91</v>
      </c>
      <c r="N68">
        <v>1.25</v>
      </c>
      <c r="O68">
        <v>5.08</v>
      </c>
      <c r="P68">
        <v>5.67</v>
      </c>
      <c r="Q68">
        <v>1.52</v>
      </c>
      <c r="R68">
        <v>11.17</v>
      </c>
      <c r="S68">
        <v>2.92</v>
      </c>
      <c r="T68">
        <v>25.77</v>
      </c>
      <c r="U68">
        <v>4.67</v>
      </c>
      <c r="V68">
        <v>5.67</v>
      </c>
      <c r="W68">
        <v>2.95</v>
      </c>
      <c r="X68">
        <v>3.77</v>
      </c>
      <c r="Y68">
        <v>3.92</v>
      </c>
      <c r="Z68">
        <v>1.67</v>
      </c>
      <c r="AA68">
        <v>3.36</v>
      </c>
      <c r="AB68">
        <v>1.21</v>
      </c>
      <c r="AC68">
        <v>4.2699999999999996</v>
      </c>
    </row>
    <row r="69" spans="1:29" x14ac:dyDescent="0.2">
      <c r="A69" s="33">
        <v>2019</v>
      </c>
      <c r="B69">
        <v>3.26</v>
      </c>
      <c r="C69">
        <v>4.0999999999999996</v>
      </c>
      <c r="D69">
        <v>11.02</v>
      </c>
      <c r="E69">
        <v>11.04</v>
      </c>
      <c r="F69">
        <v>2.0299999999999998</v>
      </c>
      <c r="G69">
        <v>6.29</v>
      </c>
      <c r="H69">
        <v>1.25</v>
      </c>
      <c r="I69">
        <v>5.64</v>
      </c>
      <c r="J69">
        <v>2.58</v>
      </c>
      <c r="K69">
        <v>3.68</v>
      </c>
      <c r="L69">
        <v>3.69</v>
      </c>
      <c r="M69">
        <v>1.93</v>
      </c>
      <c r="N69">
        <v>1.66</v>
      </c>
      <c r="O69">
        <v>5.28</v>
      </c>
      <c r="P69">
        <v>5.05</v>
      </c>
      <c r="Q69">
        <v>1.96</v>
      </c>
      <c r="R69">
        <v>4.01</v>
      </c>
      <c r="S69">
        <v>2.95</v>
      </c>
      <c r="T69">
        <v>24.45</v>
      </c>
      <c r="U69">
        <v>4.34</v>
      </c>
      <c r="V69">
        <v>5.05</v>
      </c>
      <c r="W69">
        <v>3.23</v>
      </c>
      <c r="X69">
        <v>3.85</v>
      </c>
      <c r="Y69">
        <v>3.44</v>
      </c>
      <c r="Z69">
        <v>1.79</v>
      </c>
      <c r="AA69">
        <v>3.46</v>
      </c>
      <c r="AB69">
        <v>1.24</v>
      </c>
      <c r="AC69">
        <v>4.3</v>
      </c>
    </row>
    <row r="70" spans="1:29" x14ac:dyDescent="0.2">
      <c r="A70" s="33">
        <v>2020</v>
      </c>
      <c r="B70">
        <v>3.46</v>
      </c>
      <c r="C70">
        <v>4.03</v>
      </c>
      <c r="D70">
        <v>13.99</v>
      </c>
      <c r="E70">
        <v>9.7899999999999991</v>
      </c>
      <c r="F70">
        <v>2.2799999999999998</v>
      </c>
      <c r="G70">
        <v>7.6</v>
      </c>
      <c r="H70">
        <v>1.31</v>
      </c>
      <c r="I70">
        <v>5.77</v>
      </c>
      <c r="J70">
        <v>2.93</v>
      </c>
      <c r="K70">
        <v>3.51</v>
      </c>
      <c r="L70">
        <v>3.73</v>
      </c>
      <c r="M70">
        <v>1.89</v>
      </c>
      <c r="N70">
        <v>1.98</v>
      </c>
      <c r="O70">
        <v>5.25</v>
      </c>
      <c r="P70">
        <v>5.14</v>
      </c>
      <c r="Q70">
        <v>1.69</v>
      </c>
      <c r="R70">
        <v>4.0599999999999996</v>
      </c>
      <c r="S70">
        <v>3.09</v>
      </c>
      <c r="T70">
        <v>23.68</v>
      </c>
      <c r="U70">
        <v>4.4000000000000004</v>
      </c>
      <c r="V70">
        <v>5.14</v>
      </c>
      <c r="W70">
        <v>3.85</v>
      </c>
      <c r="X70">
        <v>3.97</v>
      </c>
      <c r="Y70">
        <v>3.87</v>
      </c>
      <c r="Z70">
        <v>1.86</v>
      </c>
      <c r="AA70">
        <v>2.79</v>
      </c>
      <c r="AB70">
        <v>1.22</v>
      </c>
      <c r="AC70">
        <v>4.72</v>
      </c>
    </row>
    <row r="71" spans="1:29" x14ac:dyDescent="0.2">
      <c r="A71" s="33">
        <v>2021</v>
      </c>
      <c r="B71">
        <v>4.79</v>
      </c>
      <c r="C71">
        <v>3.8</v>
      </c>
      <c r="D71">
        <v>9.81</v>
      </c>
      <c r="E71">
        <v>8.39</v>
      </c>
      <c r="F71">
        <v>2.15</v>
      </c>
      <c r="G71">
        <v>6.09</v>
      </c>
      <c r="H71">
        <v>2.36</v>
      </c>
      <c r="I71">
        <v>6.98</v>
      </c>
      <c r="J71">
        <v>3.1</v>
      </c>
      <c r="K71">
        <v>3.11</v>
      </c>
      <c r="L71">
        <v>4.38</v>
      </c>
      <c r="M71">
        <v>2.09</v>
      </c>
      <c r="N71">
        <v>2.09</v>
      </c>
      <c r="O71">
        <v>5.37</v>
      </c>
      <c r="P71">
        <v>4.41</v>
      </c>
      <c r="Q71">
        <v>1.71</v>
      </c>
      <c r="R71">
        <v>2</v>
      </c>
      <c r="S71">
        <v>2.83</v>
      </c>
      <c r="T71">
        <v>23.53</v>
      </c>
      <c r="U71">
        <v>4.12</v>
      </c>
      <c r="V71">
        <v>4.41</v>
      </c>
      <c r="W71">
        <v>35.4</v>
      </c>
      <c r="X71">
        <v>3.77</v>
      </c>
      <c r="Y71">
        <v>3.07</v>
      </c>
      <c r="Z71">
        <v>1.72</v>
      </c>
      <c r="AA71">
        <v>3.97</v>
      </c>
      <c r="AB71">
        <v>1.21</v>
      </c>
      <c r="AC71">
        <v>4.78</v>
      </c>
    </row>
    <row r="72" spans="1:29" x14ac:dyDescent="0.2">
      <c r="A72" s="33"/>
      <c r="B72" s="33"/>
    </row>
    <row r="73" spans="1:29" x14ac:dyDescent="0.2">
      <c r="A73" s="33" t="s">
        <v>4</v>
      </c>
      <c r="B73" t="s">
        <v>388</v>
      </c>
      <c r="C73" t="s">
        <v>389</v>
      </c>
      <c r="D73" t="s">
        <v>390</v>
      </c>
      <c r="E73" t="s">
        <v>391</v>
      </c>
      <c r="F73" t="s">
        <v>392</v>
      </c>
      <c r="G73" t="s">
        <v>393</v>
      </c>
      <c r="H73" t="s">
        <v>394</v>
      </c>
      <c r="I73" t="s">
        <v>395</v>
      </c>
      <c r="J73" t="s">
        <v>396</v>
      </c>
      <c r="K73" t="s">
        <v>397</v>
      </c>
      <c r="L73" t="s">
        <v>398</v>
      </c>
      <c r="M73" t="s">
        <v>399</v>
      </c>
      <c r="N73" t="s">
        <v>400</v>
      </c>
      <c r="O73" t="s">
        <v>401</v>
      </c>
      <c r="P73" t="s">
        <v>402</v>
      </c>
      <c r="Q73" t="s">
        <v>403</v>
      </c>
      <c r="R73" t="s">
        <v>404</v>
      </c>
      <c r="S73" t="s">
        <v>405</v>
      </c>
      <c r="T73" t="s">
        <v>406</v>
      </c>
      <c r="U73" t="s">
        <v>407</v>
      </c>
      <c r="V73" t="s">
        <v>408</v>
      </c>
      <c r="W73" t="s">
        <v>409</v>
      </c>
      <c r="X73" t="s">
        <v>410</v>
      </c>
      <c r="Y73" t="s">
        <v>411</v>
      </c>
      <c r="Z73" t="s">
        <v>412</v>
      </c>
      <c r="AA73" t="s">
        <v>413</v>
      </c>
      <c r="AB73" t="s">
        <v>414</v>
      </c>
      <c r="AC73" t="s">
        <v>415</v>
      </c>
    </row>
    <row r="74" spans="1:29" x14ac:dyDescent="0.2">
      <c r="A74" s="33">
        <v>2015</v>
      </c>
      <c r="B74">
        <v>1.43</v>
      </c>
      <c r="C74">
        <v>0.82</v>
      </c>
      <c r="D74">
        <v>2.23</v>
      </c>
      <c r="E74">
        <v>0.35</v>
      </c>
      <c r="F74">
        <v>0.75</v>
      </c>
      <c r="G74">
        <v>3.69</v>
      </c>
      <c r="H74">
        <v>0</v>
      </c>
      <c r="I74">
        <v>1.63</v>
      </c>
      <c r="J74">
        <v>0.5</v>
      </c>
      <c r="K74">
        <v>4.0049999999999999</v>
      </c>
      <c r="L74">
        <v>1.45</v>
      </c>
      <c r="M74">
        <v>0.63</v>
      </c>
      <c r="N74">
        <v>0.08</v>
      </c>
      <c r="O74">
        <v>3.27</v>
      </c>
      <c r="P74">
        <v>1.24</v>
      </c>
      <c r="Q74">
        <v>0.36</v>
      </c>
      <c r="R74">
        <v>0.79499999999999993</v>
      </c>
      <c r="S74">
        <v>1.41</v>
      </c>
      <c r="T74">
        <v>5.44</v>
      </c>
      <c r="U74">
        <v>1.1000000000000001</v>
      </c>
      <c r="V74">
        <v>1.24</v>
      </c>
      <c r="W74">
        <v>1.87</v>
      </c>
      <c r="X74">
        <v>1.82</v>
      </c>
      <c r="Y74">
        <v>1.65</v>
      </c>
      <c r="Z74">
        <v>0.3</v>
      </c>
      <c r="AA74">
        <v>1.96</v>
      </c>
      <c r="AB74">
        <v>0.08</v>
      </c>
      <c r="AC74">
        <v>2.73</v>
      </c>
    </row>
    <row r="75" spans="1:29" x14ac:dyDescent="0.2">
      <c r="A75" s="33">
        <v>2016</v>
      </c>
      <c r="B75">
        <v>1.39</v>
      </c>
      <c r="C75">
        <v>0.74</v>
      </c>
      <c r="D75">
        <v>2.37</v>
      </c>
      <c r="E75">
        <v>0.39</v>
      </c>
      <c r="F75">
        <v>0.74</v>
      </c>
      <c r="G75">
        <v>3.84</v>
      </c>
      <c r="H75">
        <v>0.08</v>
      </c>
      <c r="I75">
        <v>1.47</v>
      </c>
      <c r="J75">
        <v>0.51</v>
      </c>
      <c r="K75">
        <v>5.69</v>
      </c>
      <c r="L75">
        <v>1.29</v>
      </c>
      <c r="M75">
        <v>0.68</v>
      </c>
      <c r="N75">
        <v>0.08</v>
      </c>
      <c r="O75">
        <v>3.4</v>
      </c>
      <c r="P75">
        <v>1.21</v>
      </c>
      <c r="Q75">
        <v>0.2</v>
      </c>
      <c r="R75">
        <v>0.73</v>
      </c>
      <c r="S75">
        <v>2.5499999999999998</v>
      </c>
      <c r="T75">
        <v>6.75</v>
      </c>
      <c r="U75">
        <v>0.89</v>
      </c>
      <c r="V75">
        <v>1.21</v>
      </c>
      <c r="W75">
        <v>0.7</v>
      </c>
      <c r="X75">
        <v>1.71</v>
      </c>
      <c r="Y75">
        <v>1.25</v>
      </c>
      <c r="Z75">
        <v>0.28000000000000003</v>
      </c>
      <c r="AA75">
        <v>1.54</v>
      </c>
      <c r="AB75">
        <v>7.0000000000000007E-2</v>
      </c>
      <c r="AC75">
        <v>2.64</v>
      </c>
    </row>
    <row r="76" spans="1:29" x14ac:dyDescent="0.2">
      <c r="A76" s="33">
        <v>2017</v>
      </c>
      <c r="B76">
        <v>1.37</v>
      </c>
      <c r="C76">
        <v>0.71</v>
      </c>
      <c r="D76">
        <v>1.97</v>
      </c>
      <c r="E76">
        <v>0.62</v>
      </c>
      <c r="F76">
        <v>0.67</v>
      </c>
      <c r="G76">
        <v>3.9</v>
      </c>
      <c r="H76">
        <v>0.03</v>
      </c>
      <c r="I76">
        <v>1.48</v>
      </c>
      <c r="J76">
        <v>0.51</v>
      </c>
      <c r="K76">
        <v>2.3199999999999998</v>
      </c>
      <c r="L76">
        <v>1.25</v>
      </c>
      <c r="M76">
        <v>0.55000000000000004</v>
      </c>
      <c r="N76">
        <v>7.0000000000000007E-2</v>
      </c>
      <c r="O76">
        <v>3.14</v>
      </c>
      <c r="P76">
        <v>1.1200000000000001</v>
      </c>
      <c r="Q76">
        <v>0.1</v>
      </c>
      <c r="R76">
        <v>0.86</v>
      </c>
      <c r="S76">
        <v>1.0900000000000001</v>
      </c>
      <c r="T76">
        <v>7.53</v>
      </c>
      <c r="U76">
        <v>1.27</v>
      </c>
      <c r="V76">
        <v>1.1200000000000001</v>
      </c>
      <c r="W76">
        <v>0.68</v>
      </c>
      <c r="X76">
        <v>2.04</v>
      </c>
      <c r="Y76">
        <v>0.86</v>
      </c>
      <c r="Z76">
        <v>0.28999999999999998</v>
      </c>
      <c r="AA76">
        <v>1.43</v>
      </c>
      <c r="AB76">
        <v>0.08</v>
      </c>
      <c r="AC76">
        <v>2.54</v>
      </c>
    </row>
    <row r="77" spans="1:29" x14ac:dyDescent="0.2">
      <c r="A77" s="33">
        <v>2018</v>
      </c>
      <c r="B77">
        <v>1.17</v>
      </c>
      <c r="C77">
        <v>1.53</v>
      </c>
      <c r="D77">
        <v>5.57</v>
      </c>
      <c r="E77">
        <v>0.62</v>
      </c>
      <c r="F77">
        <v>0.6</v>
      </c>
      <c r="G77">
        <v>3.3</v>
      </c>
      <c r="H77">
        <v>0.03</v>
      </c>
      <c r="I77">
        <v>1.76</v>
      </c>
      <c r="J77">
        <v>0.51</v>
      </c>
      <c r="K77">
        <v>1.43</v>
      </c>
      <c r="L77">
        <v>1.24</v>
      </c>
      <c r="M77">
        <v>0.47</v>
      </c>
      <c r="N77">
        <v>0.11</v>
      </c>
      <c r="O77">
        <v>3.03</v>
      </c>
      <c r="P77">
        <v>1.03</v>
      </c>
      <c r="Q77">
        <v>0.09</v>
      </c>
      <c r="R77">
        <v>8</v>
      </c>
      <c r="S77">
        <v>1.06</v>
      </c>
      <c r="T77">
        <v>7.33</v>
      </c>
      <c r="U77">
        <v>1.49</v>
      </c>
      <c r="V77">
        <v>1.03</v>
      </c>
      <c r="W77">
        <v>0.74</v>
      </c>
      <c r="X77">
        <v>2.2400000000000002</v>
      </c>
      <c r="Y77">
        <v>0.59</v>
      </c>
      <c r="Z77">
        <v>0.27</v>
      </c>
      <c r="AA77">
        <v>1.5</v>
      </c>
      <c r="AB77">
        <v>0.05</v>
      </c>
      <c r="AC77">
        <v>2.36</v>
      </c>
    </row>
    <row r="78" spans="1:29" x14ac:dyDescent="0.2">
      <c r="A78" s="33">
        <v>2019</v>
      </c>
      <c r="B78">
        <v>1.1000000000000001</v>
      </c>
      <c r="C78">
        <v>1.93</v>
      </c>
      <c r="D78">
        <v>6.13</v>
      </c>
      <c r="E78">
        <v>1.1399999999999999</v>
      </c>
      <c r="F78">
        <v>0.55000000000000004</v>
      </c>
      <c r="G78">
        <v>3.25</v>
      </c>
      <c r="H78">
        <v>0.03</v>
      </c>
      <c r="I78">
        <v>2.02</v>
      </c>
      <c r="J78">
        <v>0.63</v>
      </c>
      <c r="K78">
        <v>1.41</v>
      </c>
      <c r="L78">
        <v>1.37</v>
      </c>
      <c r="M78">
        <v>0.57999999999999996</v>
      </c>
      <c r="N78">
        <v>0.51</v>
      </c>
      <c r="O78">
        <v>3.05</v>
      </c>
      <c r="P78">
        <v>0.94</v>
      </c>
      <c r="Q78">
        <v>0.56999999999999995</v>
      </c>
      <c r="R78">
        <v>2.38</v>
      </c>
      <c r="S78">
        <v>1.1499999999999999</v>
      </c>
      <c r="T78">
        <v>6.78</v>
      </c>
      <c r="U78">
        <v>1.34</v>
      </c>
      <c r="V78">
        <v>0.94</v>
      </c>
      <c r="W78">
        <v>0.92</v>
      </c>
      <c r="X78">
        <v>2.36</v>
      </c>
      <c r="Y78">
        <v>0.45</v>
      </c>
      <c r="Z78">
        <v>0.33</v>
      </c>
      <c r="AA78">
        <v>1.59</v>
      </c>
      <c r="AB78">
        <v>0.09</v>
      </c>
      <c r="AC78">
        <v>2.2999999999999998</v>
      </c>
    </row>
    <row r="79" spans="1:29" x14ac:dyDescent="0.2">
      <c r="A79" s="33">
        <v>2020</v>
      </c>
      <c r="B79">
        <v>1.27</v>
      </c>
      <c r="C79">
        <v>1.95</v>
      </c>
      <c r="D79">
        <v>8.14</v>
      </c>
      <c r="E79">
        <v>0.98</v>
      </c>
      <c r="F79">
        <v>0.77</v>
      </c>
      <c r="G79">
        <v>4</v>
      </c>
      <c r="H79">
        <v>0.04</v>
      </c>
      <c r="I79">
        <v>2.08</v>
      </c>
      <c r="J79">
        <v>0.85</v>
      </c>
      <c r="K79">
        <v>1.53</v>
      </c>
      <c r="L79">
        <v>1.48</v>
      </c>
      <c r="M79">
        <v>0.54</v>
      </c>
      <c r="N79">
        <v>0.84</v>
      </c>
      <c r="O79">
        <v>3.11</v>
      </c>
      <c r="P79">
        <v>1.08</v>
      </c>
      <c r="Q79">
        <v>0.44</v>
      </c>
      <c r="R79">
        <v>2.5</v>
      </c>
      <c r="S79">
        <v>1.32</v>
      </c>
      <c r="T79">
        <v>7</v>
      </c>
      <c r="U79">
        <v>1.4</v>
      </c>
      <c r="V79">
        <v>1.08</v>
      </c>
      <c r="W79">
        <v>1.18</v>
      </c>
      <c r="X79">
        <v>2.46</v>
      </c>
      <c r="Y79">
        <v>0.82</v>
      </c>
      <c r="Z79">
        <v>0.34</v>
      </c>
      <c r="AA79">
        <v>1.1499999999999999</v>
      </c>
      <c r="AB79">
        <v>0.08</v>
      </c>
      <c r="AC79">
        <v>2.8</v>
      </c>
    </row>
    <row r="80" spans="1:29" x14ac:dyDescent="0.2">
      <c r="A80" s="33">
        <v>2021</v>
      </c>
      <c r="B80">
        <v>1.35</v>
      </c>
      <c r="C80">
        <v>1.74</v>
      </c>
      <c r="D80">
        <v>4.3600000000000003</v>
      </c>
      <c r="E80">
        <v>0.72</v>
      </c>
      <c r="F80">
        <v>0.65</v>
      </c>
      <c r="G80">
        <v>2.58</v>
      </c>
      <c r="H80">
        <v>1.02</v>
      </c>
      <c r="I80">
        <v>2.42</v>
      </c>
      <c r="J80">
        <v>0.75</v>
      </c>
      <c r="K80">
        <v>1.19</v>
      </c>
      <c r="L80">
        <v>1.35</v>
      </c>
      <c r="M80">
        <v>0.64</v>
      </c>
      <c r="N80">
        <v>0.93</v>
      </c>
      <c r="O80">
        <v>3.37</v>
      </c>
      <c r="P80">
        <v>0.88</v>
      </c>
      <c r="Q80">
        <v>0.37</v>
      </c>
      <c r="R80">
        <v>0.81</v>
      </c>
      <c r="S80">
        <v>1.1000000000000001</v>
      </c>
      <c r="T80">
        <v>7.34</v>
      </c>
      <c r="U80">
        <v>1.28</v>
      </c>
      <c r="V80">
        <v>0.88</v>
      </c>
      <c r="W80">
        <v>12.07</v>
      </c>
      <c r="X80">
        <v>2.13</v>
      </c>
      <c r="Y80">
        <v>0.6</v>
      </c>
      <c r="Z80">
        <v>0.28999999999999998</v>
      </c>
      <c r="AA80">
        <v>1.87</v>
      </c>
      <c r="AB80">
        <v>0.04</v>
      </c>
      <c r="AC80">
        <v>2.65</v>
      </c>
    </row>
    <row r="81" spans="1:29" x14ac:dyDescent="0.2">
      <c r="A81" s="33"/>
    </row>
    <row r="82" spans="1:29" x14ac:dyDescent="0.2">
      <c r="A82" s="33" t="s">
        <v>5</v>
      </c>
      <c r="B82" t="s">
        <v>388</v>
      </c>
      <c r="C82" t="s">
        <v>389</v>
      </c>
      <c r="D82" t="s">
        <v>390</v>
      </c>
      <c r="E82" t="s">
        <v>391</v>
      </c>
      <c r="F82" t="s">
        <v>392</v>
      </c>
      <c r="G82" t="s">
        <v>393</v>
      </c>
      <c r="H82" t="s">
        <v>394</v>
      </c>
      <c r="I82" t="s">
        <v>395</v>
      </c>
      <c r="J82" t="s">
        <v>396</v>
      </c>
      <c r="K82" t="s">
        <v>397</v>
      </c>
      <c r="L82" t="s">
        <v>398</v>
      </c>
      <c r="M82" t="s">
        <v>399</v>
      </c>
      <c r="N82" t="s">
        <v>400</v>
      </c>
      <c r="O82" t="s">
        <v>401</v>
      </c>
      <c r="P82" t="s">
        <v>402</v>
      </c>
      <c r="Q82" t="s">
        <v>403</v>
      </c>
      <c r="R82" t="s">
        <v>404</v>
      </c>
      <c r="S82" t="s">
        <v>405</v>
      </c>
      <c r="T82" t="s">
        <v>406</v>
      </c>
      <c r="U82" t="s">
        <v>407</v>
      </c>
      <c r="V82" t="s">
        <v>408</v>
      </c>
      <c r="W82" t="s">
        <v>409</v>
      </c>
      <c r="X82" t="s">
        <v>410</v>
      </c>
      <c r="Y82" t="s">
        <v>411</v>
      </c>
      <c r="Z82" t="s">
        <v>412</v>
      </c>
      <c r="AA82" t="s">
        <v>413</v>
      </c>
      <c r="AB82" t="s">
        <v>414</v>
      </c>
      <c r="AC82" t="s">
        <v>415</v>
      </c>
    </row>
    <row r="83" spans="1:29" x14ac:dyDescent="0.2">
      <c r="A83" s="33">
        <v>2015</v>
      </c>
      <c r="B83">
        <v>1.05</v>
      </c>
      <c r="C83">
        <v>1.4</v>
      </c>
      <c r="D83">
        <v>1.1200000000000001</v>
      </c>
      <c r="E83">
        <v>8.4573991031390126</v>
      </c>
      <c r="F83">
        <v>1.46</v>
      </c>
      <c r="G83">
        <v>2.94</v>
      </c>
      <c r="H83">
        <v>4.71</v>
      </c>
      <c r="I83">
        <v>0.87</v>
      </c>
      <c r="J83">
        <v>1.23</v>
      </c>
      <c r="K83">
        <v>1.43</v>
      </c>
      <c r="L83">
        <v>1.06</v>
      </c>
      <c r="M83">
        <v>1.31</v>
      </c>
      <c r="N83">
        <v>2.12</v>
      </c>
      <c r="O83">
        <v>0.63</v>
      </c>
      <c r="P83">
        <v>0.67</v>
      </c>
      <c r="Q83">
        <v>1.04</v>
      </c>
      <c r="R83">
        <v>2.7753845043727948E-2</v>
      </c>
      <c r="S83">
        <v>0.69</v>
      </c>
      <c r="T83">
        <v>2.0246478873239437E-2</v>
      </c>
      <c r="U83">
        <v>0.8</v>
      </c>
      <c r="V83">
        <v>0.67</v>
      </c>
      <c r="W83">
        <v>0.56000000000000005</v>
      </c>
      <c r="X83">
        <v>0.44</v>
      </c>
      <c r="Y83">
        <v>0.7</v>
      </c>
      <c r="Z83">
        <v>2.14</v>
      </c>
      <c r="AA83">
        <v>0.77</v>
      </c>
      <c r="AB83">
        <v>2.2200000000000002</v>
      </c>
      <c r="AC83">
        <v>0.66</v>
      </c>
    </row>
    <row r="84" spans="1:29" x14ac:dyDescent="0.2">
      <c r="A84" s="33">
        <v>2016</v>
      </c>
      <c r="B84">
        <v>1.1499999999999999</v>
      </c>
      <c r="C84">
        <v>1.25</v>
      </c>
      <c r="D84">
        <v>0.93</v>
      </c>
      <c r="E84">
        <v>8.0494845360824741</v>
      </c>
      <c r="F84">
        <v>1.21</v>
      </c>
      <c r="G84">
        <v>2.79</v>
      </c>
      <c r="H84">
        <v>2.02</v>
      </c>
      <c r="I84">
        <v>0.8</v>
      </c>
      <c r="J84">
        <v>1.2</v>
      </c>
      <c r="K84">
        <v>1.22</v>
      </c>
      <c r="L84">
        <v>1.0900000000000001</v>
      </c>
      <c r="M84">
        <v>1.35</v>
      </c>
      <c r="N84">
        <v>1.5</v>
      </c>
      <c r="O84">
        <v>0.2</v>
      </c>
      <c r="P84">
        <v>0.67</v>
      </c>
      <c r="Q84">
        <v>1.36</v>
      </c>
      <c r="R84">
        <v>4.087889626980072E-3</v>
      </c>
      <c r="S84">
        <v>1.02</v>
      </c>
      <c r="T84">
        <v>2.1916897506925208E-2</v>
      </c>
      <c r="U84">
        <v>0.89</v>
      </c>
      <c r="V84">
        <v>0.67</v>
      </c>
      <c r="W84">
        <v>0.98</v>
      </c>
      <c r="X84">
        <v>0.39</v>
      </c>
      <c r="Y84">
        <v>0.56000000000000005</v>
      </c>
      <c r="Z84">
        <v>2.02</v>
      </c>
      <c r="AA84">
        <v>0.92</v>
      </c>
      <c r="AB84">
        <v>1.9</v>
      </c>
      <c r="AC84">
        <v>0.76</v>
      </c>
    </row>
    <row r="85" spans="1:29" x14ac:dyDescent="0.2">
      <c r="A85" s="33">
        <v>2017</v>
      </c>
      <c r="B85">
        <v>1.1499999999999999</v>
      </c>
      <c r="C85">
        <v>0.53</v>
      </c>
      <c r="D85">
        <v>1.54</v>
      </c>
      <c r="E85">
        <v>9.9085106382978729</v>
      </c>
      <c r="F85">
        <v>1.93</v>
      </c>
      <c r="G85">
        <v>1.83</v>
      </c>
      <c r="H85">
        <v>2.4</v>
      </c>
      <c r="I85">
        <v>0.82</v>
      </c>
      <c r="J85">
        <v>1.29</v>
      </c>
      <c r="K85">
        <v>1.39</v>
      </c>
      <c r="L85">
        <v>1.04</v>
      </c>
      <c r="M85">
        <v>1.03</v>
      </c>
      <c r="N85">
        <v>1.01</v>
      </c>
      <c r="O85">
        <v>1.06</v>
      </c>
      <c r="P85">
        <v>0.56999999999999995</v>
      </c>
      <c r="Q85">
        <v>1.94</v>
      </c>
      <c r="R85">
        <v>5.1419800460475826E-2</v>
      </c>
      <c r="S85">
        <v>0.78</v>
      </c>
      <c r="T85">
        <v>2.0483091787439612E-2</v>
      </c>
      <c r="U85">
        <v>0.95</v>
      </c>
      <c r="V85">
        <v>0.56999999999999995</v>
      </c>
      <c r="W85">
        <v>1.08</v>
      </c>
      <c r="X85">
        <v>0.59</v>
      </c>
      <c r="Y85">
        <v>0.49</v>
      </c>
      <c r="Z85">
        <v>1.85</v>
      </c>
      <c r="AA85">
        <v>0.81</v>
      </c>
      <c r="AB85">
        <v>1.45</v>
      </c>
      <c r="AC85">
        <v>0.89</v>
      </c>
    </row>
    <row r="86" spans="1:29" x14ac:dyDescent="0.2">
      <c r="A86" s="33">
        <v>2018</v>
      </c>
      <c r="B86">
        <v>1.02</v>
      </c>
      <c r="C86">
        <v>0.71</v>
      </c>
      <c r="D86">
        <v>1.1499999999999999</v>
      </c>
      <c r="E86">
        <v>3.2228843861740164</v>
      </c>
      <c r="F86">
        <v>1.49</v>
      </c>
      <c r="G86">
        <v>1.25</v>
      </c>
      <c r="H86">
        <v>1.84</v>
      </c>
      <c r="I86">
        <v>0.82</v>
      </c>
      <c r="J86">
        <v>1.23</v>
      </c>
      <c r="K86">
        <v>1.73</v>
      </c>
      <c r="L86">
        <v>0.98</v>
      </c>
      <c r="M86">
        <v>0.95</v>
      </c>
      <c r="N86">
        <v>1.38</v>
      </c>
      <c r="O86">
        <v>0.8</v>
      </c>
      <c r="P86">
        <v>0.55000000000000004</v>
      </c>
      <c r="Q86">
        <v>1.94</v>
      </c>
      <c r="R86">
        <v>3.5745422842197033E-2</v>
      </c>
      <c r="S86">
        <v>0.84</v>
      </c>
      <c r="T86">
        <v>2.402681660899654E-2</v>
      </c>
      <c r="U86">
        <v>0.86</v>
      </c>
      <c r="V86">
        <v>0.55000000000000004</v>
      </c>
      <c r="W86">
        <v>1.33</v>
      </c>
      <c r="X86">
        <v>0.59</v>
      </c>
      <c r="Y86">
        <v>0.59</v>
      </c>
      <c r="Z86">
        <v>2.02</v>
      </c>
      <c r="AA86">
        <v>0.65</v>
      </c>
      <c r="AB86">
        <v>1.71</v>
      </c>
      <c r="AC86">
        <v>0.72</v>
      </c>
    </row>
    <row r="87" spans="1:29" x14ac:dyDescent="0.2">
      <c r="A87" s="33">
        <v>2019</v>
      </c>
      <c r="B87">
        <v>1.1100000000000001</v>
      </c>
      <c r="C87">
        <v>0.57999999999999996</v>
      </c>
      <c r="D87">
        <v>0.95</v>
      </c>
      <c r="E87">
        <v>3.3597765363128489</v>
      </c>
      <c r="F87">
        <v>0.95</v>
      </c>
      <c r="G87">
        <v>1.28</v>
      </c>
      <c r="H87">
        <v>2.94</v>
      </c>
      <c r="I87">
        <v>0.84</v>
      </c>
      <c r="J87">
        <v>1.02</v>
      </c>
      <c r="K87">
        <v>1.5</v>
      </c>
      <c r="L87">
        <v>1.01</v>
      </c>
      <c r="M87">
        <v>1.1399999999999999</v>
      </c>
      <c r="N87">
        <v>0.67</v>
      </c>
      <c r="O87">
        <v>0.71</v>
      </c>
      <c r="P87">
        <v>0.56000000000000005</v>
      </c>
      <c r="Q87">
        <v>1.7</v>
      </c>
      <c r="R87">
        <v>5.0705467372134036E-2</v>
      </c>
      <c r="S87">
        <v>0.78</v>
      </c>
      <c r="T87">
        <v>1.9413456961317962E-2</v>
      </c>
      <c r="U87">
        <v>0.85</v>
      </c>
      <c r="V87">
        <v>0.56000000000000005</v>
      </c>
      <c r="W87">
        <v>1.29</v>
      </c>
      <c r="X87">
        <v>0.7</v>
      </c>
      <c r="Y87">
        <v>0.57999999999999996</v>
      </c>
      <c r="Z87">
        <v>1.47</v>
      </c>
      <c r="AA87">
        <v>0.83</v>
      </c>
      <c r="AB87">
        <v>1.91</v>
      </c>
      <c r="AC87">
        <v>0.97</v>
      </c>
    </row>
    <row r="88" spans="1:29" x14ac:dyDescent="0.2">
      <c r="A88" s="33">
        <v>2020</v>
      </c>
      <c r="B88">
        <v>1.27</v>
      </c>
      <c r="C88">
        <v>1.17</v>
      </c>
      <c r="D88">
        <v>0.9</v>
      </c>
      <c r="E88">
        <v>2.7379067722075638</v>
      </c>
      <c r="F88">
        <v>1.19</v>
      </c>
      <c r="G88">
        <v>1.29</v>
      </c>
      <c r="H88">
        <v>3.26</v>
      </c>
      <c r="I88">
        <v>0.75</v>
      </c>
      <c r="J88">
        <v>1.22</v>
      </c>
      <c r="K88">
        <v>1.91</v>
      </c>
      <c r="L88">
        <v>1.08</v>
      </c>
      <c r="M88">
        <v>1.45</v>
      </c>
      <c r="N88">
        <v>0.75</v>
      </c>
      <c r="O88">
        <v>0.92</v>
      </c>
      <c r="P88">
        <v>0.57999999999999996</v>
      </c>
      <c r="Q88">
        <v>2.09</v>
      </c>
      <c r="R88">
        <v>6.1964146531566643E-2</v>
      </c>
      <c r="S88">
        <v>1.27</v>
      </c>
      <c r="T88">
        <v>1.8024145553477301E-2</v>
      </c>
      <c r="U88">
        <v>0.85</v>
      </c>
      <c r="V88">
        <v>0.57999999999999996</v>
      </c>
      <c r="W88">
        <v>1.25</v>
      </c>
      <c r="X88">
        <v>0.63</v>
      </c>
      <c r="Y88">
        <v>0.82</v>
      </c>
      <c r="Z88">
        <v>1.55</v>
      </c>
      <c r="AA88">
        <v>0.94</v>
      </c>
      <c r="AB88">
        <v>2.27</v>
      </c>
      <c r="AC88">
        <v>0.93</v>
      </c>
    </row>
    <row r="89" spans="1:29" x14ac:dyDescent="0.2">
      <c r="A89" s="33">
        <v>2021</v>
      </c>
      <c r="B89">
        <v>1.03</v>
      </c>
      <c r="C89">
        <v>0.66</v>
      </c>
      <c r="D89">
        <v>1.43</v>
      </c>
      <c r="E89">
        <v>1.3454252317613866</v>
      </c>
      <c r="F89">
        <v>1.24</v>
      </c>
      <c r="G89">
        <v>1.66</v>
      </c>
      <c r="H89">
        <v>2.21</v>
      </c>
      <c r="I89">
        <v>0.82</v>
      </c>
      <c r="J89">
        <v>1.19</v>
      </c>
      <c r="K89">
        <v>1.8</v>
      </c>
      <c r="L89">
        <v>1</v>
      </c>
      <c r="M89">
        <v>1.1100000000000001</v>
      </c>
      <c r="N89">
        <v>0.5</v>
      </c>
      <c r="O89">
        <v>1.5</v>
      </c>
      <c r="P89">
        <v>0.65</v>
      </c>
      <c r="Q89">
        <v>1.34</v>
      </c>
      <c r="R89">
        <v>0.29296949024066704</v>
      </c>
      <c r="S89">
        <v>0.88</v>
      </c>
      <c r="T89">
        <v>1.670626995349651E-2</v>
      </c>
      <c r="U89">
        <v>0.77</v>
      </c>
      <c r="V89">
        <v>0.65</v>
      </c>
      <c r="W89">
        <v>0.96</v>
      </c>
      <c r="X89">
        <v>0.62</v>
      </c>
      <c r="Y89">
        <v>0.98</v>
      </c>
      <c r="Z89">
        <v>1.98</v>
      </c>
      <c r="AA89">
        <v>0.84</v>
      </c>
      <c r="AB89">
        <v>1.48</v>
      </c>
      <c r="AC89">
        <v>0.73</v>
      </c>
    </row>
    <row r="90" spans="1:29" x14ac:dyDescent="0.2">
      <c r="A90" s="33"/>
      <c r="B90" s="33"/>
    </row>
    <row r="91" spans="1:29" x14ac:dyDescent="0.2">
      <c r="A91" s="33" t="s">
        <v>6</v>
      </c>
      <c r="B91" t="s">
        <v>388</v>
      </c>
      <c r="C91" t="s">
        <v>389</v>
      </c>
      <c r="D91" t="s">
        <v>390</v>
      </c>
      <c r="E91" t="s">
        <v>391</v>
      </c>
      <c r="F91" t="s">
        <v>392</v>
      </c>
      <c r="G91" t="s">
        <v>393</v>
      </c>
      <c r="H91" t="s">
        <v>394</v>
      </c>
      <c r="I91" t="s">
        <v>395</v>
      </c>
      <c r="J91" t="s">
        <v>396</v>
      </c>
      <c r="K91" t="s">
        <v>397</v>
      </c>
      <c r="L91" t="s">
        <v>398</v>
      </c>
      <c r="M91" t="s">
        <v>399</v>
      </c>
      <c r="N91" t="s">
        <v>400</v>
      </c>
      <c r="O91" t="s">
        <v>401</v>
      </c>
      <c r="P91" t="s">
        <v>402</v>
      </c>
      <c r="Q91" t="s">
        <v>403</v>
      </c>
      <c r="R91" t="s">
        <v>404</v>
      </c>
      <c r="S91" t="s">
        <v>405</v>
      </c>
      <c r="T91" t="s">
        <v>406</v>
      </c>
      <c r="U91" t="s">
        <v>407</v>
      </c>
      <c r="V91" t="s">
        <v>408</v>
      </c>
      <c r="W91" t="s">
        <v>409</v>
      </c>
      <c r="X91" t="s">
        <v>410</v>
      </c>
      <c r="Y91" t="s">
        <v>411</v>
      </c>
      <c r="Z91" t="s">
        <v>412</v>
      </c>
      <c r="AA91" t="s">
        <v>413</v>
      </c>
      <c r="AB91" t="s">
        <v>414</v>
      </c>
      <c r="AC91" t="s">
        <v>415</v>
      </c>
    </row>
    <row r="92" spans="1:29" x14ac:dyDescent="0.2">
      <c r="A92" s="33">
        <v>2015</v>
      </c>
      <c r="B92">
        <v>4921</v>
      </c>
      <c r="C92">
        <v>1034</v>
      </c>
      <c r="D92">
        <v>5986</v>
      </c>
      <c r="E92">
        <v>724.6</v>
      </c>
      <c r="F92">
        <v>1656.8</v>
      </c>
      <c r="G92">
        <v>23778</v>
      </c>
      <c r="H92">
        <v>499.2</v>
      </c>
      <c r="I92">
        <v>73076</v>
      </c>
      <c r="J92">
        <v>67740</v>
      </c>
      <c r="K92">
        <v>2854.4</v>
      </c>
      <c r="L92">
        <v>4487</v>
      </c>
      <c r="M92">
        <v>894.9</v>
      </c>
      <c r="N92">
        <v>239.2</v>
      </c>
      <c r="O92">
        <v>1071</v>
      </c>
      <c r="P92">
        <v>12995</v>
      </c>
      <c r="Q92">
        <v>880.4</v>
      </c>
      <c r="R92">
        <v>1237.3499999999999</v>
      </c>
      <c r="S92">
        <v>12995</v>
      </c>
      <c r="T92">
        <v>30683</v>
      </c>
      <c r="U92">
        <v>7361</v>
      </c>
      <c r="V92">
        <v>12995</v>
      </c>
      <c r="W92">
        <v>11520</v>
      </c>
      <c r="X92">
        <v>3967</v>
      </c>
      <c r="Y92">
        <v>110595</v>
      </c>
      <c r="Z92">
        <v>6217</v>
      </c>
      <c r="AA92">
        <v>19718</v>
      </c>
      <c r="AB92">
        <v>6400.7</v>
      </c>
      <c r="AC92">
        <v>2011.9</v>
      </c>
    </row>
    <row r="93" spans="1:29" x14ac:dyDescent="0.2">
      <c r="A93" s="33">
        <v>2016</v>
      </c>
      <c r="B93">
        <v>5093</v>
      </c>
      <c r="C93">
        <v>1133.0999999999999</v>
      </c>
      <c r="D93">
        <v>6180</v>
      </c>
      <c r="E93">
        <v>693.4</v>
      </c>
      <c r="F93">
        <v>1726.5</v>
      </c>
      <c r="G93">
        <v>22899</v>
      </c>
      <c r="H93">
        <v>569.29999999999995</v>
      </c>
      <c r="I93">
        <v>68604</v>
      </c>
      <c r="J93">
        <v>55762</v>
      </c>
      <c r="K93">
        <v>3105.1</v>
      </c>
      <c r="L93">
        <v>4460</v>
      </c>
      <c r="M93">
        <v>922.8</v>
      </c>
      <c r="N93">
        <v>333.5</v>
      </c>
      <c r="O93">
        <v>1052</v>
      </c>
      <c r="P93">
        <v>12002</v>
      </c>
      <c r="Q93">
        <v>1040.3</v>
      </c>
      <c r="R93">
        <v>1071.2</v>
      </c>
      <c r="S93">
        <v>12002</v>
      </c>
      <c r="T93">
        <v>32788</v>
      </c>
      <c r="U93">
        <v>7567</v>
      </c>
      <c r="V93">
        <v>12002</v>
      </c>
      <c r="W93">
        <v>10008</v>
      </c>
      <c r="X93">
        <v>2501</v>
      </c>
      <c r="Y93">
        <v>111018</v>
      </c>
      <c r="Z93">
        <v>6304</v>
      </c>
      <c r="AA93">
        <v>19025</v>
      </c>
      <c r="AB93">
        <v>3881.9</v>
      </c>
      <c r="AC93">
        <v>2032.6</v>
      </c>
    </row>
    <row r="94" spans="1:29" x14ac:dyDescent="0.2">
      <c r="A94" s="33">
        <v>2017</v>
      </c>
      <c r="B94">
        <v>5796</v>
      </c>
      <c r="C94">
        <v>1266</v>
      </c>
      <c r="D94">
        <v>6365</v>
      </c>
      <c r="E94">
        <v>789.5</v>
      </c>
      <c r="F94">
        <v>1816</v>
      </c>
      <c r="G94">
        <v>24782</v>
      </c>
      <c r="H94">
        <v>637.5</v>
      </c>
      <c r="I94">
        <v>72664</v>
      </c>
      <c r="J94">
        <v>66919</v>
      </c>
      <c r="K94">
        <v>3416.9</v>
      </c>
      <c r="L94">
        <v>5612</v>
      </c>
      <c r="M94">
        <v>1086.5</v>
      </c>
      <c r="N94">
        <v>356.6</v>
      </c>
      <c r="O94">
        <v>1570.9</v>
      </c>
      <c r="P94">
        <v>11527</v>
      </c>
      <c r="Q94">
        <v>1193.7</v>
      </c>
      <c r="R94">
        <v>1403.5</v>
      </c>
      <c r="S94">
        <v>11527</v>
      </c>
      <c r="T94">
        <v>32856</v>
      </c>
      <c r="U94">
        <v>7901</v>
      </c>
      <c r="V94">
        <v>11527</v>
      </c>
      <c r="W94">
        <v>9017</v>
      </c>
      <c r="X94">
        <v>2533</v>
      </c>
      <c r="Y94">
        <v>110934</v>
      </c>
      <c r="Z94">
        <v>7402</v>
      </c>
      <c r="AA94">
        <v>19828</v>
      </c>
      <c r="AB94">
        <v>4689.6000000000004</v>
      </c>
      <c r="AC94">
        <v>2184</v>
      </c>
    </row>
    <row r="95" spans="1:29" x14ac:dyDescent="0.2">
      <c r="A95" s="33">
        <v>2018</v>
      </c>
      <c r="B95">
        <v>6494</v>
      </c>
      <c r="C95">
        <v>1362.2</v>
      </c>
      <c r="D95">
        <v>7427</v>
      </c>
      <c r="E95">
        <v>721.2</v>
      </c>
      <c r="F95">
        <v>1711.7</v>
      </c>
      <c r="G95">
        <v>25211</v>
      </c>
      <c r="H95">
        <v>669.2</v>
      </c>
      <c r="I95">
        <v>73134</v>
      </c>
      <c r="J95">
        <v>75822</v>
      </c>
      <c r="K95">
        <v>3420.3</v>
      </c>
      <c r="L95">
        <v>6134</v>
      </c>
      <c r="M95">
        <v>1279.2</v>
      </c>
      <c r="N95">
        <v>378.5</v>
      </c>
      <c r="O95">
        <v>1583.8</v>
      </c>
      <c r="P95">
        <v>12240</v>
      </c>
      <c r="Q95">
        <v>1420.1</v>
      </c>
      <c r="R95">
        <v>887.8</v>
      </c>
      <c r="S95">
        <v>12240</v>
      </c>
      <c r="T95">
        <v>27850</v>
      </c>
      <c r="U95">
        <v>10105</v>
      </c>
      <c r="V95">
        <v>12240</v>
      </c>
      <c r="W95">
        <v>8537</v>
      </c>
      <c r="X95">
        <v>2586</v>
      </c>
      <c r="Y95">
        <v>110412</v>
      </c>
      <c r="Z95">
        <v>8194</v>
      </c>
      <c r="AA95">
        <v>18940</v>
      </c>
      <c r="AB95">
        <v>6493.3</v>
      </c>
      <c r="AC95">
        <v>2272.5</v>
      </c>
    </row>
    <row r="96" spans="1:29" x14ac:dyDescent="0.2">
      <c r="A96" s="33">
        <v>2019</v>
      </c>
      <c r="B96">
        <v>7324</v>
      </c>
      <c r="C96">
        <v>1732.1</v>
      </c>
      <c r="D96">
        <v>12615</v>
      </c>
      <c r="E96">
        <v>1071</v>
      </c>
      <c r="F96">
        <v>1842.5</v>
      </c>
      <c r="G96">
        <v>25041</v>
      </c>
      <c r="H96">
        <v>706.3</v>
      </c>
      <c r="I96">
        <v>77366</v>
      </c>
      <c r="J96">
        <v>69881</v>
      </c>
      <c r="K96">
        <v>3766.6</v>
      </c>
      <c r="L96">
        <v>6913</v>
      </c>
      <c r="M96">
        <v>1368.6</v>
      </c>
      <c r="N96">
        <v>395.4</v>
      </c>
      <c r="O96">
        <v>1820</v>
      </c>
      <c r="P96">
        <v>13784</v>
      </c>
      <c r="Q96">
        <v>1627.7</v>
      </c>
      <c r="R96">
        <v>1461.5</v>
      </c>
      <c r="S96">
        <v>13784</v>
      </c>
      <c r="T96">
        <v>32486</v>
      </c>
      <c r="U96">
        <v>11519</v>
      </c>
      <c r="V96">
        <v>13784</v>
      </c>
      <c r="W96">
        <v>9111</v>
      </c>
      <c r="X96">
        <v>2665</v>
      </c>
      <c r="Y96">
        <v>108187</v>
      </c>
      <c r="Z96">
        <v>8539</v>
      </c>
      <c r="AA96">
        <v>17974</v>
      </c>
      <c r="AB96">
        <v>6517.6</v>
      </c>
      <c r="AC96">
        <v>2287.9</v>
      </c>
    </row>
    <row r="97" spans="1:29" x14ac:dyDescent="0.2">
      <c r="A97" s="33">
        <v>2020</v>
      </c>
      <c r="B97">
        <v>6862</v>
      </c>
      <c r="C97">
        <v>1555.5</v>
      </c>
      <c r="D97">
        <v>9051</v>
      </c>
      <c r="E97">
        <v>1052.5</v>
      </c>
      <c r="F97">
        <v>1772</v>
      </c>
      <c r="G97">
        <v>22798</v>
      </c>
      <c r="H97">
        <v>881.3</v>
      </c>
      <c r="I97">
        <v>62623</v>
      </c>
      <c r="J97">
        <v>43987</v>
      </c>
      <c r="K97">
        <v>3459.8</v>
      </c>
      <c r="L97">
        <v>7079</v>
      </c>
      <c r="M97">
        <v>1294.4000000000001</v>
      </c>
      <c r="N97">
        <v>663.4</v>
      </c>
      <c r="O97">
        <v>2058.4</v>
      </c>
      <c r="P97">
        <v>13410</v>
      </c>
      <c r="Q97">
        <v>1440.4</v>
      </c>
      <c r="R97">
        <v>1565.5</v>
      </c>
      <c r="S97">
        <v>13410</v>
      </c>
      <c r="T97">
        <v>29458</v>
      </c>
      <c r="U97">
        <v>10016</v>
      </c>
      <c r="V97">
        <v>13410</v>
      </c>
      <c r="W97">
        <v>7399</v>
      </c>
      <c r="X97">
        <v>2770</v>
      </c>
      <c r="Y97">
        <v>86676</v>
      </c>
      <c r="Z97">
        <v>8966</v>
      </c>
      <c r="AA97">
        <v>15805</v>
      </c>
      <c r="AB97">
        <v>4515.7</v>
      </c>
      <c r="AC97">
        <v>2461.9</v>
      </c>
    </row>
    <row r="98" spans="1:29" x14ac:dyDescent="0.2">
      <c r="A98" s="33">
        <v>2021</v>
      </c>
      <c r="B98">
        <v>11549</v>
      </c>
      <c r="C98">
        <v>1948.1</v>
      </c>
      <c r="D98">
        <v>7116</v>
      </c>
      <c r="E98">
        <v>1482.5</v>
      </c>
      <c r="F98">
        <v>2172.6999999999998</v>
      </c>
      <c r="G98">
        <v>16473</v>
      </c>
      <c r="H98">
        <v>1237.7</v>
      </c>
      <c r="I98">
        <v>84104</v>
      </c>
      <c r="J98">
        <v>76575</v>
      </c>
      <c r="K98">
        <v>4270.8999999999996</v>
      </c>
      <c r="L98">
        <v>10555</v>
      </c>
      <c r="M98">
        <v>1604.3</v>
      </c>
      <c r="N98">
        <v>785.1</v>
      </c>
      <c r="O98">
        <v>2098.5</v>
      </c>
      <c r="P98">
        <v>14135</v>
      </c>
      <c r="Q98">
        <v>2046.1</v>
      </c>
      <c r="R98">
        <v>2802.9</v>
      </c>
      <c r="S98">
        <v>14135</v>
      </c>
      <c r="T98">
        <v>31235</v>
      </c>
      <c r="U98">
        <v>12736</v>
      </c>
      <c r="V98">
        <v>14135</v>
      </c>
      <c r="W98">
        <v>6876</v>
      </c>
      <c r="X98">
        <v>3297</v>
      </c>
      <c r="Y98">
        <v>149419</v>
      </c>
      <c r="Z98">
        <v>10795</v>
      </c>
      <c r="AA98">
        <v>15316</v>
      </c>
      <c r="AB98">
        <v>5516.3</v>
      </c>
      <c r="AC98">
        <v>2534.5</v>
      </c>
    </row>
    <row r="99" spans="1:29" x14ac:dyDescent="0.2">
      <c r="A99" s="33"/>
    </row>
    <row r="100" spans="1:29" x14ac:dyDescent="0.2">
      <c r="A100" s="33" t="s">
        <v>7</v>
      </c>
      <c r="B100" t="s">
        <v>388</v>
      </c>
      <c r="C100" t="s">
        <v>389</v>
      </c>
      <c r="D100" t="s">
        <v>390</v>
      </c>
      <c r="E100" t="s">
        <v>391</v>
      </c>
      <c r="F100" t="s">
        <v>392</v>
      </c>
      <c r="G100" t="s">
        <v>393</v>
      </c>
      <c r="H100" t="s">
        <v>394</v>
      </c>
      <c r="I100" t="s">
        <v>395</v>
      </c>
      <c r="J100" t="s">
        <v>396</v>
      </c>
      <c r="K100" t="s">
        <v>397</v>
      </c>
      <c r="L100" t="s">
        <v>398</v>
      </c>
      <c r="M100" t="s">
        <v>399</v>
      </c>
      <c r="N100" t="s">
        <v>400</v>
      </c>
      <c r="O100" t="s">
        <v>401</v>
      </c>
      <c r="P100" t="s">
        <v>402</v>
      </c>
      <c r="Q100" t="s">
        <v>403</v>
      </c>
      <c r="R100" t="s">
        <v>404</v>
      </c>
      <c r="S100" t="s">
        <v>405</v>
      </c>
      <c r="T100" t="s">
        <v>406</v>
      </c>
      <c r="U100" t="s">
        <v>407</v>
      </c>
      <c r="V100" t="s">
        <v>408</v>
      </c>
      <c r="W100" t="s">
        <v>409</v>
      </c>
      <c r="X100" t="s">
        <v>410</v>
      </c>
      <c r="Y100" t="s">
        <v>411</v>
      </c>
      <c r="Z100" t="s">
        <v>412</v>
      </c>
      <c r="AA100" t="s">
        <v>413</v>
      </c>
      <c r="AB100" t="s">
        <v>414</v>
      </c>
      <c r="AC100" t="s">
        <v>415</v>
      </c>
    </row>
    <row r="101" spans="1:29" x14ac:dyDescent="0.2">
      <c r="A101" s="33">
        <v>2015</v>
      </c>
      <c r="B101">
        <v>9801</v>
      </c>
      <c r="C101">
        <v>1287</v>
      </c>
      <c r="D101">
        <v>34121</v>
      </c>
      <c r="E101">
        <v>6946.2</v>
      </c>
      <c r="F101">
        <v>4224</v>
      </c>
      <c r="G101">
        <v>45227</v>
      </c>
      <c r="H101">
        <v>707.9</v>
      </c>
      <c r="I101">
        <v>161179</v>
      </c>
      <c r="J101">
        <v>134792</v>
      </c>
      <c r="K101">
        <v>3875.4</v>
      </c>
      <c r="L101">
        <v>8256</v>
      </c>
      <c r="M101">
        <v>1270.0999999999999</v>
      </c>
      <c r="N101">
        <v>1725.8</v>
      </c>
      <c r="O101">
        <v>5726</v>
      </c>
      <c r="P101">
        <v>26236</v>
      </c>
      <c r="Q101">
        <v>1012.1</v>
      </c>
      <c r="R101">
        <v>5940.5</v>
      </c>
      <c r="S101">
        <v>26236</v>
      </c>
      <c r="T101">
        <v>175836</v>
      </c>
      <c r="U101">
        <v>6115</v>
      </c>
      <c r="V101">
        <v>26236</v>
      </c>
      <c r="W101">
        <v>16319</v>
      </c>
      <c r="X101">
        <v>24880</v>
      </c>
      <c r="Y101">
        <v>105040</v>
      </c>
      <c r="Z101">
        <v>8434</v>
      </c>
      <c r="AA101">
        <v>71232</v>
      </c>
      <c r="AB101">
        <v>13708</v>
      </c>
      <c r="AC101">
        <v>15457</v>
      </c>
    </row>
    <row r="102" spans="1:29" x14ac:dyDescent="0.2">
      <c r="A102" s="33">
        <v>2016</v>
      </c>
      <c r="B102">
        <v>10379</v>
      </c>
      <c r="C102">
        <v>1406</v>
      </c>
      <c r="D102">
        <v>38781</v>
      </c>
      <c r="E102">
        <v>7727.3</v>
      </c>
      <c r="F102">
        <v>4534.3</v>
      </c>
      <c r="G102">
        <v>45500</v>
      </c>
      <c r="H102">
        <v>868.6</v>
      </c>
      <c r="I102">
        <v>155596</v>
      </c>
      <c r="J102">
        <v>124545</v>
      </c>
      <c r="K102">
        <v>3849.6</v>
      </c>
      <c r="L102">
        <v>8285</v>
      </c>
      <c r="M102">
        <v>1424.2</v>
      </c>
      <c r="N102">
        <v>1774</v>
      </c>
      <c r="O102">
        <v>5608</v>
      </c>
      <c r="P102">
        <v>25385</v>
      </c>
      <c r="Q102">
        <v>1151.8</v>
      </c>
      <c r="R102">
        <v>5320</v>
      </c>
      <c r="S102">
        <v>25385</v>
      </c>
      <c r="T102">
        <v>193205</v>
      </c>
      <c r="U102">
        <v>6311</v>
      </c>
      <c r="V102">
        <v>25385</v>
      </c>
      <c r="W102">
        <v>14286</v>
      </c>
      <c r="X102">
        <v>20129</v>
      </c>
      <c r="Y102">
        <v>104343</v>
      </c>
      <c r="Z102">
        <v>8626</v>
      </c>
      <c r="AA102">
        <v>70446</v>
      </c>
      <c r="AB102">
        <v>13320</v>
      </c>
      <c r="AC102">
        <v>16041</v>
      </c>
    </row>
    <row r="103" spans="1:29" x14ac:dyDescent="0.2">
      <c r="A103" s="33">
        <v>2017</v>
      </c>
      <c r="B103">
        <v>9949</v>
      </c>
      <c r="C103">
        <v>1465.4</v>
      </c>
      <c r="D103">
        <v>40057</v>
      </c>
      <c r="E103">
        <v>8106.6</v>
      </c>
      <c r="F103">
        <v>4419.1000000000004</v>
      </c>
      <c r="G103">
        <v>42322</v>
      </c>
      <c r="H103">
        <v>945.7</v>
      </c>
      <c r="I103">
        <v>155641</v>
      </c>
      <c r="J103">
        <v>114928</v>
      </c>
      <c r="K103">
        <v>4141.1000000000004</v>
      </c>
      <c r="L103">
        <v>8788</v>
      </c>
      <c r="M103">
        <v>1517.7</v>
      </c>
      <c r="N103">
        <v>1810.9</v>
      </c>
      <c r="O103">
        <v>5844</v>
      </c>
      <c r="P103">
        <v>25029</v>
      </c>
      <c r="Q103">
        <v>1380</v>
      </c>
      <c r="R103">
        <v>6561</v>
      </c>
      <c r="S103">
        <v>25029</v>
      </c>
      <c r="T103">
        <v>202670</v>
      </c>
      <c r="U103">
        <v>6743</v>
      </c>
      <c r="V103">
        <v>25029</v>
      </c>
      <c r="W103">
        <v>12590</v>
      </c>
      <c r="X103">
        <v>21816</v>
      </c>
      <c r="Y103">
        <v>96299</v>
      </c>
      <c r="Z103">
        <v>9063</v>
      </c>
      <c r="AA103">
        <v>68783</v>
      </c>
      <c r="AB103">
        <v>12002</v>
      </c>
      <c r="AC103">
        <v>16917</v>
      </c>
    </row>
    <row r="104" spans="1:29" x14ac:dyDescent="0.2">
      <c r="A104" s="33">
        <v>2018</v>
      </c>
      <c r="B104">
        <v>10333</v>
      </c>
      <c r="C104">
        <v>2218.4</v>
      </c>
      <c r="D104">
        <v>79674</v>
      </c>
      <c r="E104">
        <v>7085.9</v>
      </c>
      <c r="F104">
        <v>4582.5</v>
      </c>
      <c r="G104">
        <v>42419</v>
      </c>
      <c r="H104">
        <v>905.9</v>
      </c>
      <c r="I104">
        <v>165424</v>
      </c>
      <c r="J104">
        <v>118373</v>
      </c>
      <c r="K104">
        <v>4851.7</v>
      </c>
      <c r="L104">
        <v>9112</v>
      </c>
      <c r="M104">
        <v>1651.4</v>
      </c>
      <c r="N104">
        <v>1932.6</v>
      </c>
      <c r="O104">
        <v>6759</v>
      </c>
      <c r="P104">
        <v>25519</v>
      </c>
      <c r="Q104">
        <v>1625.6</v>
      </c>
      <c r="R104">
        <v>5187</v>
      </c>
      <c r="S104">
        <v>25519</v>
      </c>
      <c r="T104">
        <v>208883</v>
      </c>
      <c r="U104">
        <v>10159</v>
      </c>
      <c r="V104">
        <v>25519</v>
      </c>
      <c r="W104">
        <v>11677</v>
      </c>
      <c r="X104">
        <v>22582</v>
      </c>
      <c r="Y104">
        <v>96873</v>
      </c>
      <c r="Z104">
        <v>10280</v>
      </c>
      <c r="AA104">
        <v>65619</v>
      </c>
      <c r="AB104">
        <v>12426</v>
      </c>
      <c r="AC104">
        <v>17131</v>
      </c>
    </row>
    <row r="105" spans="1:29" x14ac:dyDescent="0.2">
      <c r="A105" s="33">
        <v>2019</v>
      </c>
      <c r="B105">
        <v>10725</v>
      </c>
      <c r="C105">
        <v>2851.3</v>
      </c>
      <c r="D105">
        <v>81618</v>
      </c>
      <c r="E105">
        <v>8253.7000000000007</v>
      </c>
      <c r="F105">
        <v>4840.7</v>
      </c>
      <c r="G105">
        <v>43873</v>
      </c>
      <c r="H105">
        <v>1063.5999999999999</v>
      </c>
      <c r="I105">
        <v>171426</v>
      </c>
      <c r="J105">
        <v>123440</v>
      </c>
      <c r="K105">
        <v>5446.4</v>
      </c>
      <c r="L105">
        <v>10363</v>
      </c>
      <c r="M105">
        <v>2028.7</v>
      </c>
      <c r="N105">
        <v>2592.4</v>
      </c>
      <c r="O105">
        <v>8232</v>
      </c>
      <c r="P105">
        <v>26893</v>
      </c>
      <c r="Q105">
        <v>2565.4</v>
      </c>
      <c r="R105">
        <v>5288</v>
      </c>
      <c r="S105">
        <v>26893</v>
      </c>
      <c r="T105">
        <v>238251</v>
      </c>
      <c r="U105">
        <v>10486</v>
      </c>
      <c r="V105">
        <v>26893</v>
      </c>
      <c r="W105">
        <v>13009</v>
      </c>
      <c r="X105">
        <v>24043</v>
      </c>
      <c r="Y105">
        <v>98044</v>
      </c>
      <c r="Z105">
        <v>11317</v>
      </c>
      <c r="AA105">
        <v>70104</v>
      </c>
      <c r="AB105">
        <v>13241</v>
      </c>
      <c r="AC105">
        <v>18004</v>
      </c>
    </row>
    <row r="106" spans="1:29" x14ac:dyDescent="0.2">
      <c r="A106" s="33">
        <v>2020</v>
      </c>
      <c r="B106">
        <v>12226</v>
      </c>
      <c r="C106">
        <v>3228.5</v>
      </c>
      <c r="D106">
        <v>86560</v>
      </c>
      <c r="E106">
        <v>8473.5</v>
      </c>
      <c r="F106">
        <v>4555.5</v>
      </c>
      <c r="G106">
        <v>41395</v>
      </c>
      <c r="H106">
        <v>1246.4000000000001</v>
      </c>
      <c r="I106">
        <v>163453</v>
      </c>
      <c r="J106">
        <v>109648</v>
      </c>
      <c r="K106">
        <v>6262</v>
      </c>
      <c r="L106">
        <v>11035</v>
      </c>
      <c r="M106">
        <v>2149.3000000000002</v>
      </c>
      <c r="N106">
        <v>9085.4</v>
      </c>
      <c r="O106">
        <v>9129</v>
      </c>
      <c r="P106">
        <v>27073</v>
      </c>
      <c r="Q106">
        <v>2756.6</v>
      </c>
      <c r="R106">
        <v>6286</v>
      </c>
      <c r="S106">
        <v>27073</v>
      </c>
      <c r="T106">
        <v>272357</v>
      </c>
      <c r="U106">
        <v>9930</v>
      </c>
      <c r="V106">
        <v>27073</v>
      </c>
      <c r="W106">
        <v>11262</v>
      </c>
      <c r="X106">
        <v>25675</v>
      </c>
      <c r="Y106">
        <v>99730</v>
      </c>
      <c r="Z106">
        <v>12533</v>
      </c>
      <c r="AA106">
        <v>73234</v>
      </c>
      <c r="AB106">
        <v>11231</v>
      </c>
      <c r="AC106">
        <v>20630</v>
      </c>
    </row>
    <row r="107" spans="1:29" x14ac:dyDescent="0.2">
      <c r="A107" s="33">
        <v>2021</v>
      </c>
      <c r="B107">
        <v>18008</v>
      </c>
      <c r="C107">
        <v>3515.3</v>
      </c>
      <c r="D107">
        <v>79865</v>
      </c>
      <c r="E107">
        <v>9922.5</v>
      </c>
      <c r="F107">
        <v>5093.1000000000004</v>
      </c>
      <c r="G107">
        <v>44970</v>
      </c>
      <c r="H107">
        <v>3231.2</v>
      </c>
      <c r="I107">
        <v>206940</v>
      </c>
      <c r="J107">
        <v>137765</v>
      </c>
      <c r="K107">
        <v>6863.5</v>
      </c>
      <c r="L107">
        <v>14032</v>
      </c>
      <c r="M107">
        <v>2772.7</v>
      </c>
      <c r="N107">
        <v>9361.7999999999993</v>
      </c>
      <c r="O107">
        <v>10152</v>
      </c>
      <c r="P107">
        <v>28379</v>
      </c>
      <c r="Q107">
        <v>4268</v>
      </c>
      <c r="R107">
        <v>24369</v>
      </c>
      <c r="S107">
        <v>28379</v>
      </c>
      <c r="T107">
        <v>284728</v>
      </c>
      <c r="U107">
        <v>12016</v>
      </c>
      <c r="V107">
        <v>28379</v>
      </c>
      <c r="W107">
        <v>11542</v>
      </c>
      <c r="X107">
        <v>27161</v>
      </c>
      <c r="Y107">
        <v>171766</v>
      </c>
      <c r="Z107">
        <v>14438</v>
      </c>
      <c r="AA107">
        <v>69187</v>
      </c>
      <c r="AB107">
        <v>12711</v>
      </c>
      <c r="AC107">
        <v>22359</v>
      </c>
    </row>
    <row r="108" spans="1:29" x14ac:dyDescent="0.2">
      <c r="A108" s="33"/>
      <c r="B108" s="33"/>
    </row>
    <row r="109" spans="1:29" x14ac:dyDescent="0.2">
      <c r="A109" s="33" t="s">
        <v>8</v>
      </c>
      <c r="B109" t="s">
        <v>388</v>
      </c>
      <c r="C109" t="s">
        <v>389</v>
      </c>
      <c r="D109" t="s">
        <v>390</v>
      </c>
      <c r="E109" t="s">
        <v>391</v>
      </c>
      <c r="F109" t="s">
        <v>392</v>
      </c>
      <c r="G109" t="s">
        <v>393</v>
      </c>
      <c r="H109" t="s">
        <v>394</v>
      </c>
      <c r="I109" t="s">
        <v>395</v>
      </c>
      <c r="J109" t="s">
        <v>396</v>
      </c>
      <c r="K109" t="s">
        <v>397</v>
      </c>
      <c r="L109" t="s">
        <v>398</v>
      </c>
      <c r="M109" t="s">
        <v>399</v>
      </c>
      <c r="N109" t="s">
        <v>400</v>
      </c>
      <c r="O109" t="s">
        <v>401</v>
      </c>
      <c r="P109" t="s">
        <v>402</v>
      </c>
      <c r="Q109" t="s">
        <v>403</v>
      </c>
      <c r="R109" t="s">
        <v>404</v>
      </c>
      <c r="S109" t="s">
        <v>405</v>
      </c>
      <c r="T109" t="s">
        <v>406</v>
      </c>
      <c r="U109" t="s">
        <v>407</v>
      </c>
      <c r="V109" t="s">
        <v>408</v>
      </c>
      <c r="W109" t="s">
        <v>409</v>
      </c>
      <c r="X109" t="s">
        <v>410</v>
      </c>
      <c r="Y109" t="s">
        <v>411</v>
      </c>
      <c r="Z109" t="s">
        <v>412</v>
      </c>
      <c r="AA109" t="s">
        <v>413</v>
      </c>
      <c r="AB109" t="s">
        <v>414</v>
      </c>
      <c r="AC109" t="s">
        <v>415</v>
      </c>
    </row>
    <row r="110" spans="1:29" x14ac:dyDescent="0.2">
      <c r="A110" s="33">
        <v>2015</v>
      </c>
      <c r="B110">
        <v>2646</v>
      </c>
      <c r="C110">
        <v>499.5</v>
      </c>
      <c r="D110">
        <v>6800</v>
      </c>
      <c r="E110">
        <v>716.9</v>
      </c>
      <c r="F110">
        <v>1745.5</v>
      </c>
      <c r="G110">
        <v>6602</v>
      </c>
      <c r="H110">
        <v>586.79999999999995</v>
      </c>
      <c r="I110">
        <v>32376</v>
      </c>
      <c r="J110">
        <v>51753</v>
      </c>
      <c r="K110">
        <v>-25.1</v>
      </c>
      <c r="L110">
        <v>2358</v>
      </c>
      <c r="M110">
        <v>617.20000000000005</v>
      </c>
      <c r="N110">
        <v>1443</v>
      </c>
      <c r="O110">
        <v>2724</v>
      </c>
      <c r="P110">
        <v>4280</v>
      </c>
      <c r="Q110">
        <v>546.20000000000005</v>
      </c>
      <c r="R110">
        <v>2858.5</v>
      </c>
      <c r="S110">
        <v>4280</v>
      </c>
      <c r="T110">
        <v>9658</v>
      </c>
      <c r="U110">
        <v>1278</v>
      </c>
      <c r="V110">
        <v>4280</v>
      </c>
      <c r="W110">
        <v>3474</v>
      </c>
      <c r="X110">
        <v>7585</v>
      </c>
      <c r="Y110">
        <v>16092</v>
      </c>
      <c r="Z110">
        <v>4913</v>
      </c>
      <c r="AA110">
        <v>17610</v>
      </c>
      <c r="AB110">
        <v>10786</v>
      </c>
      <c r="AC110">
        <v>3321</v>
      </c>
    </row>
    <row r="111" spans="1:29" x14ac:dyDescent="0.2">
      <c r="A111" s="33">
        <v>2016</v>
      </c>
      <c r="B111">
        <v>2717</v>
      </c>
      <c r="C111">
        <v>557.4</v>
      </c>
      <c r="D111">
        <v>7224</v>
      </c>
      <c r="E111">
        <v>627.1</v>
      </c>
      <c r="F111">
        <v>1900</v>
      </c>
      <c r="G111">
        <v>6300</v>
      </c>
      <c r="H111">
        <v>662.8</v>
      </c>
      <c r="I111">
        <v>34803</v>
      </c>
      <c r="J111">
        <v>53037</v>
      </c>
      <c r="K111">
        <v>325</v>
      </c>
      <c r="L111">
        <v>2418</v>
      </c>
      <c r="M111">
        <v>673.7</v>
      </c>
      <c r="N111">
        <v>1484.1</v>
      </c>
      <c r="O111">
        <v>1063</v>
      </c>
      <c r="P111">
        <v>4357</v>
      </c>
      <c r="Q111">
        <v>703.5</v>
      </c>
      <c r="R111">
        <v>2697</v>
      </c>
      <c r="S111">
        <v>4357</v>
      </c>
      <c r="T111">
        <v>8134</v>
      </c>
      <c r="U111">
        <v>1448</v>
      </c>
      <c r="V111">
        <v>4357</v>
      </c>
      <c r="W111">
        <v>4866</v>
      </c>
      <c r="X111">
        <v>6497</v>
      </c>
      <c r="Y111">
        <v>19168</v>
      </c>
      <c r="Z111">
        <v>4951</v>
      </c>
      <c r="AA111">
        <v>21207</v>
      </c>
      <c r="AB111">
        <v>10737</v>
      </c>
      <c r="AC111">
        <v>3535</v>
      </c>
    </row>
    <row r="112" spans="1:29" x14ac:dyDescent="0.2">
      <c r="A112" s="33">
        <v>2017</v>
      </c>
      <c r="B112">
        <v>2878</v>
      </c>
      <c r="C112">
        <v>588.70000000000005</v>
      </c>
      <c r="D112">
        <v>8772</v>
      </c>
      <c r="E112">
        <v>592.6</v>
      </c>
      <c r="F112">
        <v>1942.6</v>
      </c>
      <c r="G112">
        <v>5694</v>
      </c>
      <c r="H112">
        <v>741.4</v>
      </c>
      <c r="I112">
        <v>34795</v>
      </c>
      <c r="J112">
        <v>48030</v>
      </c>
      <c r="K112">
        <v>778.7</v>
      </c>
      <c r="L112">
        <v>2545</v>
      </c>
      <c r="M112">
        <v>759.2</v>
      </c>
      <c r="N112">
        <v>1522.7</v>
      </c>
      <c r="O112">
        <v>1186</v>
      </c>
      <c r="P112">
        <v>4468</v>
      </c>
      <c r="Q112">
        <v>923.4</v>
      </c>
      <c r="R112">
        <v>3020</v>
      </c>
      <c r="S112">
        <v>4468</v>
      </c>
      <c r="T112">
        <v>7550</v>
      </c>
      <c r="U112">
        <v>1487</v>
      </c>
      <c r="V112">
        <v>4468</v>
      </c>
      <c r="W112">
        <v>4558</v>
      </c>
      <c r="X112">
        <v>6188</v>
      </c>
      <c r="Y112">
        <v>20819</v>
      </c>
      <c r="Z112">
        <v>4801</v>
      </c>
      <c r="AA112">
        <v>21557</v>
      </c>
      <c r="AB112">
        <v>9572</v>
      </c>
      <c r="AC112">
        <v>3803</v>
      </c>
    </row>
    <row r="113" spans="1:29" x14ac:dyDescent="0.2">
      <c r="A113" s="33">
        <v>2018</v>
      </c>
      <c r="B113">
        <v>3135</v>
      </c>
      <c r="C113">
        <v>594.9</v>
      </c>
      <c r="D113">
        <v>8442</v>
      </c>
      <c r="E113">
        <v>600.6</v>
      </c>
      <c r="F113">
        <v>2162.8000000000002</v>
      </c>
      <c r="G113">
        <v>6490</v>
      </c>
      <c r="H113">
        <v>704.7</v>
      </c>
      <c r="I113">
        <v>31720</v>
      </c>
      <c r="J113">
        <v>51016</v>
      </c>
      <c r="K113">
        <v>1348.7</v>
      </c>
      <c r="L113">
        <v>2661</v>
      </c>
      <c r="M113">
        <v>863.9</v>
      </c>
      <c r="N113">
        <v>1548.3</v>
      </c>
      <c r="O113">
        <v>1329</v>
      </c>
      <c r="P113">
        <v>4499</v>
      </c>
      <c r="Q113">
        <v>1068.8</v>
      </c>
      <c r="R113">
        <v>464</v>
      </c>
      <c r="S113">
        <v>4499</v>
      </c>
      <c r="T113">
        <v>8105</v>
      </c>
      <c r="U113">
        <v>2186</v>
      </c>
      <c r="V113">
        <v>4499</v>
      </c>
      <c r="W113">
        <v>3962</v>
      </c>
      <c r="X113">
        <v>5985</v>
      </c>
      <c r="Y113">
        <v>24702</v>
      </c>
      <c r="Z113">
        <v>6157</v>
      </c>
      <c r="AA113">
        <v>19528</v>
      </c>
      <c r="AB113">
        <v>10274</v>
      </c>
      <c r="AC113">
        <v>4019</v>
      </c>
    </row>
    <row r="114" spans="1:29" x14ac:dyDescent="0.2">
      <c r="A114" s="33">
        <v>2019</v>
      </c>
      <c r="B114">
        <v>3289</v>
      </c>
      <c r="C114">
        <v>695</v>
      </c>
      <c r="D114">
        <v>7408</v>
      </c>
      <c r="E114">
        <v>747.7</v>
      </c>
      <c r="F114">
        <v>2389.6999999999998</v>
      </c>
      <c r="G114">
        <v>6975</v>
      </c>
      <c r="H114">
        <v>848.6</v>
      </c>
      <c r="I114">
        <v>30377</v>
      </c>
      <c r="J114">
        <v>47839</v>
      </c>
      <c r="K114">
        <v>1481.3</v>
      </c>
      <c r="L114">
        <v>2809</v>
      </c>
      <c r="M114">
        <v>1049.3</v>
      </c>
      <c r="N114">
        <v>1561.2</v>
      </c>
      <c r="O114">
        <v>1560</v>
      </c>
      <c r="P114">
        <v>5323</v>
      </c>
      <c r="Q114">
        <v>1306.3</v>
      </c>
      <c r="R114">
        <v>1317</v>
      </c>
      <c r="S114">
        <v>5323</v>
      </c>
      <c r="T114">
        <v>9698</v>
      </c>
      <c r="U114">
        <v>2415</v>
      </c>
      <c r="V114">
        <v>5323</v>
      </c>
      <c r="W114">
        <v>4032</v>
      </c>
      <c r="X114">
        <v>6255</v>
      </c>
      <c r="Y114">
        <v>28537</v>
      </c>
      <c r="Z114">
        <v>6321</v>
      </c>
      <c r="AA114">
        <v>20280</v>
      </c>
      <c r="AB114">
        <v>10695</v>
      </c>
      <c r="AC114">
        <v>4190</v>
      </c>
    </row>
    <row r="115" spans="1:29" x14ac:dyDescent="0.2">
      <c r="A115" s="33">
        <v>2020</v>
      </c>
      <c r="B115">
        <v>3537</v>
      </c>
      <c r="C115">
        <v>800.9</v>
      </c>
      <c r="D115">
        <v>6190</v>
      </c>
      <c r="E115">
        <v>865.9</v>
      </c>
      <c r="F115">
        <v>1996.6</v>
      </c>
      <c r="G115">
        <v>5446</v>
      </c>
      <c r="H115">
        <v>954.7</v>
      </c>
      <c r="I115">
        <v>28325</v>
      </c>
      <c r="J115">
        <v>37415</v>
      </c>
      <c r="K115">
        <v>1785.2</v>
      </c>
      <c r="L115">
        <v>2961</v>
      </c>
      <c r="M115">
        <v>1139.5999999999999</v>
      </c>
      <c r="N115">
        <v>4580.5</v>
      </c>
      <c r="O115">
        <v>1741</v>
      </c>
      <c r="P115">
        <v>5267</v>
      </c>
      <c r="Q115">
        <v>1627</v>
      </c>
      <c r="R115">
        <v>1548</v>
      </c>
      <c r="S115">
        <v>5267</v>
      </c>
      <c r="T115">
        <v>11502</v>
      </c>
      <c r="U115">
        <v>2259</v>
      </c>
      <c r="V115">
        <v>5267</v>
      </c>
      <c r="W115">
        <v>2923</v>
      </c>
      <c r="X115">
        <v>6469</v>
      </c>
      <c r="Y115">
        <v>25737</v>
      </c>
      <c r="Z115">
        <v>6755</v>
      </c>
      <c r="AA115">
        <v>26215</v>
      </c>
      <c r="AB115">
        <v>9222</v>
      </c>
      <c r="AC115">
        <v>4370</v>
      </c>
    </row>
    <row r="116" spans="1:29" x14ac:dyDescent="0.2">
      <c r="A116" s="33">
        <v>2021</v>
      </c>
      <c r="B116">
        <v>3760</v>
      </c>
      <c r="C116">
        <v>925.2</v>
      </c>
      <c r="D116">
        <v>8140</v>
      </c>
      <c r="E116">
        <v>1182.5999999999999</v>
      </c>
      <c r="F116">
        <v>2371.8000000000002</v>
      </c>
      <c r="G116">
        <v>7383</v>
      </c>
      <c r="H116">
        <v>1366.4</v>
      </c>
      <c r="I116">
        <v>29653</v>
      </c>
      <c r="J116">
        <v>44437</v>
      </c>
      <c r="K116">
        <v>2205.9</v>
      </c>
      <c r="L116">
        <v>3200</v>
      </c>
      <c r="M116">
        <v>1328.2</v>
      </c>
      <c r="N116">
        <v>4483.5</v>
      </c>
      <c r="O116">
        <v>1891</v>
      </c>
      <c r="P116">
        <v>6428</v>
      </c>
      <c r="Q116">
        <v>2499</v>
      </c>
      <c r="R116">
        <v>12316</v>
      </c>
      <c r="S116">
        <v>6428</v>
      </c>
      <c r="T116">
        <v>12102</v>
      </c>
      <c r="U116">
        <v>2915</v>
      </c>
      <c r="V116">
        <v>6428</v>
      </c>
      <c r="W116">
        <v>326</v>
      </c>
      <c r="X116">
        <v>7203</v>
      </c>
      <c r="Y116">
        <v>55907</v>
      </c>
      <c r="Z116">
        <v>8372</v>
      </c>
      <c r="AA116">
        <v>17414</v>
      </c>
      <c r="AB116">
        <v>10521</v>
      </c>
      <c r="AC116">
        <v>4682</v>
      </c>
    </row>
    <row r="117" spans="1:29" x14ac:dyDescent="0.2">
      <c r="A117" s="33"/>
    </row>
    <row r="118" spans="1:29" x14ac:dyDescent="0.2">
      <c r="A118" s="33"/>
    </row>
    <row r="119" spans="1:29" x14ac:dyDescent="0.2">
      <c r="A119" s="33"/>
    </row>
    <row r="120" spans="1:29" x14ac:dyDescent="0.2">
      <c r="A120" s="33"/>
    </row>
    <row r="121" spans="1:29" x14ac:dyDescent="0.2">
      <c r="A121" s="33"/>
    </row>
    <row r="122" spans="1:29" x14ac:dyDescent="0.2">
      <c r="A122" s="33"/>
    </row>
    <row r="123" spans="1:29" x14ac:dyDescent="0.2">
      <c r="A123" s="33"/>
      <c r="B123" s="33"/>
    </row>
    <row r="124" spans="1:29" x14ac:dyDescent="0.2">
      <c r="A124" s="33"/>
      <c r="B124" s="33"/>
    </row>
    <row r="125" spans="1:29" x14ac:dyDescent="0.2">
      <c r="A125" s="33"/>
      <c r="B125" s="33"/>
    </row>
    <row r="126" spans="1:29" x14ac:dyDescent="0.2">
      <c r="A126" s="33"/>
      <c r="B126" s="33"/>
    </row>
    <row r="127" spans="1:29" x14ac:dyDescent="0.2">
      <c r="A127" s="33"/>
      <c r="B127" s="33"/>
    </row>
    <row r="128" spans="1:29" x14ac:dyDescent="0.2">
      <c r="A128" s="33"/>
      <c r="B128" s="33"/>
    </row>
    <row r="129" spans="1:2" x14ac:dyDescent="0.2">
      <c r="A129" s="33"/>
      <c r="B129" s="33"/>
    </row>
    <row r="130" spans="1:2" x14ac:dyDescent="0.2">
      <c r="A130" s="33"/>
      <c r="B130" s="33"/>
    </row>
    <row r="131" spans="1:2" x14ac:dyDescent="0.2">
      <c r="A131" s="33"/>
      <c r="B131" s="33"/>
    </row>
    <row r="132" spans="1:2" x14ac:dyDescent="0.2">
      <c r="A132" s="33"/>
      <c r="B132" s="33"/>
    </row>
    <row r="133" spans="1:2" x14ac:dyDescent="0.2">
      <c r="A133" s="33"/>
      <c r="B133" s="33"/>
    </row>
    <row r="134" spans="1:2" x14ac:dyDescent="0.2">
      <c r="A134" s="33"/>
      <c r="B134" s="33"/>
    </row>
    <row r="135" spans="1:2" x14ac:dyDescent="0.2">
      <c r="A135" s="33"/>
      <c r="B135" s="33"/>
    </row>
    <row r="136" spans="1:2" x14ac:dyDescent="0.2">
      <c r="A136" s="33"/>
      <c r="B136" s="33"/>
    </row>
    <row r="137" spans="1:2" x14ac:dyDescent="0.2">
      <c r="A137" s="33"/>
      <c r="B137" s="33"/>
    </row>
    <row r="138" spans="1:2" x14ac:dyDescent="0.2">
      <c r="A138" s="33"/>
      <c r="B138" s="33"/>
    </row>
    <row r="139" spans="1:2" x14ac:dyDescent="0.2">
      <c r="A139" s="33"/>
      <c r="B139" s="33"/>
    </row>
    <row r="140" spans="1:2" x14ac:dyDescent="0.2">
      <c r="A140" s="33"/>
      <c r="B140" s="33"/>
    </row>
    <row r="141" spans="1:2" x14ac:dyDescent="0.2">
      <c r="A141" s="33"/>
      <c r="B141" s="33"/>
    </row>
    <row r="142" spans="1:2" x14ac:dyDescent="0.2">
      <c r="A142" s="33"/>
      <c r="B142" s="33"/>
    </row>
    <row r="143" spans="1:2" x14ac:dyDescent="0.2">
      <c r="A143" s="33"/>
      <c r="B143" s="33"/>
    </row>
    <row r="144" spans="1:2" x14ac:dyDescent="0.2">
      <c r="A144" s="33"/>
      <c r="B144" s="33"/>
    </row>
    <row r="145" spans="1:2" x14ac:dyDescent="0.2">
      <c r="A145" s="33"/>
      <c r="B145" s="33"/>
    </row>
    <row r="146" spans="1:2" x14ac:dyDescent="0.2">
      <c r="A146" s="33"/>
      <c r="B146" s="33"/>
    </row>
    <row r="147" spans="1:2" x14ac:dyDescent="0.2">
      <c r="A147" s="33"/>
      <c r="B147" s="33"/>
    </row>
    <row r="148" spans="1:2" x14ac:dyDescent="0.2">
      <c r="A148" s="33"/>
      <c r="B148" s="33"/>
    </row>
    <row r="149" spans="1:2" x14ac:dyDescent="0.2">
      <c r="A149" s="33"/>
      <c r="B149" s="33"/>
    </row>
    <row r="150" spans="1:2" x14ac:dyDescent="0.2">
      <c r="A150" s="33"/>
      <c r="B150" s="33"/>
    </row>
    <row r="151" spans="1:2" x14ac:dyDescent="0.2">
      <c r="A151" s="33"/>
      <c r="B151" s="33"/>
    </row>
    <row r="152" spans="1:2" x14ac:dyDescent="0.2">
      <c r="A152" s="33"/>
      <c r="B152" s="33"/>
    </row>
    <row r="153" spans="1:2" x14ac:dyDescent="0.2">
      <c r="A153" s="33"/>
      <c r="B153" s="33"/>
    </row>
    <row r="154" spans="1:2" x14ac:dyDescent="0.2">
      <c r="A154" s="33"/>
      <c r="B154" s="33"/>
    </row>
    <row r="155" spans="1:2" x14ac:dyDescent="0.2">
      <c r="A155" s="33"/>
      <c r="B155" s="33"/>
    </row>
    <row r="156" spans="1:2" x14ac:dyDescent="0.2">
      <c r="A156" s="33"/>
      <c r="B156" s="33"/>
    </row>
    <row r="157" spans="1:2" x14ac:dyDescent="0.2">
      <c r="A157" s="33"/>
      <c r="B157" s="33"/>
    </row>
    <row r="158" spans="1:2" x14ac:dyDescent="0.2">
      <c r="A158" s="33"/>
      <c r="B158" s="33"/>
    </row>
    <row r="159" spans="1:2" x14ac:dyDescent="0.2">
      <c r="A159" s="33"/>
      <c r="B159" s="33"/>
    </row>
    <row r="160" spans="1:2" x14ac:dyDescent="0.2">
      <c r="A160" s="33"/>
      <c r="B160" s="33"/>
    </row>
    <row r="161" spans="1:2" x14ac:dyDescent="0.2">
      <c r="A161" s="33"/>
      <c r="B161" s="33"/>
    </row>
    <row r="162" spans="1:2" x14ac:dyDescent="0.2">
      <c r="A162" s="33"/>
      <c r="B162" s="33"/>
    </row>
    <row r="163" spans="1:2" x14ac:dyDescent="0.2">
      <c r="A163" s="33"/>
      <c r="B163" s="33"/>
    </row>
    <row r="164" spans="1:2" x14ac:dyDescent="0.2">
      <c r="A164" s="33"/>
      <c r="B164" s="33"/>
    </row>
    <row r="165" spans="1:2" x14ac:dyDescent="0.2">
      <c r="A165" s="33"/>
      <c r="B165" s="33"/>
    </row>
    <row r="166" spans="1:2" x14ac:dyDescent="0.2">
      <c r="A166" s="33"/>
      <c r="B166" s="33"/>
    </row>
    <row r="167" spans="1:2" x14ac:dyDescent="0.2">
      <c r="A167" s="33"/>
      <c r="B167" s="33"/>
    </row>
    <row r="168" spans="1:2" x14ac:dyDescent="0.2">
      <c r="A168" s="33"/>
      <c r="B168" s="33"/>
    </row>
    <row r="169" spans="1:2" x14ac:dyDescent="0.2">
      <c r="A169" s="33"/>
      <c r="B169" s="33"/>
    </row>
    <row r="170" spans="1:2" x14ac:dyDescent="0.2">
      <c r="A170" s="33"/>
      <c r="B170" s="33"/>
    </row>
    <row r="171" spans="1:2" x14ac:dyDescent="0.2">
      <c r="A171" s="33"/>
      <c r="B171" s="33"/>
    </row>
    <row r="172" spans="1:2" x14ac:dyDescent="0.2">
      <c r="A172" s="33"/>
      <c r="B172" s="33"/>
    </row>
    <row r="173" spans="1:2" x14ac:dyDescent="0.2">
      <c r="A173" s="33"/>
      <c r="B173" s="33"/>
    </row>
    <row r="174" spans="1:2" x14ac:dyDescent="0.2">
      <c r="A174" s="33"/>
      <c r="B174" s="33"/>
    </row>
    <row r="175" spans="1:2" x14ac:dyDescent="0.2">
      <c r="A175" s="33"/>
      <c r="B175" s="33"/>
    </row>
    <row r="176" spans="1:2" x14ac:dyDescent="0.2">
      <c r="A176" s="33"/>
      <c r="B176" s="33"/>
    </row>
    <row r="177" spans="1:2" x14ac:dyDescent="0.2">
      <c r="A177" s="33"/>
      <c r="B177" s="33"/>
    </row>
    <row r="178" spans="1:2" x14ac:dyDescent="0.2">
      <c r="A178" s="33"/>
      <c r="B178" s="33"/>
    </row>
    <row r="179" spans="1:2" x14ac:dyDescent="0.2">
      <c r="A179" s="33"/>
      <c r="B179" s="33"/>
    </row>
    <row r="180" spans="1:2" x14ac:dyDescent="0.2">
      <c r="A180" s="33"/>
      <c r="B180" s="33"/>
    </row>
    <row r="181" spans="1:2" x14ac:dyDescent="0.2">
      <c r="A181" s="33"/>
      <c r="B181" s="33"/>
    </row>
    <row r="182" spans="1:2" x14ac:dyDescent="0.2">
      <c r="A182" s="33"/>
      <c r="B182" s="33"/>
    </row>
    <row r="183" spans="1:2" x14ac:dyDescent="0.2">
      <c r="A183" s="33"/>
      <c r="B183" s="33"/>
    </row>
    <row r="184" spans="1:2" x14ac:dyDescent="0.2">
      <c r="A184" s="33"/>
      <c r="B184" s="33"/>
    </row>
    <row r="185" spans="1:2" x14ac:dyDescent="0.2">
      <c r="A185" s="33"/>
      <c r="B185" s="33"/>
    </row>
    <row r="186" spans="1:2" x14ac:dyDescent="0.2">
      <c r="A186" s="33"/>
      <c r="B186" s="33"/>
    </row>
    <row r="187" spans="1:2" x14ac:dyDescent="0.2">
      <c r="A187" s="33"/>
      <c r="B187" s="33"/>
    </row>
    <row r="188" spans="1:2" x14ac:dyDescent="0.2">
      <c r="A188" s="33"/>
      <c r="B188" s="33"/>
    </row>
    <row r="189" spans="1:2" x14ac:dyDescent="0.2">
      <c r="A189" s="33"/>
      <c r="B189" s="33"/>
    </row>
    <row r="190" spans="1:2" x14ac:dyDescent="0.2">
      <c r="A190" s="33"/>
      <c r="B190" s="33"/>
    </row>
    <row r="191" spans="1:2" x14ac:dyDescent="0.2">
      <c r="A191" s="33"/>
      <c r="B191" s="33"/>
    </row>
    <row r="192" spans="1:2" x14ac:dyDescent="0.2">
      <c r="A192" s="33"/>
      <c r="B192" s="33"/>
    </row>
    <row r="193" spans="1:2" x14ac:dyDescent="0.2">
      <c r="A193" s="33"/>
      <c r="B193" s="33"/>
    </row>
    <row r="194" spans="1:2" x14ac:dyDescent="0.2">
      <c r="A194" s="33"/>
      <c r="B194" s="33"/>
    </row>
    <row r="195" spans="1:2" x14ac:dyDescent="0.2">
      <c r="A195" s="33"/>
      <c r="B195" s="33"/>
    </row>
    <row r="196" spans="1:2" x14ac:dyDescent="0.2">
      <c r="A196" s="33"/>
      <c r="B196" s="33"/>
    </row>
    <row r="197" spans="1:2" x14ac:dyDescent="0.2">
      <c r="A197" s="33"/>
      <c r="B197" s="33"/>
    </row>
    <row r="198" spans="1:2" x14ac:dyDescent="0.2">
      <c r="A198" s="33"/>
      <c r="B198" s="33"/>
    </row>
    <row r="199" spans="1:2" x14ac:dyDescent="0.2">
      <c r="A199" s="33"/>
      <c r="B199" s="33"/>
    </row>
    <row r="200" spans="1:2" x14ac:dyDescent="0.2">
      <c r="A200" s="33"/>
      <c r="B200" s="33"/>
    </row>
    <row r="201" spans="1:2" x14ac:dyDescent="0.2">
      <c r="A201" s="33"/>
      <c r="B201" s="33"/>
    </row>
    <row r="202" spans="1:2" x14ac:dyDescent="0.2">
      <c r="A202" s="33"/>
      <c r="B202" s="33"/>
    </row>
    <row r="203" spans="1:2" x14ac:dyDescent="0.2">
      <c r="A203" s="33"/>
      <c r="B203" s="33"/>
    </row>
    <row r="204" spans="1:2" x14ac:dyDescent="0.2">
      <c r="A204" s="33"/>
      <c r="B204" s="33"/>
    </row>
    <row r="205" spans="1:2" x14ac:dyDescent="0.2">
      <c r="A205" s="33"/>
      <c r="B205" s="33"/>
    </row>
    <row r="206" spans="1:2" x14ac:dyDescent="0.2">
      <c r="A206" s="33"/>
      <c r="B206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3ED1-95B3-5A48-89E9-A352AFC06EE0}">
  <dimension ref="A1:N33"/>
  <sheetViews>
    <sheetView topLeftCell="A13" workbookViewId="0">
      <selection activeCell="I24" sqref="I24"/>
    </sheetView>
  </sheetViews>
  <sheetFormatPr baseColWidth="10" defaultRowHeight="16" x14ac:dyDescent="0.2"/>
  <cols>
    <col min="1" max="1" width="28.1640625" bestFit="1" customWidth="1"/>
    <col min="2" max="2" width="17" bestFit="1" customWidth="1"/>
    <col min="3" max="3" width="9.83203125" bestFit="1" customWidth="1"/>
    <col min="4" max="4" width="23.5" bestFit="1" customWidth="1"/>
    <col min="5" max="5" width="14.5" bestFit="1" customWidth="1"/>
    <col min="6" max="6" width="28.1640625" bestFit="1" customWidth="1"/>
    <col min="7" max="7" width="20.83203125" bestFit="1" customWidth="1"/>
    <col min="8" max="8" width="25.83203125" bestFit="1" customWidth="1"/>
    <col min="9" max="9" width="16.83203125" bestFit="1" customWidth="1"/>
    <col min="10" max="10" width="16" bestFit="1" customWidth="1"/>
    <col min="14" max="14" width="14.33203125" bestFit="1" customWidth="1"/>
  </cols>
  <sheetData>
    <row r="1" spans="1:14" ht="17" thickBot="1" x14ac:dyDescent="0.25">
      <c r="A1" s="1" t="s">
        <v>0</v>
      </c>
      <c r="B1" s="3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5" t="s">
        <v>21</v>
      </c>
    </row>
    <row r="2" spans="1:14" ht="17" thickBot="1" x14ac:dyDescent="0.25">
      <c r="A2" s="1">
        <v>2015</v>
      </c>
      <c r="B2" s="7">
        <v>60</v>
      </c>
      <c r="C2" s="10">
        <v>8.0000000000000002E-3</v>
      </c>
      <c r="D2" s="10">
        <v>59.46</v>
      </c>
      <c r="E2" s="10">
        <v>59.46</v>
      </c>
      <c r="F2" s="10">
        <v>90.68</v>
      </c>
      <c r="G2" s="10">
        <v>51.56</v>
      </c>
      <c r="H2" s="10">
        <v>16.649999999999999</v>
      </c>
      <c r="I2" s="10">
        <v>3.7</v>
      </c>
      <c r="J2" s="10">
        <v>1.43</v>
      </c>
      <c r="K2" s="10">
        <v>1.05</v>
      </c>
      <c r="L2" s="10">
        <v>4921</v>
      </c>
      <c r="M2" s="10">
        <v>9801</v>
      </c>
      <c r="N2" s="10">
        <v>2646</v>
      </c>
    </row>
    <row r="3" spans="1:14" ht="17" thickBot="1" x14ac:dyDescent="0.25">
      <c r="A3" s="1">
        <v>2016</v>
      </c>
      <c r="B3" s="8">
        <v>60</v>
      </c>
      <c r="C3" s="2">
        <v>3.3000000000000002E-2</v>
      </c>
      <c r="D3" s="2">
        <v>64.510000000000005</v>
      </c>
      <c r="E3" s="2">
        <v>64.510000000000005</v>
      </c>
      <c r="F3" s="2">
        <v>88.67</v>
      </c>
      <c r="G3" s="2">
        <v>59.41</v>
      </c>
      <c r="H3" s="2">
        <v>30.06</v>
      </c>
      <c r="I3" s="2">
        <v>3.81</v>
      </c>
      <c r="J3" s="2">
        <v>1.39</v>
      </c>
      <c r="K3" s="2">
        <v>1.1499999999999999</v>
      </c>
      <c r="L3" s="2">
        <v>5093</v>
      </c>
      <c r="M3" s="2">
        <v>10379</v>
      </c>
      <c r="N3" s="2">
        <v>2717</v>
      </c>
    </row>
    <row r="4" spans="1:14" ht="17" thickBot="1" x14ac:dyDescent="0.25">
      <c r="A4" s="1">
        <v>2017</v>
      </c>
      <c r="B4" s="8">
        <v>75</v>
      </c>
      <c r="C4" s="2">
        <v>5.7000000000000002E-2</v>
      </c>
      <c r="D4" s="2">
        <v>49.31</v>
      </c>
      <c r="E4" s="2">
        <v>72.14</v>
      </c>
      <c r="F4" s="2">
        <v>93.2</v>
      </c>
      <c r="G4" s="2">
        <v>62.15</v>
      </c>
      <c r="H4" s="2">
        <v>49.33</v>
      </c>
      <c r="I4" s="2">
        <v>3.46</v>
      </c>
      <c r="J4" s="2">
        <v>1.37</v>
      </c>
      <c r="K4" s="2">
        <v>1.1499999999999999</v>
      </c>
      <c r="L4" s="2">
        <v>5796</v>
      </c>
      <c r="M4" s="2">
        <v>9949</v>
      </c>
      <c r="N4" s="2">
        <v>2878</v>
      </c>
    </row>
    <row r="5" spans="1:14" ht="17" thickBot="1" x14ac:dyDescent="0.25">
      <c r="A5" s="1">
        <v>2018</v>
      </c>
      <c r="B5" s="8">
        <v>70</v>
      </c>
      <c r="C5" s="2">
        <v>4.8000000000000001E-2</v>
      </c>
      <c r="D5" s="2">
        <v>66.459999999999994</v>
      </c>
      <c r="E5" s="2">
        <v>66.459999999999994</v>
      </c>
      <c r="F5" s="2">
        <v>90.83</v>
      </c>
      <c r="G5" s="2">
        <v>64.77</v>
      </c>
      <c r="H5" s="2">
        <v>27.21</v>
      </c>
      <c r="I5" s="2">
        <v>3.3</v>
      </c>
      <c r="J5" s="2">
        <v>1.17</v>
      </c>
      <c r="K5" s="2">
        <v>1.02</v>
      </c>
      <c r="L5" s="2">
        <v>6494</v>
      </c>
      <c r="M5" s="2">
        <v>10333</v>
      </c>
      <c r="N5" s="2">
        <v>3135</v>
      </c>
    </row>
    <row r="6" spans="1:14" ht="17" thickBot="1" x14ac:dyDescent="0.25">
      <c r="A6" s="1">
        <v>2019</v>
      </c>
      <c r="B6" s="8">
        <v>75</v>
      </c>
      <c r="C6" s="2">
        <v>5.5E-2</v>
      </c>
      <c r="D6" s="2">
        <v>81.05</v>
      </c>
      <c r="E6" s="2">
        <v>81.05</v>
      </c>
      <c r="F6" s="2">
        <v>93.38</v>
      </c>
      <c r="G6" s="2">
        <v>83.67</v>
      </c>
      <c r="H6" s="2">
        <v>56.66</v>
      </c>
      <c r="I6" s="2">
        <v>3.26</v>
      </c>
      <c r="J6" s="2">
        <v>1.1000000000000001</v>
      </c>
      <c r="K6" s="2">
        <v>1.1100000000000001</v>
      </c>
      <c r="L6" s="2">
        <v>7324</v>
      </c>
      <c r="M6" s="2">
        <v>10725</v>
      </c>
      <c r="N6" s="2">
        <v>3289</v>
      </c>
    </row>
    <row r="7" spans="1:14" ht="17" thickBot="1" x14ac:dyDescent="0.25">
      <c r="A7" s="1">
        <v>2020</v>
      </c>
      <c r="B7" s="8">
        <v>50</v>
      </c>
      <c r="C7" s="2">
        <v>4.1000000000000002E-2</v>
      </c>
      <c r="D7" s="2">
        <v>81.33</v>
      </c>
      <c r="E7" s="2">
        <v>81.33</v>
      </c>
      <c r="F7" s="2">
        <v>83.55</v>
      </c>
      <c r="G7" s="2">
        <v>83.85</v>
      </c>
      <c r="H7" s="2">
        <v>74.28</v>
      </c>
      <c r="I7" s="2">
        <v>3.46</v>
      </c>
      <c r="J7" s="2">
        <v>1.27</v>
      </c>
      <c r="K7" s="2">
        <v>1.27</v>
      </c>
      <c r="L7" s="2">
        <v>6862</v>
      </c>
      <c r="M7" s="2">
        <v>12226</v>
      </c>
      <c r="N7" s="2">
        <v>3537</v>
      </c>
    </row>
    <row r="8" spans="1:14" x14ac:dyDescent="0.2">
      <c r="A8" s="1">
        <v>2021</v>
      </c>
      <c r="B8" s="9">
        <v>65</v>
      </c>
      <c r="C8" s="11">
        <v>3.9E-2</v>
      </c>
      <c r="D8" s="11">
        <v>73.98</v>
      </c>
      <c r="E8" s="11">
        <v>73.98</v>
      </c>
      <c r="F8" s="11">
        <v>82.38</v>
      </c>
      <c r="G8" s="11">
        <v>84.06</v>
      </c>
      <c r="H8" s="11">
        <v>46.6</v>
      </c>
      <c r="I8" s="11">
        <v>4.79</v>
      </c>
      <c r="J8" s="11">
        <v>1.35</v>
      </c>
      <c r="K8" s="11">
        <v>1.03</v>
      </c>
      <c r="L8" s="11">
        <v>11549</v>
      </c>
      <c r="M8" s="11">
        <v>18008</v>
      </c>
      <c r="N8" s="11">
        <v>3760</v>
      </c>
    </row>
    <row r="11" spans="1:14" x14ac:dyDescent="0.2">
      <c r="A11" s="34"/>
      <c r="B11" s="34"/>
      <c r="C11" s="34"/>
      <c r="D11" s="34"/>
      <c r="E11" s="34"/>
      <c r="F11" s="34"/>
      <c r="G11" s="34"/>
      <c r="H11" s="34"/>
    </row>
    <row r="12" spans="1:14" x14ac:dyDescent="0.2">
      <c r="A12" s="34"/>
      <c r="B12" s="34"/>
      <c r="C12" s="34"/>
      <c r="D12" s="34"/>
      <c r="E12" s="34"/>
      <c r="F12" s="34"/>
      <c r="G12" s="34"/>
      <c r="H12" s="34"/>
    </row>
    <row r="13" spans="1:14" x14ac:dyDescent="0.2">
      <c r="A13" s="34"/>
      <c r="B13" s="34"/>
      <c r="C13" s="34"/>
      <c r="D13" s="34"/>
      <c r="E13" s="34"/>
      <c r="F13" s="34"/>
      <c r="G13" s="34"/>
      <c r="H13" s="34"/>
    </row>
    <row r="14" spans="1:14" x14ac:dyDescent="0.2">
      <c r="A14" s="34"/>
      <c r="B14" s="34"/>
      <c r="C14" s="34"/>
      <c r="D14" s="34"/>
      <c r="E14" s="34"/>
      <c r="F14" s="34"/>
      <c r="G14" s="34"/>
      <c r="H14" s="34"/>
    </row>
    <row r="15" spans="1:14" x14ac:dyDescent="0.2">
      <c r="A15" s="34"/>
      <c r="B15" t="s">
        <v>421</v>
      </c>
    </row>
    <row r="16" spans="1:14" ht="17" thickBot="1" x14ac:dyDescent="0.25">
      <c r="A16" s="34"/>
    </row>
    <row r="17" spans="1:10" x14ac:dyDescent="0.2">
      <c r="A17" s="34"/>
      <c r="B17" s="38" t="s">
        <v>422</v>
      </c>
      <c r="C17" s="38"/>
    </row>
    <row r="18" spans="1:10" x14ac:dyDescent="0.2">
      <c r="A18" s="34"/>
      <c r="B18" s="35" t="s">
        <v>423</v>
      </c>
      <c r="C18" s="35">
        <v>0.72167964709141208</v>
      </c>
    </row>
    <row r="19" spans="1:10" x14ac:dyDescent="0.2">
      <c r="A19" s="34"/>
      <c r="B19" s="35" t="s">
        <v>424</v>
      </c>
      <c r="C19" s="35">
        <v>0.52082151302598501</v>
      </c>
    </row>
    <row r="20" spans="1:10" x14ac:dyDescent="0.2">
      <c r="A20" s="34"/>
      <c r="B20" s="35" t="s">
        <v>425</v>
      </c>
      <c r="C20" s="35">
        <v>0.28123226953897751</v>
      </c>
    </row>
    <row r="21" spans="1:10" x14ac:dyDescent="0.2">
      <c r="A21" s="34"/>
      <c r="B21" s="35" t="s">
        <v>426</v>
      </c>
      <c r="C21" s="35">
        <v>7.7393352990907349</v>
      </c>
    </row>
    <row r="22" spans="1:10" ht="17" thickBot="1" x14ac:dyDescent="0.25">
      <c r="A22" s="34"/>
      <c r="B22" s="36" t="s">
        <v>427</v>
      </c>
      <c r="C22" s="36">
        <v>7</v>
      </c>
    </row>
    <row r="23" spans="1:10" x14ac:dyDescent="0.2">
      <c r="A23" s="34"/>
    </row>
    <row r="24" spans="1:10" ht="17" thickBot="1" x14ac:dyDescent="0.25">
      <c r="A24" s="34"/>
      <c r="B24" t="s">
        <v>428</v>
      </c>
    </row>
    <row r="25" spans="1:10" x14ac:dyDescent="0.2">
      <c r="A25" s="34"/>
      <c r="B25" s="37"/>
      <c r="C25" s="37" t="s">
        <v>433</v>
      </c>
      <c r="D25" s="37" t="s">
        <v>434</v>
      </c>
      <c r="E25" s="37" t="s">
        <v>435</v>
      </c>
      <c r="F25" s="37" t="s">
        <v>436</v>
      </c>
      <c r="G25" s="37" t="s">
        <v>437</v>
      </c>
    </row>
    <row r="26" spans="1:10" x14ac:dyDescent="0.2">
      <c r="A26" s="34"/>
      <c r="B26" s="35" t="s">
        <v>429</v>
      </c>
      <c r="C26" s="35">
        <v>2</v>
      </c>
      <c r="D26" s="35">
        <v>260.41075651299252</v>
      </c>
      <c r="E26" s="35">
        <v>130.20537825649626</v>
      </c>
      <c r="F26" s="35">
        <v>2.1738100819798625</v>
      </c>
      <c r="G26" s="35">
        <v>0.22961202237870629</v>
      </c>
    </row>
    <row r="27" spans="1:10" x14ac:dyDescent="0.2">
      <c r="A27" s="34"/>
      <c r="B27" s="35" t="s">
        <v>430</v>
      </c>
      <c r="C27" s="35">
        <v>4</v>
      </c>
      <c r="D27" s="35">
        <v>239.58924348700751</v>
      </c>
      <c r="E27" s="35">
        <v>59.897310871751877</v>
      </c>
      <c r="F27" s="35"/>
      <c r="G27" s="35"/>
    </row>
    <row r="28" spans="1:10" ht="17" thickBot="1" x14ac:dyDescent="0.25">
      <c r="B28" s="36" t="s">
        <v>431</v>
      </c>
      <c r="C28" s="36">
        <v>6</v>
      </c>
      <c r="D28" s="36">
        <v>500</v>
      </c>
      <c r="E28" s="36"/>
      <c r="F28" s="36"/>
      <c r="G28" s="36"/>
    </row>
    <row r="29" spans="1:10" ht="17" thickBot="1" x14ac:dyDescent="0.25"/>
    <row r="30" spans="1:10" x14ac:dyDescent="0.2">
      <c r="B30" s="37"/>
      <c r="C30" s="37" t="s">
        <v>438</v>
      </c>
      <c r="D30" s="37" t="s">
        <v>426</v>
      </c>
      <c r="E30" s="37" t="s">
        <v>439</v>
      </c>
      <c r="F30" s="37" t="s">
        <v>440</v>
      </c>
      <c r="G30" s="37" t="s">
        <v>441</v>
      </c>
      <c r="H30" s="37" t="s">
        <v>442</v>
      </c>
      <c r="I30" s="37" t="s">
        <v>443</v>
      </c>
      <c r="J30" s="37" t="s">
        <v>444</v>
      </c>
    </row>
    <row r="31" spans="1:10" x14ac:dyDescent="0.2">
      <c r="B31" s="35" t="s">
        <v>432</v>
      </c>
      <c r="C31" s="35">
        <v>72.541540335851892</v>
      </c>
      <c r="D31" s="35">
        <v>19.267871486700514</v>
      </c>
      <c r="E31" s="35">
        <v>3.7648964176413093</v>
      </c>
      <c r="F31" s="35">
        <v>1.9691222127708918E-2</v>
      </c>
      <c r="G31" s="35">
        <v>19.045352859022117</v>
      </c>
      <c r="H31" s="35">
        <v>126.03772781268167</v>
      </c>
      <c r="I31" s="35">
        <v>19.045352859022117</v>
      </c>
      <c r="J31" s="35">
        <v>126.03772781268167</v>
      </c>
    </row>
    <row r="32" spans="1:10" x14ac:dyDescent="0.2">
      <c r="B32" s="35" t="s">
        <v>10</v>
      </c>
      <c r="C32" s="35">
        <v>360.11818653994385</v>
      </c>
      <c r="D32" s="35">
        <v>192.44415242245307</v>
      </c>
      <c r="E32" s="35">
        <v>1.8712867188056357</v>
      </c>
      <c r="F32" s="35">
        <v>0.13463059687673637</v>
      </c>
      <c r="G32" s="35">
        <v>-174.19243847731411</v>
      </c>
      <c r="H32" s="35">
        <v>894.42881155720181</v>
      </c>
      <c r="I32" s="35">
        <v>-174.19243847731411</v>
      </c>
      <c r="J32" s="35">
        <v>894.42881155720181</v>
      </c>
    </row>
    <row r="33" spans="2:10" ht="17" thickBot="1" x14ac:dyDescent="0.25">
      <c r="B33" s="36" t="s">
        <v>11</v>
      </c>
      <c r="C33" s="36">
        <v>-0.32342783610310327</v>
      </c>
      <c r="D33" s="36">
        <v>0.27313032046746333</v>
      </c>
      <c r="E33" s="36">
        <v>-1.1841520763771507</v>
      </c>
      <c r="F33" s="36">
        <v>0.3019101737940067</v>
      </c>
      <c r="G33" s="36">
        <v>-1.0817591774460966</v>
      </c>
      <c r="H33" s="36">
        <v>0.43490350523989002</v>
      </c>
      <c r="I33" s="36">
        <v>-1.0817591774460966</v>
      </c>
      <c r="J33" s="36">
        <v>0.43490350523989002</v>
      </c>
    </row>
  </sheetData>
  <sortState xmlns:xlrd2="http://schemas.microsoft.com/office/spreadsheetml/2017/richdata2" ref="A2:N8">
    <sortCondition ref="A2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B707-433E-D242-8E9E-AC5C30365E01}">
  <dimension ref="A1:BV763"/>
  <sheetViews>
    <sheetView workbookViewId="0">
      <selection activeCell="S285" sqref="S285"/>
    </sheetView>
  </sheetViews>
  <sheetFormatPr baseColWidth="10" defaultRowHeight="16" x14ac:dyDescent="0.2"/>
  <cols>
    <col min="2" max="2" width="20.33203125" bestFit="1" customWidth="1"/>
    <col min="16" max="16" width="12.83203125" bestFit="1" customWidth="1"/>
    <col min="17" max="17" width="14.5" bestFit="1" customWidth="1"/>
    <col min="19" max="19" width="20.5" bestFit="1" customWidth="1"/>
    <col min="20" max="20" width="21.1640625" bestFit="1" customWidth="1"/>
    <col min="35" max="35" width="20.33203125" bestFit="1" customWidth="1"/>
    <col min="51" max="51" width="23.5" bestFit="1" customWidth="1"/>
    <col min="52" max="52" width="17" bestFit="1" customWidth="1"/>
    <col min="53" max="53" width="21.1640625" bestFit="1" customWidth="1"/>
    <col min="57" max="57" width="20.33203125" bestFit="1" customWidth="1"/>
    <col min="58" max="58" width="12.83203125" bestFit="1" customWidth="1"/>
    <col min="71" max="71" width="23.5" bestFit="1" customWidth="1"/>
    <col min="72" max="72" width="17" bestFit="1" customWidth="1"/>
    <col min="73" max="73" width="21.1640625" bestFit="1" customWidth="1"/>
  </cols>
  <sheetData>
    <row r="1" spans="1:74" x14ac:dyDescent="0.2">
      <c r="A1" t="s">
        <v>0</v>
      </c>
      <c r="B1" t="s">
        <v>387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379</v>
      </c>
      <c r="N1" t="s">
        <v>378</v>
      </c>
      <c r="O1" t="s">
        <v>377</v>
      </c>
      <c r="P1" t="s">
        <v>386</v>
      </c>
      <c r="Q1" t="s">
        <v>384</v>
      </c>
      <c r="R1" t="s">
        <v>383</v>
      </c>
      <c r="S1" t="s">
        <v>382</v>
      </c>
      <c r="T1" t="s">
        <v>381</v>
      </c>
      <c r="AH1" t="s">
        <v>0</v>
      </c>
      <c r="AI1" t="s">
        <v>387</v>
      </c>
      <c r="AJ1" t="s">
        <v>455</v>
      </c>
      <c r="AK1" t="s">
        <v>456</v>
      </c>
      <c r="AL1" t="s">
        <v>457</v>
      </c>
      <c r="AM1" t="s">
        <v>458</v>
      </c>
      <c r="AN1" t="s">
        <v>459</v>
      </c>
      <c r="AO1" t="s">
        <v>460</v>
      </c>
      <c r="AP1" t="s">
        <v>461</v>
      </c>
      <c r="AQ1" t="s">
        <v>462</v>
      </c>
      <c r="AR1" t="s">
        <v>463</v>
      </c>
      <c r="AS1" t="s">
        <v>464</v>
      </c>
      <c r="AT1" t="s">
        <v>379</v>
      </c>
      <c r="AU1" t="s">
        <v>378</v>
      </c>
      <c r="AV1" t="s">
        <v>377</v>
      </c>
      <c r="AW1" t="s">
        <v>386</v>
      </c>
      <c r="AX1" t="s">
        <v>384</v>
      </c>
      <c r="AY1" t="s">
        <v>383</v>
      </c>
      <c r="AZ1" t="s">
        <v>382</v>
      </c>
      <c r="BA1" t="s">
        <v>381</v>
      </c>
      <c r="BE1" t="s">
        <v>0</v>
      </c>
      <c r="BF1" t="s">
        <v>387</v>
      </c>
      <c r="BG1" t="s">
        <v>465</v>
      </c>
      <c r="BH1" t="s">
        <v>466</v>
      </c>
      <c r="BI1" t="s">
        <v>467</v>
      </c>
      <c r="BJ1" t="s">
        <v>468</v>
      </c>
      <c r="BK1" t="s">
        <v>469</v>
      </c>
      <c r="BL1" t="s">
        <v>470</v>
      </c>
      <c r="BM1" t="s">
        <v>471</v>
      </c>
      <c r="BN1" t="s">
        <v>472</v>
      </c>
      <c r="BO1" t="s">
        <v>379</v>
      </c>
      <c r="BP1" t="s">
        <v>378</v>
      </c>
      <c r="BQ1" t="s">
        <v>377</v>
      </c>
      <c r="BR1" t="s">
        <v>386</v>
      </c>
      <c r="BS1" t="s">
        <v>384</v>
      </c>
      <c r="BT1" t="s">
        <v>383</v>
      </c>
      <c r="BU1" t="s">
        <v>382</v>
      </c>
      <c r="BV1" t="s">
        <v>381</v>
      </c>
    </row>
    <row r="2" spans="1:74" x14ac:dyDescent="0.2">
      <c r="A2">
        <v>2015</v>
      </c>
      <c r="B2">
        <v>-0.15377118941509657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-0.13665541641060205</v>
      </c>
      <c r="N2">
        <v>-0.15697064795805993</v>
      </c>
      <c r="O2">
        <v>-0.40807871030113663</v>
      </c>
      <c r="P2">
        <v>8.0000000000000002E-3</v>
      </c>
      <c r="Q2">
        <v>-0.43950512781509182</v>
      </c>
      <c r="R2">
        <v>90.68</v>
      </c>
      <c r="S2">
        <v>51.56</v>
      </c>
      <c r="T2">
        <v>16.649999999999999</v>
      </c>
      <c r="AH2">
        <v>2015</v>
      </c>
      <c r="AI2">
        <v>-0.53169160478009891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-0.30909950989156082</v>
      </c>
      <c r="AU2">
        <v>-0.56688154459108397</v>
      </c>
      <c r="AV2">
        <v>-0.15358057190000324</v>
      </c>
      <c r="AW2">
        <v>0.10199999999999999</v>
      </c>
      <c r="AX2">
        <v>0.41116627467042843</v>
      </c>
      <c r="AY2">
        <v>82.96</v>
      </c>
      <c r="AZ2">
        <v>66.22</v>
      </c>
      <c r="BA2">
        <v>70.260000000000005</v>
      </c>
      <c r="BE2">
        <v>2015</v>
      </c>
      <c r="BF2">
        <v>-0.34273139709759776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-0.22565881949754854</v>
      </c>
      <c r="BP2">
        <v>3.0905179665409371E-2</v>
      </c>
      <c r="BQ2">
        <v>-0.33330110106156652</v>
      </c>
      <c r="BR2">
        <v>1.7000000000000001E-2</v>
      </c>
      <c r="BS2">
        <v>0.72617053461337466</v>
      </c>
      <c r="BT2" t="s">
        <v>373</v>
      </c>
    </row>
    <row r="3" spans="1:74" x14ac:dyDescent="0.2">
      <c r="A3">
        <v>2016</v>
      </c>
      <c r="B3">
        <v>0.2241492259499058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-0.47598089067958566</v>
      </c>
      <c r="N3">
        <v>0.14192271417018662</v>
      </c>
      <c r="O3">
        <v>-0.55782655528527303</v>
      </c>
      <c r="P3">
        <v>3.3000000000000002E-2</v>
      </c>
      <c r="Q3">
        <v>-1.7549543893027257</v>
      </c>
      <c r="R3">
        <v>88.67</v>
      </c>
      <c r="S3">
        <v>59.41</v>
      </c>
      <c r="T3">
        <v>30.06</v>
      </c>
      <c r="AH3">
        <v>2016</v>
      </c>
      <c r="AI3">
        <v>0.50758953747365754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-0.87649620457084487</v>
      </c>
      <c r="AU3">
        <v>0.60307247288233867</v>
      </c>
      <c r="AV3">
        <v>-0.55167406471569069</v>
      </c>
      <c r="AW3">
        <v>0.14699999999999999</v>
      </c>
      <c r="AX3">
        <v>-0.54077553287289182</v>
      </c>
      <c r="AY3">
        <v>85.3</v>
      </c>
      <c r="AZ3">
        <v>67.44</v>
      </c>
      <c r="BA3">
        <v>83.81</v>
      </c>
      <c r="BE3">
        <v>2016</v>
      </c>
      <c r="BF3">
        <v>-0.15377118941509657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0.1526056436219741</v>
      </c>
      <c r="BP3">
        <v>-5.4492923799804041E-2</v>
      </c>
      <c r="BQ3">
        <v>-0.53773561081415722</v>
      </c>
      <c r="BR3">
        <v>2.5999999999999999E-2</v>
      </c>
      <c r="BS3">
        <v>-0.46615523440924972</v>
      </c>
      <c r="BT3">
        <v>24.28</v>
      </c>
    </row>
    <row r="4" spans="1:74" x14ac:dyDescent="0.2">
      <c r="A4">
        <v>2017</v>
      </c>
      <c r="B4">
        <v>-5.9291085573845978E-2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0.30836159902413052</v>
      </c>
      <c r="N4">
        <v>-9.719197553241056E-2</v>
      </c>
      <c r="O4">
        <v>-0.36704926473692118</v>
      </c>
      <c r="P4">
        <v>5.7000000000000002E-2</v>
      </c>
      <c r="Q4">
        <v>0.40050623203276514</v>
      </c>
      <c r="R4">
        <v>93.2</v>
      </c>
      <c r="S4">
        <v>62.15</v>
      </c>
      <c r="T4">
        <v>49.33</v>
      </c>
      <c r="AH4">
        <v>2017</v>
      </c>
      <c r="AI4">
        <v>-0.10653113749447128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-0.45373003990784899</v>
      </c>
      <c r="AU4">
        <v>-1.0097391999439567</v>
      </c>
      <c r="AV4">
        <v>-0.54359145656604524</v>
      </c>
      <c r="AW4">
        <v>0.187</v>
      </c>
      <c r="AX4">
        <v>-1.2144902275732035</v>
      </c>
      <c r="AY4">
        <v>82.59</v>
      </c>
      <c r="AZ4">
        <v>66.69</v>
      </c>
      <c r="BA4">
        <v>79.5</v>
      </c>
      <c r="BE4">
        <v>2017</v>
      </c>
      <c r="BF4">
        <v>-0.62617170862134952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3.5959248005482176</v>
      </c>
      <c r="BP4">
        <v>-0.28506780315587998</v>
      </c>
      <c r="BQ4">
        <v>-0.24896921717417916</v>
      </c>
      <c r="BR4">
        <v>1.6E-2</v>
      </c>
      <c r="BS4">
        <v>1.1680293019445129</v>
      </c>
      <c r="BT4">
        <v>53.99</v>
      </c>
    </row>
    <row r="5" spans="1:74" x14ac:dyDescent="0.2">
      <c r="A5">
        <v>2018</v>
      </c>
      <c r="B5">
        <v>-0.43721150093884836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-0.73742838724749105</v>
      </c>
      <c r="N5">
        <v>6.1688077022218781</v>
      </c>
      <c r="O5">
        <v>-0.56974628341444511</v>
      </c>
      <c r="P5">
        <v>4.8000000000000001E-2</v>
      </c>
      <c r="Q5">
        <v>-2.7724554590676749</v>
      </c>
      <c r="R5">
        <v>90.83</v>
      </c>
      <c r="S5">
        <v>64.77</v>
      </c>
      <c r="T5">
        <v>27.21</v>
      </c>
      <c r="AH5">
        <v>2018</v>
      </c>
      <c r="AI5">
        <v>-5.9291085573845978E-2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-0.3257876479703633</v>
      </c>
      <c r="AU5">
        <v>-0.38754552731413594</v>
      </c>
      <c r="AV5">
        <v>-0.15358057190000324</v>
      </c>
      <c r="AW5">
        <v>0.17899999999999999</v>
      </c>
      <c r="AX5">
        <v>0.41116627467042843</v>
      </c>
      <c r="AY5">
        <v>79.91</v>
      </c>
      <c r="AZ5">
        <v>70.59</v>
      </c>
      <c r="BA5">
        <v>82.01</v>
      </c>
      <c r="BE5">
        <v>2018</v>
      </c>
      <c r="BF5">
        <v>-0.53169160478009891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-0.38697748759263911</v>
      </c>
      <c r="BP5">
        <v>1.2844697237680982</v>
      </c>
      <c r="BQ5">
        <v>-0.55711383721678676</v>
      </c>
      <c r="BR5">
        <v>1.9E-2</v>
      </c>
      <c r="BS5">
        <v>-1.3615988159729555</v>
      </c>
      <c r="BT5">
        <v>59.25</v>
      </c>
    </row>
    <row r="6" spans="1:74" x14ac:dyDescent="0.2">
      <c r="A6">
        <v>2019</v>
      </c>
      <c r="B6">
        <v>0.2241492259499058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-0.51491987953012475</v>
      </c>
      <c r="N6">
        <v>0.19316157624931465</v>
      </c>
      <c r="O6">
        <v>-0.53383299782293192</v>
      </c>
      <c r="P6">
        <v>5.5E-2</v>
      </c>
      <c r="Q6">
        <v>-2.0571665980804763</v>
      </c>
      <c r="R6">
        <v>93.38</v>
      </c>
      <c r="S6">
        <v>83.67</v>
      </c>
      <c r="T6">
        <v>56.66</v>
      </c>
      <c r="AH6">
        <v>2019</v>
      </c>
      <c r="AI6">
        <v>-5.9291085573845978E-2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3.2565993262792339</v>
      </c>
      <c r="AU6">
        <v>-1.0361585624252876</v>
      </c>
      <c r="AV6">
        <v>0.6681255731132838</v>
      </c>
      <c r="AW6">
        <v>0.17</v>
      </c>
      <c r="AX6">
        <v>-1.0311374942053972</v>
      </c>
      <c r="AY6">
        <v>91.02</v>
      </c>
      <c r="AZ6">
        <v>73.680000000000007</v>
      </c>
      <c r="BA6">
        <v>81.11</v>
      </c>
      <c r="BE6">
        <v>2019</v>
      </c>
      <c r="BF6">
        <v>3.5189018267404615E-2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-0.50379445414425639</v>
      </c>
      <c r="BP6">
        <v>-3.7413303106761359E-2</v>
      </c>
      <c r="BQ6">
        <v>-0.5293948831478168</v>
      </c>
      <c r="BR6">
        <v>3.3000000000000002E-2</v>
      </c>
      <c r="BS6">
        <v>-4.7748560880970591E-2</v>
      </c>
      <c r="BT6">
        <v>71.16</v>
      </c>
    </row>
    <row r="7" spans="1:74" x14ac:dyDescent="0.2">
      <c r="A7">
        <v>2020</v>
      </c>
      <c r="B7">
        <v>-0.53169160478009891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1.1205176521925175</v>
      </c>
      <c r="N7">
        <v>1.4570535075344719</v>
      </c>
      <c r="O7">
        <v>0.31839289064197152</v>
      </c>
      <c r="P7">
        <v>4.1000000000000002E-2</v>
      </c>
      <c r="Q7">
        <v>0.54708181830063363</v>
      </c>
      <c r="R7">
        <v>83.55</v>
      </c>
      <c r="S7">
        <v>83.85</v>
      </c>
      <c r="T7">
        <v>74.28</v>
      </c>
      <c r="AH7">
        <v>2020</v>
      </c>
      <c r="AI7">
        <v>0.12966912210865519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-0.22565881949754854</v>
      </c>
      <c r="AU7">
        <v>-0.24236875142327335</v>
      </c>
      <c r="AV7">
        <v>-0.29327331332333195</v>
      </c>
      <c r="AW7">
        <v>0.114</v>
      </c>
      <c r="AX7">
        <v>-0.43204309796872759</v>
      </c>
      <c r="AY7">
        <v>95.87</v>
      </c>
      <c r="AZ7">
        <v>85.57</v>
      </c>
      <c r="BA7">
        <v>81.75</v>
      </c>
      <c r="BE7">
        <v>2020</v>
      </c>
      <c r="BF7">
        <v>-0.53169160478009891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1.2929617456734761</v>
      </c>
      <c r="BP7">
        <v>4.7984800358452054E-2</v>
      </c>
      <c r="BQ7">
        <v>0.28063809566269349</v>
      </c>
      <c r="BR7">
        <v>8.9999999999999993E-3</v>
      </c>
      <c r="BS7">
        <v>0.56680289718031074</v>
      </c>
      <c r="BT7">
        <v>69.349999999999994</v>
      </c>
    </row>
    <row r="8" spans="1:74" x14ac:dyDescent="0.2">
      <c r="A8">
        <v>2021</v>
      </c>
      <c r="B8">
        <v>0.50758953747365754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-0.93212333150018645</v>
      </c>
      <c r="N8">
        <v>2.9685999388687478</v>
      </c>
      <c r="O8">
        <v>-0.57842988625967906</v>
      </c>
      <c r="P8">
        <v>3.9E-2</v>
      </c>
      <c r="Q8">
        <v>-0.61806084199594979</v>
      </c>
      <c r="R8">
        <v>82.38</v>
      </c>
      <c r="S8">
        <v>84.06</v>
      </c>
      <c r="T8">
        <v>46.6</v>
      </c>
      <c r="AH8">
        <v>2021</v>
      </c>
      <c r="AI8">
        <v>0.50758953747365754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-0.30909950989156082</v>
      </c>
      <c r="AU8">
        <v>-0.56688154459108397</v>
      </c>
      <c r="AV8">
        <v>-0.15358057190000324</v>
      </c>
      <c r="AW8">
        <v>0.159</v>
      </c>
      <c r="AX8">
        <v>-0.1762020746648115</v>
      </c>
      <c r="AY8">
        <v>98.11</v>
      </c>
      <c r="AZ8">
        <v>85.41</v>
      </c>
      <c r="BA8">
        <v>73.44</v>
      </c>
      <c r="BE8">
        <v>2021</v>
      </c>
      <c r="BF8">
        <v>0.2241492259499058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-0.90987248072844984</v>
      </c>
      <c r="BP8">
        <v>1.7303274386231546</v>
      </c>
      <c r="BQ8">
        <v>-0.5637093687478606</v>
      </c>
      <c r="BR8">
        <v>2.7E-2</v>
      </c>
      <c r="BS8">
        <v>-0.3606208122963846</v>
      </c>
      <c r="BT8">
        <v>70.254999999999995</v>
      </c>
    </row>
    <row r="9" spans="1:74" x14ac:dyDescent="0.2">
      <c r="A9">
        <v>2015</v>
      </c>
      <c r="B9">
        <v>-0.24825129325634718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-2.5401162551918953E-2</v>
      </c>
      <c r="N9">
        <v>-0.31068723419544397</v>
      </c>
      <c r="O9">
        <v>2.2176131793036542</v>
      </c>
      <c r="P9">
        <v>6.9000000000000006E-2</v>
      </c>
      <c r="Q9">
        <v>1.1888163850879563</v>
      </c>
      <c r="R9">
        <v>25.2225</v>
      </c>
      <c r="S9">
        <v>26.972500000000004</v>
      </c>
      <c r="T9">
        <v>49.525000000000006</v>
      </c>
      <c r="AH9">
        <v>2015</v>
      </c>
      <c r="AI9">
        <v>-0.43721150093884836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-0.55385886838066378</v>
      </c>
      <c r="AU9">
        <v>-0.13135121691849591</v>
      </c>
      <c r="AV9">
        <v>-0.25027907740815414</v>
      </c>
      <c r="AW9">
        <v>0.14599999999999999</v>
      </c>
      <c r="AX9">
        <v>0.96708749822456186</v>
      </c>
      <c r="AY9">
        <v>6.4325000000000001</v>
      </c>
      <c r="AZ9">
        <v>35.0075</v>
      </c>
      <c r="BA9">
        <v>55.47</v>
      </c>
      <c r="BE9">
        <v>2015</v>
      </c>
      <c r="BF9">
        <v>-0.34273139709759776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0.22492090863011821</v>
      </c>
      <c r="BP9">
        <v>-0.41316495835369998</v>
      </c>
      <c r="BQ9">
        <v>1.8149082079583547</v>
      </c>
      <c r="BR9">
        <v>-3.9E-2</v>
      </c>
      <c r="BS9">
        <v>1.3007468327834191</v>
      </c>
      <c r="BT9">
        <v>80.459999999999994</v>
      </c>
    </row>
    <row r="10" spans="1:74" x14ac:dyDescent="0.2">
      <c r="A10">
        <v>2016</v>
      </c>
      <c r="B10">
        <v>-0.24825129325634718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-0.65398769685347857</v>
      </c>
      <c r="N10">
        <v>-3.2540617206759915E-3</v>
      </c>
      <c r="O10">
        <v>2.0120421731715852</v>
      </c>
      <c r="P10">
        <v>0.08</v>
      </c>
      <c r="Q10">
        <v>0.69632241522791771</v>
      </c>
      <c r="R10">
        <v>26.844999999999999</v>
      </c>
      <c r="S10">
        <v>26.935000000000002</v>
      </c>
      <c r="T10">
        <v>50.35</v>
      </c>
      <c r="AH10">
        <v>2016</v>
      </c>
      <c r="AI10">
        <v>0.2241492259499058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0.20267005785838155</v>
      </c>
      <c r="AU10">
        <v>-0.54980192389804139</v>
      </c>
      <c r="AV10">
        <v>-0.50007712908737734</v>
      </c>
      <c r="AW10">
        <v>0.11</v>
      </c>
      <c r="AX10">
        <v>0.89886322534351759</v>
      </c>
      <c r="AY10">
        <v>9.2949999999999999</v>
      </c>
      <c r="AZ10">
        <v>39.244999999999997</v>
      </c>
      <c r="BA10">
        <v>50.78</v>
      </c>
      <c r="BE10">
        <v>2016</v>
      </c>
      <c r="BF10">
        <v>-0.43721150093884836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-0.45929275260078317</v>
      </c>
      <c r="BP10">
        <v>-1.1793872067197333E-2</v>
      </c>
      <c r="BQ10">
        <v>1.0969506985360837</v>
      </c>
      <c r="BR10">
        <v>-0.107</v>
      </c>
      <c r="BS10">
        <v>0.8455630121552018</v>
      </c>
      <c r="BT10">
        <v>79.36</v>
      </c>
    </row>
    <row r="11" spans="1:74" x14ac:dyDescent="0.2">
      <c r="A11">
        <v>2017</v>
      </c>
      <c r="B11">
        <v>0.10604909614834256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1.2957431020199432</v>
      </c>
      <c r="N11">
        <v>0.16754214520975064</v>
      </c>
      <c r="O11">
        <v>-0.48769509734621419</v>
      </c>
      <c r="P11">
        <v>9.0999999999999998E-2</v>
      </c>
      <c r="Q11">
        <v>-2.104070785686194</v>
      </c>
      <c r="R11">
        <v>23.6</v>
      </c>
      <c r="S11">
        <v>27.01</v>
      </c>
      <c r="T11">
        <v>48.7</v>
      </c>
      <c r="AH11">
        <v>2017</v>
      </c>
      <c r="AI11">
        <v>-0.43721150093884836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-0.45373003990784899</v>
      </c>
      <c r="AU11">
        <v>-0.63520002736325465</v>
      </c>
      <c r="AV11">
        <v>3.6761040245337644</v>
      </c>
      <c r="AW11">
        <v>0.13100000000000001</v>
      </c>
      <c r="AX11">
        <v>1.4036162442368689</v>
      </c>
      <c r="AY11">
        <v>3.57</v>
      </c>
      <c r="AZ11">
        <v>30.77</v>
      </c>
      <c r="BA11">
        <v>60.16</v>
      </c>
      <c r="BE11">
        <v>2017</v>
      </c>
      <c r="BF11">
        <v>0.12966912210865519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-8.1028289481260451E-2</v>
      </c>
      <c r="BP11">
        <v>0.57745304184277468</v>
      </c>
      <c r="BQ11">
        <v>-0.46437188012126018</v>
      </c>
      <c r="BR11">
        <v>-8.0000000000000002E-3</v>
      </c>
      <c r="BS11">
        <v>-0.20871520470968449</v>
      </c>
      <c r="BT11">
        <v>83.48</v>
      </c>
    </row>
    <row r="12" spans="1:74" x14ac:dyDescent="0.2">
      <c r="A12">
        <v>2018</v>
      </c>
      <c r="B12">
        <v>0.12966912210865519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-0.12552999102473375</v>
      </c>
      <c r="N12">
        <v>-0.14843083761153861</v>
      </c>
      <c r="O12">
        <v>-0.42479869093481687</v>
      </c>
      <c r="P12">
        <v>7.3999999999999996E-2</v>
      </c>
      <c r="Q12">
        <v>0.35093703376763186</v>
      </c>
      <c r="R12">
        <v>30.09</v>
      </c>
      <c r="S12">
        <v>26.86</v>
      </c>
      <c r="T12">
        <v>52</v>
      </c>
      <c r="AH12">
        <v>2018</v>
      </c>
      <c r="AI12">
        <v>-0.15377118941509657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-0.7708046634050959</v>
      </c>
      <c r="AU12">
        <v>0.52621417976364682</v>
      </c>
      <c r="AV12">
        <v>-0.31249743852196438</v>
      </c>
      <c r="AW12">
        <v>0.152</v>
      </c>
      <c r="AX12">
        <v>1.2682337027385464</v>
      </c>
      <c r="AY12">
        <v>15.02</v>
      </c>
      <c r="AZ12">
        <v>47.72</v>
      </c>
      <c r="BA12">
        <v>41.4</v>
      </c>
      <c r="BE12">
        <v>2018</v>
      </c>
      <c r="BF12">
        <v>-0.34273139709759776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-0.10884185294593125</v>
      </c>
      <c r="BP12">
        <v>-0.13135121691849591</v>
      </c>
      <c r="BQ12">
        <v>-0.32494111074472642</v>
      </c>
      <c r="BR12">
        <v>-1.7999999999999999E-2</v>
      </c>
      <c r="BS12">
        <v>1.1376481804271725</v>
      </c>
      <c r="BT12">
        <v>86.25</v>
      </c>
    </row>
    <row r="13" spans="1:74" x14ac:dyDescent="0.2">
      <c r="A13">
        <v>2019</v>
      </c>
      <c r="B13">
        <v>3.5189018267404615E-2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-0.58167243184533457</v>
      </c>
      <c r="N13">
        <v>6.5064421051494736E-2</v>
      </c>
      <c r="O13">
        <v>-0.56318542465427057</v>
      </c>
      <c r="P13">
        <v>5.8999999999999997E-2</v>
      </c>
      <c r="Q13">
        <v>-1.9525649296984064</v>
      </c>
      <c r="R13">
        <v>53.28</v>
      </c>
      <c r="S13">
        <v>54.35</v>
      </c>
      <c r="T13">
        <v>48</v>
      </c>
      <c r="AH13">
        <v>2019</v>
      </c>
      <c r="AI13">
        <v>-0.34273139709759776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-0.13665541641060205</v>
      </c>
      <c r="AU13">
        <v>-0.36192609627457195</v>
      </c>
      <c r="AV13">
        <v>0.16621795169488146</v>
      </c>
      <c r="AW13">
        <v>0.13300000000000001</v>
      </c>
      <c r="AX13">
        <v>1.1088660653054825</v>
      </c>
      <c r="AY13">
        <v>16.11</v>
      </c>
      <c r="AZ13">
        <v>60.12</v>
      </c>
      <c r="BA13">
        <v>75.03</v>
      </c>
      <c r="BE13">
        <v>2019</v>
      </c>
      <c r="BF13">
        <v>3.5189018267404615E-2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-0.63173684608174197</v>
      </c>
      <c r="BP13">
        <v>0.18462176590279333</v>
      </c>
      <c r="BQ13">
        <v>-0.54779456690506489</v>
      </c>
      <c r="BR13">
        <v>1.7999999999999999E-2</v>
      </c>
      <c r="BS13">
        <v>-1.1867741167152794</v>
      </c>
      <c r="BT13">
        <v>88.36</v>
      </c>
    </row>
    <row r="14" spans="1:74" x14ac:dyDescent="0.2">
      <c r="A14">
        <v>2020</v>
      </c>
      <c r="B14">
        <v>0.41310943363240699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-0.88762162995671312</v>
      </c>
      <c r="N14">
        <v>0.75678905911972283</v>
      </c>
      <c r="O14">
        <v>-0.58844646451948757</v>
      </c>
      <c r="P14">
        <v>4.3999999999999997E-2</v>
      </c>
      <c r="Q14">
        <v>-0.46388997534874649</v>
      </c>
      <c r="R14">
        <v>53.34</v>
      </c>
      <c r="S14">
        <v>54.61</v>
      </c>
      <c r="T14">
        <v>67.31</v>
      </c>
      <c r="AH14">
        <v>2020</v>
      </c>
      <c r="AI14">
        <v>8.2429070188029904E-2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-0.88762162995671312</v>
      </c>
      <c r="AU14">
        <v>0.18462176590279333</v>
      </c>
      <c r="AV14">
        <v>-0.41699346495236611</v>
      </c>
      <c r="AW14">
        <v>9.7000000000000003E-2</v>
      </c>
      <c r="AX14">
        <v>-0.42191605746294769</v>
      </c>
      <c r="AY14">
        <v>19.8</v>
      </c>
      <c r="AZ14">
        <v>61.67</v>
      </c>
      <c r="BA14">
        <v>54.92</v>
      </c>
      <c r="BE14">
        <v>2020</v>
      </c>
      <c r="BF14">
        <v>-0.15377118941509657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-0.4648554652937173</v>
      </c>
      <c r="BP14">
        <v>-0.41316495835369998</v>
      </c>
      <c r="BQ14">
        <v>-0.5721040318356001</v>
      </c>
      <c r="BR14">
        <v>-0.08</v>
      </c>
      <c r="BS14">
        <v>-0.76143841547251923</v>
      </c>
      <c r="BT14">
        <v>84.44</v>
      </c>
    </row>
    <row r="15" spans="1:74" x14ac:dyDescent="0.2">
      <c r="A15">
        <v>2021</v>
      </c>
      <c r="B15">
        <v>3.5189018267404615E-2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0.88688371908928287</v>
      </c>
      <c r="N15">
        <v>-0.515642682511956</v>
      </c>
      <c r="O15">
        <v>-0.55640111914830037</v>
      </c>
      <c r="P15">
        <v>6.6000000000000003E-2</v>
      </c>
      <c r="Q15">
        <v>-1.1787790847370319</v>
      </c>
      <c r="R15">
        <v>53.31</v>
      </c>
      <c r="S15">
        <v>54.480000000000004</v>
      </c>
      <c r="T15">
        <v>57.655000000000001</v>
      </c>
      <c r="AH15">
        <v>2021</v>
      </c>
      <c r="AI15">
        <v>0.2241492259499058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0.48080569250508942</v>
      </c>
      <c r="AU15">
        <v>-0.29360761350240128</v>
      </c>
      <c r="AV15">
        <v>-0.51352245913612027</v>
      </c>
      <c r="AW15">
        <v>0.112</v>
      </c>
      <c r="AX15">
        <v>6.0450871891310549E-2</v>
      </c>
      <c r="AY15">
        <v>20.28</v>
      </c>
      <c r="AZ15">
        <v>59.68</v>
      </c>
      <c r="BA15">
        <v>76.19</v>
      </c>
      <c r="BE15">
        <v>2021</v>
      </c>
      <c r="BF15">
        <v>-0.24825129325634718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0.79788031600233622</v>
      </c>
      <c r="BP15">
        <v>-0.26798818246283729</v>
      </c>
      <c r="BQ15">
        <v>-0.51836123694162772</v>
      </c>
      <c r="BR15">
        <v>-0.21</v>
      </c>
      <c r="BS15">
        <v>0.56147287586147865</v>
      </c>
      <c r="BT15">
        <v>84.88</v>
      </c>
    </row>
    <row r="16" spans="1:74" x14ac:dyDescent="0.2">
      <c r="A16">
        <v>2015</v>
      </c>
      <c r="B16">
        <v>-0.24825129325634718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-0.24234695757635102</v>
      </c>
      <c r="N16">
        <v>-0.4814834411258706</v>
      </c>
      <c r="O16">
        <v>-9.7025430033084697E-2</v>
      </c>
      <c r="P16">
        <v>4.2000000000000003E-2</v>
      </c>
      <c r="Q16">
        <v>0.17024931105924124</v>
      </c>
      <c r="R16">
        <v>81.11</v>
      </c>
      <c r="S16">
        <v>73.47</v>
      </c>
      <c r="T16">
        <v>71.790000000000006</v>
      </c>
      <c r="AH16">
        <v>2015</v>
      </c>
      <c r="AI16">
        <v>3.5189018267404615E-2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-0.28128594642689014</v>
      </c>
      <c r="AU16">
        <v>-0.18259007899762397</v>
      </c>
      <c r="AV16">
        <v>-0.34747841182929545</v>
      </c>
      <c r="AW16">
        <v>0.09</v>
      </c>
      <c r="AX16">
        <v>-6.640363549688158E-2</v>
      </c>
      <c r="AY16">
        <v>59.982500000000002</v>
      </c>
      <c r="AZ16">
        <v>78.905000000000001</v>
      </c>
      <c r="BA16">
        <v>18.34</v>
      </c>
      <c r="BE16">
        <v>2015</v>
      </c>
      <c r="BF16">
        <v>-0.72065181246260013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-0.33135036066329748</v>
      </c>
      <c r="BP16">
        <v>-0.55834173424456268</v>
      </c>
      <c r="BQ16">
        <v>-8.103743011839043E-2</v>
      </c>
      <c r="BR16">
        <v>4.5999999999999999E-2</v>
      </c>
      <c r="BS16">
        <v>0.46819750278192601</v>
      </c>
      <c r="BT16">
        <v>82.25</v>
      </c>
    </row>
    <row r="17" spans="1:72" x14ac:dyDescent="0.2">
      <c r="A17">
        <v>2016</v>
      </c>
      <c r="B17">
        <v>3.5189018267404615E-2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-0.73186567455455676</v>
      </c>
      <c r="N17">
        <v>-0.16551045830458128</v>
      </c>
      <c r="O17">
        <v>-0.5637440415187599</v>
      </c>
      <c r="P17">
        <v>4.9000000000000002E-2</v>
      </c>
      <c r="Q17">
        <v>-0.7073386990863787</v>
      </c>
      <c r="R17">
        <v>81.25</v>
      </c>
      <c r="S17">
        <v>75.52</v>
      </c>
      <c r="T17">
        <v>79.92</v>
      </c>
      <c r="AH17">
        <v>2016</v>
      </c>
      <c r="AI17">
        <v>-5.9291085573845978E-2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-8.1028289481260451E-2</v>
      </c>
      <c r="AU17">
        <v>-0.44732419973978532</v>
      </c>
      <c r="AV17">
        <v>-0.54518255149731487</v>
      </c>
      <c r="AW17">
        <v>8.2000000000000003E-2</v>
      </c>
      <c r="AX17">
        <v>-1.6670090375420048</v>
      </c>
      <c r="AY17">
        <v>59.825000000000003</v>
      </c>
      <c r="AZ17">
        <v>80.239999999999995</v>
      </c>
      <c r="BA17">
        <v>20.21</v>
      </c>
      <c r="BE17">
        <v>2016</v>
      </c>
      <c r="BF17">
        <v>3.5189018267404615E-2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-0.68736397301108354</v>
      </c>
      <c r="BP17">
        <v>0.73116962808015862</v>
      </c>
      <c r="BQ17">
        <v>-0.54216987295917252</v>
      </c>
      <c r="BR17">
        <v>0.04</v>
      </c>
      <c r="BS17">
        <v>0.65314924254538176</v>
      </c>
      <c r="BT17">
        <v>82.27</v>
      </c>
    </row>
    <row r="18" spans="1:72" x14ac:dyDescent="0.2">
      <c r="A18">
        <v>2017</v>
      </c>
      <c r="B18">
        <v>-7.1101098554002304E-2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-0.48988767241192105</v>
      </c>
      <c r="N18">
        <v>-1.0299494770367821</v>
      </c>
      <c r="O18">
        <v>-0.54999243532707287</v>
      </c>
      <c r="P18">
        <v>5.2999999999999999E-2</v>
      </c>
      <c r="Q18">
        <v>-1.268056941827461</v>
      </c>
      <c r="R18">
        <v>80.84</v>
      </c>
      <c r="S18">
        <v>74.260000000000005</v>
      </c>
      <c r="T18">
        <v>76.11</v>
      </c>
      <c r="AH18">
        <v>2017</v>
      </c>
      <c r="AI18">
        <v>-0.43721150093884836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2.1663076384641391</v>
      </c>
      <c r="AU18">
        <v>-7.1572544492846724E-2</v>
      </c>
      <c r="AV18">
        <v>-0.31153430599698279</v>
      </c>
      <c r="AW18">
        <v>9.8000000000000004E-2</v>
      </c>
      <c r="AX18">
        <v>0.60837706346719711</v>
      </c>
      <c r="AY18">
        <v>60.14</v>
      </c>
      <c r="AZ18">
        <v>77.569999999999993</v>
      </c>
      <c r="BA18">
        <v>16.47</v>
      </c>
      <c r="BE18">
        <v>2017</v>
      </c>
      <c r="BF18">
        <v>-0.24825129325634718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0.45855484173335276</v>
      </c>
      <c r="BP18">
        <v>-1.0007345283764364</v>
      </c>
      <c r="BQ18">
        <v>-0.53735035780416462</v>
      </c>
      <c r="BR18">
        <v>5.8000000000000003E-2</v>
      </c>
      <c r="BS18">
        <v>-0.69001612980017624</v>
      </c>
      <c r="BT18">
        <v>82.88</v>
      </c>
    </row>
    <row r="19" spans="1:72" x14ac:dyDescent="0.2">
      <c r="A19">
        <v>2018</v>
      </c>
      <c r="B19">
        <v>-0.10653113749447128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-0.14778084179647039</v>
      </c>
      <c r="N19">
        <v>-0.46440382043282802</v>
      </c>
      <c r="O19">
        <v>-9.7025430033084697E-2</v>
      </c>
      <c r="P19">
        <v>2.1999999999999999E-2</v>
      </c>
      <c r="Q19">
        <v>0.17024931105924124</v>
      </c>
      <c r="R19">
        <v>81.63</v>
      </c>
      <c r="S19">
        <v>77.97</v>
      </c>
      <c r="T19">
        <v>78.260000000000005</v>
      </c>
      <c r="AH19">
        <v>2018</v>
      </c>
      <c r="AI19">
        <v>-0.62617170862134952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-0.58723514453826886</v>
      </c>
      <c r="AU19">
        <v>1.6986314083262921</v>
      </c>
      <c r="AV19">
        <v>-0.56987726943784267</v>
      </c>
      <c r="AW19">
        <v>0.105</v>
      </c>
      <c r="AX19">
        <v>-2.5779096809303219</v>
      </c>
      <c r="AY19">
        <v>59.51</v>
      </c>
      <c r="AZ19">
        <v>82.91</v>
      </c>
      <c r="BA19">
        <v>23.95</v>
      </c>
      <c r="BE19">
        <v>2018</v>
      </c>
      <c r="BF19">
        <v>-0.43721150093884836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-0.19784525603287773</v>
      </c>
      <c r="BP19">
        <v>3.0905179665409371E-2</v>
      </c>
      <c r="BQ19">
        <v>-8.103743011839043E-2</v>
      </c>
      <c r="BR19">
        <v>5.8999999999999997E-2</v>
      </c>
      <c r="BS19">
        <v>0.46819750278192601</v>
      </c>
      <c r="BT19">
        <v>88.34</v>
      </c>
    </row>
    <row r="20" spans="1:72" x14ac:dyDescent="0.2">
      <c r="A20">
        <v>2019</v>
      </c>
      <c r="B20">
        <v>-0.20101124133572187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2.0939923734559951</v>
      </c>
      <c r="N20">
        <v>-1.0363606253665685</v>
      </c>
      <c r="O20">
        <v>0.5844100940418846</v>
      </c>
      <c r="P20">
        <v>6.0000000000000001E-3</v>
      </c>
      <c r="Q20">
        <v>-1.3392127264338627</v>
      </c>
      <c r="R20">
        <v>88.98</v>
      </c>
      <c r="S20">
        <v>84.33</v>
      </c>
      <c r="T20">
        <v>87.36</v>
      </c>
      <c r="AH20">
        <v>2019</v>
      </c>
      <c r="AI20">
        <v>0.12966912210865519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-0.59836056992413711</v>
      </c>
      <c r="AU20">
        <v>0.2187810072888787</v>
      </c>
      <c r="AV20">
        <v>-0.53171795879807227</v>
      </c>
      <c r="AW20">
        <v>8.5999999999999993E-2</v>
      </c>
      <c r="AX20">
        <v>-1.0396655283155276</v>
      </c>
      <c r="AY20">
        <v>65.010000000000005</v>
      </c>
      <c r="AZ20">
        <v>81.16</v>
      </c>
      <c r="BA20">
        <v>15.95</v>
      </c>
      <c r="BE20">
        <v>2019</v>
      </c>
      <c r="BF20">
        <v>-0.53169160478009891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2.9617755535537231</v>
      </c>
      <c r="BP20">
        <v>-1.0382584558743209</v>
      </c>
      <c r="BQ20">
        <v>0.53721660031778706</v>
      </c>
      <c r="BR20">
        <v>6.3E-2</v>
      </c>
      <c r="BS20">
        <v>0.24007259033593428</v>
      </c>
      <c r="BT20">
        <v>86.8</v>
      </c>
    </row>
    <row r="21" spans="1:72" x14ac:dyDescent="0.2">
      <c r="A21">
        <v>2020</v>
      </c>
      <c r="B21">
        <v>-5.9291085573845978E-2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-0.32022493527742918</v>
      </c>
      <c r="N21">
        <v>-0.3704659066210933</v>
      </c>
      <c r="O21">
        <v>-0.31407697586293415</v>
      </c>
      <c r="P21">
        <v>-1.9E-2</v>
      </c>
      <c r="Q21">
        <v>-0.54610555419172346</v>
      </c>
      <c r="R21">
        <v>88.19</v>
      </c>
      <c r="S21">
        <v>92.18</v>
      </c>
      <c r="T21">
        <v>87.21</v>
      </c>
      <c r="AH21">
        <v>2020</v>
      </c>
      <c r="AI21">
        <v>-0.53169160478009891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0.90357185716808519</v>
      </c>
      <c r="AU21">
        <v>1.3825558972366691E-2</v>
      </c>
      <c r="AV21">
        <v>0.37359964697391584</v>
      </c>
      <c r="AW21">
        <v>3.7999999999999999E-2</v>
      </c>
      <c r="AX21">
        <v>0.4202273109124422</v>
      </c>
      <c r="AY21">
        <v>42.83</v>
      </c>
      <c r="AZ21">
        <v>64.98</v>
      </c>
      <c r="BA21">
        <v>38.340000000000003</v>
      </c>
      <c r="BE21">
        <v>2020</v>
      </c>
      <c r="BF21">
        <v>-0.24825129325634718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-0.15334355448940457</v>
      </c>
      <c r="BP21">
        <v>-0.32776685488848667</v>
      </c>
      <c r="BQ21">
        <v>-0.21179230170989008</v>
      </c>
      <c r="BR21">
        <v>5.8999999999999997E-2</v>
      </c>
      <c r="BS21">
        <v>0.36639409559224301</v>
      </c>
      <c r="BT21">
        <v>89.13</v>
      </c>
    </row>
    <row r="22" spans="1:72" x14ac:dyDescent="0.2">
      <c r="A22">
        <v>2021</v>
      </c>
      <c r="B22">
        <v>0.31862932979115638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-0.24234695757635102</v>
      </c>
      <c r="N22">
        <v>-0.4814834411258706</v>
      </c>
      <c r="O22">
        <v>-9.7025430033084697E-2</v>
      </c>
      <c r="P22">
        <v>-1.2E-2</v>
      </c>
      <c r="Q22">
        <v>-2.3737698644190721</v>
      </c>
      <c r="R22">
        <v>88.18</v>
      </c>
      <c r="S22">
        <v>93.17</v>
      </c>
      <c r="T22">
        <v>64.22</v>
      </c>
      <c r="AH22">
        <v>2021</v>
      </c>
      <c r="AI22">
        <v>0.31862932979115638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-0.91543519342138402</v>
      </c>
      <c r="AU22">
        <v>0.51767436941712541</v>
      </c>
      <c r="AV22">
        <v>-0.57188058508980433</v>
      </c>
      <c r="AW22">
        <v>2.9000000000000001E-2</v>
      </c>
      <c r="AX22">
        <v>-0.59727375885250666</v>
      </c>
      <c r="AY22">
        <v>59.36</v>
      </c>
      <c r="AZ22">
        <v>48.67</v>
      </c>
      <c r="BA22">
        <v>71.62</v>
      </c>
      <c r="BE22">
        <v>2021</v>
      </c>
      <c r="BF22">
        <v>0.12966912210865519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-0.33135036066329748</v>
      </c>
      <c r="BP22">
        <v>-0.55834173424456268</v>
      </c>
      <c r="BQ22">
        <v>-8.103743011839043E-2</v>
      </c>
      <c r="BR22">
        <v>6.0999999999999999E-2</v>
      </c>
      <c r="BS22">
        <v>0.37225711904295772</v>
      </c>
      <c r="BT22">
        <v>96.67</v>
      </c>
    </row>
    <row r="23" spans="1:72" x14ac:dyDescent="0.2">
      <c r="A23">
        <v>2015</v>
      </c>
      <c r="B23">
        <v>-0.62617170862134952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0.10810394207850094</v>
      </c>
      <c r="N23">
        <v>-0.57542135493760527</v>
      </c>
      <c r="O23">
        <v>-0.15385024900699806</v>
      </c>
      <c r="P23">
        <v>4.5999999999999999E-2</v>
      </c>
      <c r="Q23">
        <v>0.86208607824357986</v>
      </c>
      <c r="R23">
        <v>19.690000000000001</v>
      </c>
      <c r="S23">
        <v>18.02</v>
      </c>
      <c r="T23">
        <v>17.86</v>
      </c>
      <c r="AH23">
        <v>2015</v>
      </c>
      <c r="AI23">
        <v>3.5189018267404615E-2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4.6914102456225147E-2</v>
      </c>
      <c r="AU23">
        <v>-0.35338628592805071</v>
      </c>
      <c r="AV23">
        <v>2.2198476467616115</v>
      </c>
      <c r="AW23">
        <v>7.0250000000000007E-2</v>
      </c>
      <c r="AX23">
        <v>1.2277255407154262</v>
      </c>
      <c r="AY23">
        <v>37.605000000000004</v>
      </c>
      <c r="AZ23">
        <v>62.41</v>
      </c>
      <c r="BA23">
        <v>31.245000000000001</v>
      </c>
      <c r="BE23">
        <v>2015</v>
      </c>
      <c r="BF23">
        <v>-0.72065181246260013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-0.27572323373395596</v>
      </c>
      <c r="BP23">
        <v>1.3825558972366691E-2</v>
      </c>
      <c r="BQ23">
        <v>-0.31261301442496214</v>
      </c>
      <c r="BR23">
        <v>3.0000000000000001E-3</v>
      </c>
      <c r="BS23">
        <v>1.1280541420532761</v>
      </c>
      <c r="BT23">
        <v>98.09</v>
      </c>
    </row>
    <row r="24" spans="1:72" x14ac:dyDescent="0.2">
      <c r="A24">
        <v>2016</v>
      </c>
      <c r="B24">
        <v>0.12966912210865519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8.0290378613830121E-2</v>
      </c>
      <c r="N24">
        <v>-0.67789907909586133</v>
      </c>
      <c r="O24">
        <v>-0.44483184745443383</v>
      </c>
      <c r="P24">
        <v>2.5000000000000001E-2</v>
      </c>
      <c r="Q24">
        <v>0.60517905067589806</v>
      </c>
      <c r="R24">
        <v>19.64</v>
      </c>
      <c r="S24">
        <v>14.29</v>
      </c>
      <c r="T24">
        <v>13.24</v>
      </c>
      <c r="AH24">
        <v>2016</v>
      </c>
      <c r="AI24">
        <v>0.12966912210865519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-0.6484249841605445</v>
      </c>
      <c r="AU24">
        <v>-3.2540617206759915E-3</v>
      </c>
      <c r="AV24">
        <v>2.3234036558476312</v>
      </c>
      <c r="AW24">
        <v>6.9500000000000006E-2</v>
      </c>
      <c r="AX24">
        <v>0.857289059056632</v>
      </c>
      <c r="AY24">
        <v>43</v>
      </c>
      <c r="AZ24">
        <v>66.31</v>
      </c>
      <c r="BA24">
        <v>31.3</v>
      </c>
      <c r="BE24">
        <v>2016</v>
      </c>
      <c r="BF24">
        <v>-0.15377118941509657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0.43630399096161609</v>
      </c>
      <c r="BP24">
        <v>-0.515642682511956</v>
      </c>
      <c r="BQ24">
        <v>-0.490946632750552</v>
      </c>
      <c r="BR24">
        <v>2.8000000000000001E-2</v>
      </c>
      <c r="BS24">
        <v>1.281025753903742</v>
      </c>
      <c r="BT24">
        <v>97.49</v>
      </c>
    </row>
    <row r="25" spans="1:72" x14ac:dyDescent="0.2">
      <c r="A25">
        <v>2017</v>
      </c>
      <c r="B25">
        <v>-0.53169160478009891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-1.427573716605063E-2</v>
      </c>
      <c r="N25">
        <v>-0.45586401008630667</v>
      </c>
      <c r="O25">
        <v>3.6630439474950141</v>
      </c>
      <c r="P25">
        <v>3.1E-2</v>
      </c>
      <c r="Q25">
        <v>1.1733593232633444</v>
      </c>
      <c r="R25">
        <v>20.47</v>
      </c>
      <c r="S25">
        <v>16.3</v>
      </c>
      <c r="T25">
        <v>21.93</v>
      </c>
      <c r="AH25">
        <v>2017</v>
      </c>
      <c r="AI25">
        <v>3.5189018267404615E-2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-0.13665541641060205</v>
      </c>
      <c r="AU25">
        <v>0.42373645560539069</v>
      </c>
      <c r="AV25">
        <v>-0.4658936295107311</v>
      </c>
      <c r="AW25">
        <v>7.0999999999999994E-2</v>
      </c>
      <c r="AX25">
        <v>-0.74171733659284256</v>
      </c>
      <c r="AY25">
        <v>32.21</v>
      </c>
      <c r="AZ25">
        <v>58.51</v>
      </c>
      <c r="BA25">
        <v>31.19</v>
      </c>
      <c r="BE25">
        <v>2017</v>
      </c>
      <c r="BF25">
        <v>-0.24825129325634718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-0.47598089067958566</v>
      </c>
      <c r="BP25">
        <v>-0.35338628592805071</v>
      </c>
      <c r="BQ25">
        <v>2.741557272893635</v>
      </c>
      <c r="BR25">
        <v>5.8999999999999997E-2</v>
      </c>
      <c r="BS25">
        <v>1.1754913317908773</v>
      </c>
      <c r="BT25">
        <v>98.45</v>
      </c>
    </row>
    <row r="26" spans="1:72" x14ac:dyDescent="0.2">
      <c r="A26">
        <v>2018</v>
      </c>
      <c r="B26">
        <v>-0.13015116345478392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-0.76524195071216172</v>
      </c>
      <c r="N26">
        <v>0.77386867981276553</v>
      </c>
      <c r="O26">
        <v>-0.35814992020609138</v>
      </c>
      <c r="P26">
        <v>2.1000000000000001E-2</v>
      </c>
      <c r="Q26">
        <v>1.0971400184040532</v>
      </c>
      <c r="R26">
        <v>4.6399999999999997</v>
      </c>
      <c r="S26">
        <v>23.26</v>
      </c>
      <c r="T26">
        <v>20.45</v>
      </c>
      <c r="AH26">
        <v>2018</v>
      </c>
      <c r="AI26">
        <v>-5.9291085573845978E-2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-0.24234695757635102</v>
      </c>
      <c r="AU26">
        <v>-0.21674932038370934</v>
      </c>
      <c r="AV26">
        <v>-0.36134752018903021</v>
      </c>
      <c r="AW26">
        <v>6.8000000000000005E-2</v>
      </c>
      <c r="AX26">
        <v>0.50870566480504631</v>
      </c>
      <c r="AY26">
        <v>41</v>
      </c>
      <c r="AZ26">
        <v>67.14</v>
      </c>
      <c r="BA26">
        <v>55.15</v>
      </c>
      <c r="BE26">
        <v>2018</v>
      </c>
      <c r="BF26">
        <v>0.12966912210865519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-0.74299109994042511</v>
      </c>
      <c r="BP26">
        <v>0.27001986936800676</v>
      </c>
      <c r="BQ26">
        <v>-0.25224386775911656</v>
      </c>
      <c r="BR26">
        <v>4.2999999999999997E-2</v>
      </c>
      <c r="BS26">
        <v>1.3844281674890753</v>
      </c>
      <c r="BT26">
        <v>98.69</v>
      </c>
    </row>
    <row r="27" spans="1:72" x14ac:dyDescent="0.2">
      <c r="A27">
        <v>2019</v>
      </c>
      <c r="B27">
        <v>-0.34273139709759776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0.15816835631490828</v>
      </c>
      <c r="N27">
        <v>-0.39608533766065729</v>
      </c>
      <c r="O27">
        <v>0.1619801685849625</v>
      </c>
      <c r="P27">
        <v>5.8999999999999997E-2</v>
      </c>
      <c r="Q27">
        <v>0.59345300377446863</v>
      </c>
      <c r="R27">
        <v>13.63</v>
      </c>
      <c r="S27">
        <v>46.86</v>
      </c>
      <c r="T27">
        <v>25.83</v>
      </c>
      <c r="AH27">
        <v>2019</v>
      </c>
      <c r="AI27">
        <v>0.12966912210865519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-0.67067583493228111</v>
      </c>
      <c r="AU27">
        <v>-0.24236875142327335</v>
      </c>
      <c r="AV27">
        <v>-0.54838015148025365</v>
      </c>
      <c r="AW27">
        <v>7.2999999999999995E-2</v>
      </c>
      <c r="AX27">
        <v>-1.7570863978302584</v>
      </c>
      <c r="AY27">
        <v>50.22</v>
      </c>
      <c r="AZ27">
        <v>73.77</v>
      </c>
      <c r="BA27">
        <v>65.709999999999994</v>
      </c>
      <c r="BE27">
        <v>2019</v>
      </c>
      <c r="BF27">
        <v>-0.62617170862134952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-0.2924113718127585</v>
      </c>
      <c r="BP27">
        <v>-0.2509085617697947</v>
      </c>
      <c r="BQ27">
        <v>1.1230665774845189E-2</v>
      </c>
      <c r="BR27">
        <v>4.1000000000000002E-2</v>
      </c>
      <c r="BS27">
        <v>1.0491698265345686</v>
      </c>
      <c r="BT27">
        <v>99.05</v>
      </c>
    </row>
    <row r="28" spans="1:72" x14ac:dyDescent="0.2">
      <c r="A28">
        <v>2020</v>
      </c>
      <c r="B28">
        <v>0.14147913508881152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-0.88762162995671312</v>
      </c>
      <c r="N28">
        <v>0.8421871625849362</v>
      </c>
      <c r="O28">
        <v>-0.35107282241252669</v>
      </c>
      <c r="P28">
        <v>5.2999999999999999E-2</v>
      </c>
      <c r="Q28">
        <v>-0.78382450501161194</v>
      </c>
      <c r="R28">
        <v>44.35</v>
      </c>
      <c r="S28">
        <v>52.11</v>
      </c>
      <c r="T28">
        <v>33.11</v>
      </c>
      <c r="AH28">
        <v>2020</v>
      </c>
      <c r="AI28">
        <v>0.41310943363240699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-0.87093349187791069</v>
      </c>
      <c r="AU28">
        <v>0.12484309347714394</v>
      </c>
      <c r="AV28">
        <v>-0.58307989009029015</v>
      </c>
      <c r="AW28">
        <v>6.4000000000000001E-2</v>
      </c>
      <c r="AX28">
        <v>-0.27640647545884534</v>
      </c>
      <c r="AY28">
        <v>80.75</v>
      </c>
      <c r="AZ28">
        <v>67.28</v>
      </c>
      <c r="BA28">
        <v>91.46</v>
      </c>
      <c r="BE28">
        <v>2020</v>
      </c>
      <c r="BF28">
        <v>0.12966912210865519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-0.88762162995671312</v>
      </c>
      <c r="BP28">
        <v>0.88488621431754266</v>
      </c>
      <c r="BQ28">
        <v>-0.42369301479613802</v>
      </c>
      <c r="BR28">
        <v>1.4E-2</v>
      </c>
      <c r="BS28">
        <v>-0.23056829211689378</v>
      </c>
      <c r="BT28">
        <v>98.15</v>
      </c>
    </row>
    <row r="29" spans="1:72" x14ac:dyDescent="0.2">
      <c r="A29">
        <v>2021</v>
      </c>
      <c r="B29">
        <v>0.12966912210865519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0.58649723367083839</v>
      </c>
      <c r="N29">
        <v>-0.49002325147239195</v>
      </c>
      <c r="O29">
        <v>-0.52015266343809352</v>
      </c>
      <c r="P29">
        <v>7.9000000000000001E-2</v>
      </c>
      <c r="Q29">
        <v>0.14466520872884944</v>
      </c>
      <c r="R29">
        <v>47.92</v>
      </c>
      <c r="S29">
        <v>56.24</v>
      </c>
      <c r="T29">
        <v>43.21</v>
      </c>
      <c r="AH29">
        <v>2021</v>
      </c>
      <c r="AI29">
        <v>-5.9291085573845978E-2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0.75337861445886301</v>
      </c>
      <c r="AU29">
        <v>-0.3704659066210933</v>
      </c>
      <c r="AV29">
        <v>-0.53664534479587811</v>
      </c>
      <c r="AW29">
        <v>5.5E-2</v>
      </c>
      <c r="AX29">
        <v>-0.69481314898712443</v>
      </c>
      <c r="AY29">
        <v>65.484999999999999</v>
      </c>
      <c r="AZ29">
        <v>70.525000000000006</v>
      </c>
      <c r="BA29">
        <v>78.584999999999994</v>
      </c>
      <c r="BE29">
        <v>2021</v>
      </c>
      <c r="BF29">
        <v>-5.9291085573845978E-2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0.62543622252137732</v>
      </c>
      <c r="BP29">
        <v>-0.25944837211631594</v>
      </c>
      <c r="BQ29">
        <v>-0.50281627798842499</v>
      </c>
      <c r="BR29">
        <v>0.106</v>
      </c>
      <c r="BS29">
        <v>0.71444448771194524</v>
      </c>
      <c r="BT29">
        <v>93.78</v>
      </c>
    </row>
    <row r="30" spans="1:72" x14ac:dyDescent="0.2">
      <c r="A30">
        <v>2015</v>
      </c>
      <c r="B30">
        <v>-0.15377118941509657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-0.15890626718233872</v>
      </c>
      <c r="N30">
        <v>-7.1572544492846724E-2</v>
      </c>
      <c r="O30">
        <v>-0.40145235852926331</v>
      </c>
      <c r="P30">
        <v>6.4000000000000001E-2</v>
      </c>
      <c r="Q30">
        <v>-0.17033905121409679</v>
      </c>
      <c r="R30">
        <v>10.85</v>
      </c>
      <c r="S30">
        <v>35.53</v>
      </c>
      <c r="T30">
        <v>39.21</v>
      </c>
      <c r="AH30">
        <v>2015</v>
      </c>
      <c r="AI30">
        <v>-0.43721150093884836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-0.35916392412796827</v>
      </c>
      <c r="AU30">
        <v>-0.58396116528412656</v>
      </c>
      <c r="AV30">
        <v>-0.12611203228752849</v>
      </c>
      <c r="AW30">
        <v>1.7000000000000001E-2</v>
      </c>
      <c r="AX30">
        <v>0.12547713198105578</v>
      </c>
      <c r="AY30">
        <v>84.84</v>
      </c>
      <c r="AZ30">
        <v>71.48</v>
      </c>
      <c r="BA30">
        <v>59.88</v>
      </c>
      <c r="BE30">
        <v>2015</v>
      </c>
      <c r="BF30">
        <v>-5.9291085573845978E-2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-0.18115711795407524</v>
      </c>
      <c r="BP30">
        <v>-0.17405026865110262</v>
      </c>
      <c r="BQ30">
        <v>-0.15273301527801944</v>
      </c>
      <c r="BR30">
        <v>1.4999999999999999E-2</v>
      </c>
      <c r="BS30">
        <v>0.3344139676792538</v>
      </c>
      <c r="BT30">
        <v>93.11</v>
      </c>
    </row>
    <row r="31" spans="1:72" x14ac:dyDescent="0.2">
      <c r="A31">
        <v>2016</v>
      </c>
      <c r="B31">
        <v>3.5189018267404615E-2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-0.52048259222305882</v>
      </c>
      <c r="N31">
        <v>1.3825558972366691E-2</v>
      </c>
      <c r="O31">
        <v>-0.55400869795624608</v>
      </c>
      <c r="P31">
        <v>5.3999999999999999E-2</v>
      </c>
      <c r="Q31">
        <v>-1.7256392720491522</v>
      </c>
      <c r="R31">
        <v>22.98</v>
      </c>
      <c r="S31">
        <v>39</v>
      </c>
      <c r="T31">
        <v>47.75</v>
      </c>
      <c r="AH31">
        <v>2016</v>
      </c>
      <c r="AI31">
        <v>0.2241492259499058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-0.88205891726377905</v>
      </c>
      <c r="AU31">
        <v>0.60307247288233867</v>
      </c>
      <c r="AV31">
        <v>-0.54295193656945751</v>
      </c>
      <c r="AW31">
        <v>2.5999999999999999E-2</v>
      </c>
      <c r="AX31">
        <v>0.18517337075196971</v>
      </c>
      <c r="AY31">
        <v>85.59</v>
      </c>
      <c r="AZ31">
        <v>68.67</v>
      </c>
      <c r="BA31">
        <v>67.709999999999994</v>
      </c>
      <c r="BE31">
        <v>2016</v>
      </c>
      <c r="BF31">
        <v>3.5189018267404615E-2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3.5788677070356829E-2</v>
      </c>
      <c r="BP31">
        <v>-0.49002325147239195</v>
      </c>
      <c r="BQ31">
        <v>-0.52261057764184649</v>
      </c>
      <c r="BR31">
        <v>1.7000000000000001E-2</v>
      </c>
      <c r="BS31">
        <v>-0.65457148802994625</v>
      </c>
      <c r="BT31">
        <v>90.76</v>
      </c>
    </row>
    <row r="32" spans="1:72" x14ac:dyDescent="0.2">
      <c r="A32">
        <v>2017</v>
      </c>
      <c r="B32">
        <v>-0.15377118941509657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0.38623957672520876</v>
      </c>
      <c r="N32">
        <v>-0.25944837211631594</v>
      </c>
      <c r="O32">
        <v>-0.35957535634306409</v>
      </c>
      <c r="P32">
        <v>7.2999999999999995E-2</v>
      </c>
      <c r="Q32">
        <v>0.57159991636725926</v>
      </c>
      <c r="R32">
        <v>34.07</v>
      </c>
      <c r="S32">
        <v>57.23</v>
      </c>
      <c r="T32">
        <v>41.61</v>
      </c>
      <c r="AH32">
        <v>2017</v>
      </c>
      <c r="AI32">
        <v>3.5189018267404615E-2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3.5180468228471389</v>
      </c>
      <c r="AU32">
        <v>-1.0231248211599426</v>
      </c>
      <c r="AV32">
        <v>-0.56345895429136539</v>
      </c>
      <c r="AW32">
        <v>1.6E-2</v>
      </c>
      <c r="AX32">
        <v>-1.4287570845902333</v>
      </c>
      <c r="AY32">
        <v>86.3</v>
      </c>
      <c r="AZ32">
        <v>74.72</v>
      </c>
      <c r="BA32">
        <v>68.38</v>
      </c>
      <c r="BE32">
        <v>2017</v>
      </c>
      <c r="BF32">
        <v>-0.24825129325634718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1.4932194026191059</v>
      </c>
      <c r="BP32">
        <v>0.16754214520975064</v>
      </c>
      <c r="BQ32">
        <v>-0.32351567460775366</v>
      </c>
      <c r="BR32">
        <v>3.4000000000000002E-2</v>
      </c>
      <c r="BS32">
        <v>0.84503001002331912</v>
      </c>
      <c r="BT32">
        <v>91.88</v>
      </c>
    </row>
    <row r="33" spans="1:72" x14ac:dyDescent="0.2">
      <c r="A33">
        <v>2018</v>
      </c>
      <c r="B33">
        <v>-0.62617170862134952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-0.71517753647575444</v>
      </c>
      <c r="N33">
        <v>5.8204563981972584</v>
      </c>
      <c r="O33">
        <v>-0.57094827280562221</v>
      </c>
      <c r="P33">
        <v>7.8E-2</v>
      </c>
      <c r="Q33">
        <v>-2.9664682350731444</v>
      </c>
      <c r="R33">
        <v>42.78</v>
      </c>
      <c r="S33">
        <v>62.89</v>
      </c>
      <c r="T33">
        <v>27.7</v>
      </c>
      <c r="AH33">
        <v>2018</v>
      </c>
      <c r="AI33">
        <v>-0.24825129325634718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-0.34247578604916579</v>
      </c>
      <c r="AU33">
        <v>-0.33630666523500802</v>
      </c>
      <c r="AV33">
        <v>-0.12611203228752849</v>
      </c>
      <c r="AW33">
        <v>1.9E-2</v>
      </c>
      <c r="AX33">
        <v>0.12547713198105578</v>
      </c>
      <c r="AY33">
        <v>87.21</v>
      </c>
      <c r="AZ33">
        <v>68.709999999999994</v>
      </c>
      <c r="BA33">
        <v>59.31</v>
      </c>
      <c r="BE33">
        <v>2018</v>
      </c>
      <c r="BF33">
        <v>-0.24825129325634718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-0.53160801760892717</v>
      </c>
      <c r="BP33">
        <v>9.5316897123875255E-2</v>
      </c>
      <c r="BQ33">
        <v>-0.54054795778710352</v>
      </c>
      <c r="BR33">
        <v>0.155</v>
      </c>
      <c r="BS33">
        <v>-0.99702535776487522</v>
      </c>
      <c r="BT33">
        <v>92.3</v>
      </c>
    </row>
    <row r="34" spans="1:72" x14ac:dyDescent="0.2">
      <c r="A34">
        <v>2019</v>
      </c>
      <c r="B34">
        <v>0.12966912210865519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-0.52048259222305882</v>
      </c>
      <c r="N34">
        <v>-2.0333682413718673E-2</v>
      </c>
      <c r="O34">
        <v>-0.53114778434328325</v>
      </c>
      <c r="P34">
        <v>7.4999999999999997E-2</v>
      </c>
      <c r="Q34">
        <v>-1.6680750418057713</v>
      </c>
      <c r="R34">
        <v>47.14</v>
      </c>
      <c r="S34">
        <v>67.11</v>
      </c>
      <c r="T34">
        <v>46.34</v>
      </c>
      <c r="AH34">
        <v>2019</v>
      </c>
      <c r="AI34">
        <v>-0.24825129325634718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3.1453450724205503</v>
      </c>
      <c r="AU34">
        <v>-1.033132288635652</v>
      </c>
      <c r="AV34">
        <v>0.47526791631097171</v>
      </c>
      <c r="AW34">
        <v>3.3000000000000002E-2</v>
      </c>
      <c r="AX34">
        <v>-0.62658887610608016</v>
      </c>
      <c r="AY34">
        <v>95.35</v>
      </c>
      <c r="AZ34">
        <v>74.36</v>
      </c>
      <c r="BA34">
        <v>66.319999999999993</v>
      </c>
      <c r="BE34">
        <v>2019</v>
      </c>
      <c r="BF34">
        <v>0.31862932979115638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-0.57054700645946621</v>
      </c>
      <c r="BP34">
        <v>5.2857486258453493E-3</v>
      </c>
      <c r="BQ34">
        <v>-0.5139577950374119</v>
      </c>
      <c r="BR34">
        <v>4.2000000000000003E-2</v>
      </c>
      <c r="BS34">
        <v>-0.20924820684156753</v>
      </c>
      <c r="BT34">
        <v>93.44</v>
      </c>
    </row>
    <row r="35" spans="1:72" x14ac:dyDescent="0.2">
      <c r="A35">
        <v>2020</v>
      </c>
      <c r="B35">
        <v>-0.43721150093884836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1.2039583425865297</v>
      </c>
      <c r="N35">
        <v>1.3289563523366521</v>
      </c>
      <c r="O35">
        <v>0.28452915106361909</v>
      </c>
      <c r="P35">
        <v>4.4999999999999998E-2</v>
      </c>
      <c r="Q35">
        <v>0.30349984403003072</v>
      </c>
      <c r="R35">
        <v>46.57</v>
      </c>
      <c r="S35">
        <v>77.180000000000007</v>
      </c>
      <c r="T35">
        <v>72.010000000000005</v>
      </c>
      <c r="AH35">
        <v>2020</v>
      </c>
      <c r="AI35">
        <v>-0.43721150093884836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-0.1032791402529971</v>
      </c>
      <c r="AU35">
        <v>-0.31922704454196532</v>
      </c>
      <c r="AV35">
        <v>-0.20836354992095565</v>
      </c>
      <c r="AW35">
        <v>8.9999999999999993E-3</v>
      </c>
      <c r="AX35">
        <v>2.3536395160461453E-3</v>
      </c>
      <c r="AY35">
        <v>96.22</v>
      </c>
      <c r="AZ35">
        <v>81.040000000000006</v>
      </c>
      <c r="BA35">
        <v>55.87</v>
      </c>
      <c r="BE35">
        <v>2020</v>
      </c>
      <c r="BF35">
        <v>-0.34273139709759776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0.50305654327682603</v>
      </c>
      <c r="BP35">
        <v>0.36395778317974131</v>
      </c>
      <c r="BQ35">
        <v>3.6965566842353074E-2</v>
      </c>
      <c r="BR35">
        <v>5.7000000000000002E-2</v>
      </c>
      <c r="BS35">
        <v>0.51137067546446191</v>
      </c>
      <c r="BT35">
        <v>93.94</v>
      </c>
    </row>
    <row r="36" spans="1:72" x14ac:dyDescent="0.2">
      <c r="A36">
        <v>2021</v>
      </c>
      <c r="B36">
        <v>0.41310943363240699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-0.88762162995671312</v>
      </c>
      <c r="N36">
        <v>0.67139095565450935</v>
      </c>
      <c r="O36">
        <v>-0.57572926265963076</v>
      </c>
      <c r="P36">
        <v>8.1000000000000003E-2</v>
      </c>
      <c r="Q36">
        <v>-0.61113181428146901</v>
      </c>
      <c r="R36">
        <v>46.22</v>
      </c>
      <c r="S36">
        <v>76.09</v>
      </c>
      <c r="T36">
        <v>62.23</v>
      </c>
      <c r="AH36">
        <v>2021</v>
      </c>
      <c r="AI36">
        <v>0.12966912210865519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-0.35916392412796827</v>
      </c>
      <c r="AU36">
        <v>-0.58396116528412656</v>
      </c>
      <c r="AV36">
        <v>-0.12611203228752849</v>
      </c>
      <c r="AW36">
        <v>2.7E-2</v>
      </c>
      <c r="AX36">
        <v>0.4623344793312113</v>
      </c>
      <c r="AY36">
        <v>97.68</v>
      </c>
      <c r="AZ36">
        <v>92.75</v>
      </c>
      <c r="BA36">
        <v>77.41</v>
      </c>
      <c r="BE36">
        <v>2021</v>
      </c>
      <c r="BF36">
        <v>3.5189018267404615E-2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-0.36472663682090245</v>
      </c>
      <c r="BP36">
        <v>0.83364735223841469</v>
      </c>
      <c r="BQ36">
        <v>-0.54997895147172315</v>
      </c>
      <c r="BR36">
        <v>0.128</v>
      </c>
      <c r="BS36">
        <v>-0.58581421301701853</v>
      </c>
      <c r="BT36">
        <v>94.36</v>
      </c>
    </row>
    <row r="37" spans="1:72" x14ac:dyDescent="0.2">
      <c r="A37">
        <v>2015</v>
      </c>
      <c r="B37">
        <v>-5.9291085573845978E-2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-0.11440456563886542</v>
      </c>
      <c r="N37">
        <v>-0.3704659066210933</v>
      </c>
      <c r="O37">
        <v>2.0453280332349486</v>
      </c>
      <c r="P37">
        <v>1.2999999999999999E-2</v>
      </c>
      <c r="Q37">
        <v>1.2431826025400381</v>
      </c>
      <c r="R37">
        <v>89.6</v>
      </c>
      <c r="S37">
        <v>97.77</v>
      </c>
      <c r="T37">
        <v>38.07</v>
      </c>
      <c r="AH37">
        <v>2015</v>
      </c>
      <c r="AI37">
        <v>-0.43721150093884836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-0.52048259222305882</v>
      </c>
      <c r="AU37">
        <v>8.2144041744537419E-2</v>
      </c>
      <c r="AV37">
        <v>-0.2687712218878005</v>
      </c>
      <c r="AW37">
        <v>0.25900000000000001</v>
      </c>
      <c r="AX37">
        <v>0.96975250888397824</v>
      </c>
      <c r="AY37">
        <v>59.555000000000007</v>
      </c>
      <c r="AZ37">
        <v>64.349999999999994</v>
      </c>
      <c r="BA37">
        <v>32.865000000000002</v>
      </c>
      <c r="BE37">
        <v>2015</v>
      </c>
      <c r="BF37">
        <v>-0.24825129325634718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0.41405314018987949</v>
      </c>
      <c r="BP37">
        <v>-0.35338628592805071</v>
      </c>
      <c r="BQ37">
        <v>2.64247019872353</v>
      </c>
      <c r="BR37">
        <v>6.0000000000000001E-3</v>
      </c>
      <c r="BS37">
        <v>1.3114068754210824</v>
      </c>
      <c r="BT37">
        <v>74.44</v>
      </c>
    </row>
    <row r="38" spans="1:72" x14ac:dyDescent="0.2">
      <c r="A38">
        <v>2016</v>
      </c>
      <c r="B38">
        <v>-0.15377118941509657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-0.6484249841605445</v>
      </c>
      <c r="N38">
        <v>-2.8873492760240014E-2</v>
      </c>
      <c r="O38">
        <v>1.5505861178024092</v>
      </c>
      <c r="P38">
        <v>-1E-3</v>
      </c>
      <c r="Q38">
        <v>0.71124647492064619</v>
      </c>
      <c r="R38">
        <v>90.69</v>
      </c>
      <c r="S38">
        <v>94.31</v>
      </c>
      <c r="T38">
        <v>25.24</v>
      </c>
      <c r="AH38">
        <v>2016</v>
      </c>
      <c r="AI38">
        <v>0.12966912210865519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0.31392431171706481</v>
      </c>
      <c r="AU38">
        <v>-0.54980192389804139</v>
      </c>
      <c r="AV38">
        <v>-0.49803528813441644</v>
      </c>
      <c r="AW38">
        <v>0.27100000000000002</v>
      </c>
      <c r="AX38">
        <v>1.2261265343197767</v>
      </c>
      <c r="AY38">
        <v>55.84</v>
      </c>
      <c r="AZ38">
        <v>58.84</v>
      </c>
      <c r="BA38">
        <v>34.53</v>
      </c>
      <c r="BE38">
        <v>2016</v>
      </c>
      <c r="BF38">
        <v>-5.9291085573845978E-2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-0.51491987953012475</v>
      </c>
      <c r="BP38">
        <v>-3.7413303106761359E-2</v>
      </c>
      <c r="BQ38">
        <v>2.3524132075000765</v>
      </c>
      <c r="BR38">
        <v>0.04</v>
      </c>
      <c r="BS38">
        <v>0.83969998870448703</v>
      </c>
      <c r="BT38">
        <v>65.61</v>
      </c>
    </row>
    <row r="39" spans="1:72" x14ac:dyDescent="0.2">
      <c r="A39">
        <v>2017</v>
      </c>
      <c r="B39">
        <v>8.2429070188029904E-2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2.2330601907793488</v>
      </c>
      <c r="N39">
        <v>-1.1793872067197333E-2</v>
      </c>
      <c r="O39">
        <v>-0.47803680438569884</v>
      </c>
      <c r="P39">
        <v>1.4999999999999999E-2</v>
      </c>
      <c r="Q39">
        <v>-0.82220065850719926</v>
      </c>
      <c r="R39">
        <v>91.48</v>
      </c>
      <c r="S39">
        <v>92.88</v>
      </c>
      <c r="T39">
        <v>22.13</v>
      </c>
      <c r="AH39">
        <v>2017</v>
      </c>
      <c r="AI39">
        <v>-0.24825129325634718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-0.60392328261707118</v>
      </c>
      <c r="AU39">
        <v>-0.54980192389804139</v>
      </c>
      <c r="AV39">
        <v>3.6559938174121487</v>
      </c>
      <c r="AW39">
        <v>0.26500000000000001</v>
      </c>
      <c r="AX39">
        <v>1.2533096430458179</v>
      </c>
      <c r="AY39">
        <v>63.27</v>
      </c>
      <c r="AZ39">
        <v>69.86</v>
      </c>
      <c r="BA39">
        <v>31.2</v>
      </c>
      <c r="BE39">
        <v>2017</v>
      </c>
      <c r="BF39">
        <v>0.2241492259499058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-0.27016052104102184</v>
      </c>
      <c r="BP39">
        <v>0.48351512803104008</v>
      </c>
      <c r="BQ39">
        <v>-0.43312400848075772</v>
      </c>
      <c r="BR39">
        <v>2.5999999999999999E-2</v>
      </c>
      <c r="BS39">
        <v>-0.21244621963286661</v>
      </c>
      <c r="BT39">
        <v>75.209999999999994</v>
      </c>
    </row>
    <row r="40" spans="1:72" x14ac:dyDescent="0.2">
      <c r="A40">
        <v>2018</v>
      </c>
      <c r="B40">
        <v>-0.15377118941509657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-0.21453339411168021</v>
      </c>
      <c r="N40">
        <v>-0.12281140657197458</v>
      </c>
      <c r="O40">
        <v>-0.42583887406179699</v>
      </c>
      <c r="P40">
        <v>3.7999999999999999E-2</v>
      </c>
      <c r="Q40">
        <v>0.59665101656576769</v>
      </c>
      <c r="R40">
        <v>91.53</v>
      </c>
      <c r="S40">
        <v>92.16</v>
      </c>
      <c r="T40">
        <v>34.75</v>
      </c>
      <c r="AH40">
        <v>2018</v>
      </c>
      <c r="AI40">
        <v>-5.9291085573845978E-2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-0.78193008879096426</v>
      </c>
      <c r="AU40">
        <v>0.67139095565450935</v>
      </c>
      <c r="AV40">
        <v>-0.28198540013054785</v>
      </c>
      <c r="AW40">
        <v>0.27400000000000002</v>
      </c>
      <c r="AX40">
        <v>1.1669632976807462</v>
      </c>
      <c r="AY40">
        <v>81.84</v>
      </c>
      <c r="AZ40">
        <v>82.32</v>
      </c>
      <c r="BA40">
        <v>43.82</v>
      </c>
      <c r="BE40">
        <v>2018</v>
      </c>
      <c r="BF40">
        <v>3.5189018267404615E-2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-0.18115711795407524</v>
      </c>
      <c r="BP40">
        <v>-0.19966969969066664</v>
      </c>
      <c r="BQ40">
        <v>-0.19102716447128715</v>
      </c>
      <c r="BR40">
        <v>-1.2E-2</v>
      </c>
      <c r="BS40">
        <v>1.080616952315675</v>
      </c>
      <c r="BT40">
        <v>75.12</v>
      </c>
    </row>
    <row r="41" spans="1:72" x14ac:dyDescent="0.2">
      <c r="A41">
        <v>2019</v>
      </c>
      <c r="B41">
        <v>3.5189018267404615E-2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-0.55385886838066378</v>
      </c>
      <c r="N41">
        <v>9.9223662437580101E-2</v>
      </c>
      <c r="O41">
        <v>-0.5621105687563912</v>
      </c>
      <c r="P41">
        <v>2.5000000000000001E-2</v>
      </c>
      <c r="Q41">
        <v>-1.8874054190756906</v>
      </c>
      <c r="R41">
        <v>92.49</v>
      </c>
      <c r="S41">
        <v>93.21</v>
      </c>
      <c r="T41">
        <v>34.85</v>
      </c>
      <c r="AH41">
        <v>2019</v>
      </c>
      <c r="AI41">
        <v>-0.53169160478009891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-9.7716427560062935E-2</v>
      </c>
      <c r="AU41">
        <v>-0.4985630618189133</v>
      </c>
      <c r="AV41">
        <v>0.13200748440753565</v>
      </c>
      <c r="AW41">
        <v>0.22500000000000001</v>
      </c>
      <c r="AX41">
        <v>0.95482844919124976</v>
      </c>
      <c r="AY41">
        <v>80.930000000000007</v>
      </c>
      <c r="AZ41">
        <v>81.34</v>
      </c>
      <c r="BA41">
        <v>68.78</v>
      </c>
      <c r="BE41">
        <v>2019</v>
      </c>
      <c r="BF41">
        <v>0.12966912210865519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-0.5761097191524005</v>
      </c>
      <c r="BP41">
        <v>-0.10573178587893189</v>
      </c>
      <c r="BQ41">
        <v>-0.53585557612539325</v>
      </c>
      <c r="BR41">
        <v>2.5999999999999999E-2</v>
      </c>
      <c r="BS41">
        <v>-0.89522195057519216</v>
      </c>
      <c r="BT41">
        <v>79.760000000000005</v>
      </c>
    </row>
    <row r="42" spans="1:72" x14ac:dyDescent="0.2">
      <c r="A42">
        <v>2020</v>
      </c>
      <c r="B42">
        <v>0.31862932979115638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-0.88762162995671312</v>
      </c>
      <c r="N42">
        <v>0.22732081763540002</v>
      </c>
      <c r="O42">
        <v>-0.58481352863525704</v>
      </c>
      <c r="P42">
        <v>-4.0000000000000001E-3</v>
      </c>
      <c r="Q42">
        <v>-0.40139547538544623</v>
      </c>
      <c r="R42">
        <v>93</v>
      </c>
      <c r="S42">
        <v>93.95</v>
      </c>
      <c r="T42">
        <v>40.28</v>
      </c>
      <c r="AH42">
        <v>2020</v>
      </c>
      <c r="AI42">
        <v>0.31862932979115638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-0.90430976803551566</v>
      </c>
      <c r="AU42">
        <v>0.406656834912348</v>
      </c>
      <c r="AV42">
        <v>-0.34750537953999494</v>
      </c>
      <c r="AW42">
        <v>0.13</v>
      </c>
      <c r="AX42">
        <v>-0.14208993822428934</v>
      </c>
      <c r="AY42">
        <v>83.87</v>
      </c>
      <c r="AZ42">
        <v>88.78</v>
      </c>
      <c r="BA42">
        <v>61.16</v>
      </c>
      <c r="BE42">
        <v>2020</v>
      </c>
      <c r="BF42">
        <v>13.356883659883739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-0.41479105105730985</v>
      </c>
      <c r="BP42">
        <v>-0.62666021701673336</v>
      </c>
      <c r="BQ42">
        <v>-0.56741550270398966</v>
      </c>
      <c r="BR42">
        <v>1.9E-2</v>
      </c>
      <c r="BS42">
        <v>-0.57488766931341395</v>
      </c>
      <c r="BT42">
        <v>79.97</v>
      </c>
    </row>
    <row r="43" spans="1:72" x14ac:dyDescent="0.2">
      <c r="A43">
        <v>2021</v>
      </c>
      <c r="B43">
        <v>3.5189018267404615E-2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0.95919898409742688</v>
      </c>
      <c r="N43">
        <v>-0.88285452741237336</v>
      </c>
      <c r="O43">
        <v>-0.55713309986728632</v>
      </c>
      <c r="P43">
        <v>3.7999999999999999E-2</v>
      </c>
      <c r="Q43">
        <v>-0.99382734497357605</v>
      </c>
      <c r="R43">
        <v>83.24</v>
      </c>
      <c r="S43">
        <v>93.8</v>
      </c>
      <c r="T43">
        <v>48.53</v>
      </c>
      <c r="AH43">
        <v>2021</v>
      </c>
      <c r="AI43">
        <v>0.12966912210865519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0.38067686403227446</v>
      </c>
      <c r="AU43">
        <v>-0.43878438939326403</v>
      </c>
      <c r="AV43">
        <v>-0.51011296999768552</v>
      </c>
      <c r="AW43">
        <v>0.159</v>
      </c>
      <c r="AX43">
        <v>0.28377876515035366</v>
      </c>
      <c r="AY43">
        <v>87.7</v>
      </c>
      <c r="AZ43">
        <v>89.26</v>
      </c>
      <c r="BA43">
        <v>72.45</v>
      </c>
      <c r="BE43">
        <v>2021</v>
      </c>
      <c r="BF43">
        <v>3.5189018267404615E-2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0.94251084601862445</v>
      </c>
      <c r="BP43">
        <v>0.22732081763540002</v>
      </c>
      <c r="BQ43">
        <v>-0.51681637237155731</v>
      </c>
      <c r="BR43">
        <v>-6.3E-2</v>
      </c>
      <c r="BS43">
        <v>0.16145477588316878</v>
      </c>
      <c r="BT43">
        <v>76.08</v>
      </c>
    </row>
    <row r="44" spans="1:72" x14ac:dyDescent="0.2">
      <c r="A44">
        <v>2015</v>
      </c>
      <c r="B44">
        <v>-0.15377118941509657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-0.25903509565515348</v>
      </c>
      <c r="N44">
        <v>-0.4814834411258706</v>
      </c>
      <c r="O44">
        <v>-0.13528105392535317</v>
      </c>
      <c r="P44">
        <v>0.22900000000000001</v>
      </c>
      <c r="Q44">
        <v>0.2486006244460654</v>
      </c>
      <c r="R44">
        <v>33.332499999999996</v>
      </c>
      <c r="S44">
        <v>59.81</v>
      </c>
      <c r="T44">
        <v>61.854999999999997</v>
      </c>
      <c r="AH44">
        <v>2015</v>
      </c>
      <c r="AI44">
        <v>0.12966912210865519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-0.32022493527742918</v>
      </c>
      <c r="AU44">
        <v>-0.10573178587893189</v>
      </c>
      <c r="AV44">
        <v>-0.31550241199990692</v>
      </c>
      <c r="AW44">
        <v>1.8500000000000003E-2</v>
      </c>
      <c r="AX44">
        <v>0.71124647492064619</v>
      </c>
      <c r="AY44">
        <v>55.936250000000001</v>
      </c>
      <c r="AZ44">
        <v>57.16</v>
      </c>
      <c r="BA44">
        <v>18.576250000000002</v>
      </c>
      <c r="BE44">
        <v>2015</v>
      </c>
      <c r="BF44">
        <v>-0.34273139709759776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-0.44260461452198063</v>
      </c>
      <c r="BP44">
        <v>-0.4985630618189133</v>
      </c>
      <c r="BQ44">
        <v>-5.3106586893924529E-2</v>
      </c>
      <c r="BR44">
        <v>8.9999999999999993E-3</v>
      </c>
      <c r="BS44">
        <v>1.1323181591083413</v>
      </c>
      <c r="BT44">
        <v>64.989999999999995</v>
      </c>
    </row>
    <row r="45" spans="1:72" x14ac:dyDescent="0.2">
      <c r="A45">
        <v>2016</v>
      </c>
      <c r="B45">
        <v>0.2241492259499058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-0.82086907764150341</v>
      </c>
      <c r="N45">
        <v>0.10776347278410144</v>
      </c>
      <c r="O45">
        <v>-0.5575838458889778</v>
      </c>
      <c r="P45">
        <v>0.21299999999999999</v>
      </c>
      <c r="Q45">
        <v>-0.87390186529986558</v>
      </c>
      <c r="R45">
        <v>34.004999999999995</v>
      </c>
      <c r="S45">
        <v>59.91</v>
      </c>
      <c r="T45">
        <v>61.769999999999996</v>
      </c>
      <c r="AH45">
        <v>2016</v>
      </c>
      <c r="AI45">
        <v>3.5189018267404615E-2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0.14148021823610576</v>
      </c>
      <c r="AU45">
        <v>-0.55834173424456268</v>
      </c>
      <c r="AV45">
        <v>-0.53093204265768734</v>
      </c>
      <c r="AW45">
        <v>1.7000000000000001E-2</v>
      </c>
      <c r="AX45">
        <v>-0.8429877416506425</v>
      </c>
      <c r="AY45">
        <v>52.227500000000006</v>
      </c>
      <c r="AZ45">
        <v>57.32</v>
      </c>
      <c r="BA45">
        <v>17.977499999999999</v>
      </c>
      <c r="BE45">
        <v>2016</v>
      </c>
      <c r="BF45">
        <v>0.2241492259499058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-0.72630296186162269</v>
      </c>
      <c r="BP45">
        <v>9.0683852091058753E-2</v>
      </c>
      <c r="BQ45">
        <v>-0.5188350981439187</v>
      </c>
      <c r="BR45">
        <v>2E-3</v>
      </c>
      <c r="BS45">
        <v>0.87647713580442566</v>
      </c>
      <c r="BT45">
        <v>63.73</v>
      </c>
    </row>
    <row r="46" spans="1:72" x14ac:dyDescent="0.2">
      <c r="A46">
        <v>2017</v>
      </c>
      <c r="B46">
        <v>-3.5671059613533333E-2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-0.526045304915993</v>
      </c>
      <c r="N46">
        <v>-1.0501597541296079</v>
      </c>
      <c r="O46">
        <v>-0.5563934140881005</v>
      </c>
      <c r="P46">
        <v>0.19700000000000001</v>
      </c>
      <c r="Q46">
        <v>-1.3216236560817185</v>
      </c>
      <c r="R46">
        <v>32.659999999999997</v>
      </c>
      <c r="S46">
        <v>59.71</v>
      </c>
      <c r="T46">
        <v>61.94</v>
      </c>
      <c r="AH46">
        <v>2017</v>
      </c>
      <c r="AI46">
        <v>-0.24825129325634718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2.4778195492684514</v>
      </c>
      <c r="AU46">
        <v>-0.24236875142327335</v>
      </c>
      <c r="AV46">
        <v>-0.11166504441280475</v>
      </c>
      <c r="AW46">
        <v>0.02</v>
      </c>
      <c r="AX46">
        <v>1.0038646453245004</v>
      </c>
      <c r="AY46">
        <v>59.645000000000003</v>
      </c>
      <c r="AZ46">
        <v>57</v>
      </c>
      <c r="BA46">
        <v>19.175000000000001</v>
      </c>
      <c r="BE46">
        <v>2017</v>
      </c>
      <c r="BF46">
        <v>-0.43721150093884836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-0.48154360337251972</v>
      </c>
      <c r="BP46">
        <v>-0.80346034594556714</v>
      </c>
      <c r="BQ46">
        <v>-0.48967915034767623</v>
      </c>
      <c r="BR46">
        <v>0.03</v>
      </c>
      <c r="BS46">
        <v>-1.4702428704214548E-2</v>
      </c>
      <c r="BT46">
        <v>66.739999999999995</v>
      </c>
    </row>
    <row r="47" spans="1:72" x14ac:dyDescent="0.2">
      <c r="A47">
        <v>2018</v>
      </c>
      <c r="B47">
        <v>-0.15377118941509657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0.48636840519802343</v>
      </c>
      <c r="N47">
        <v>-0.18259007899762397</v>
      </c>
      <c r="O47">
        <v>-0.13528105392535317</v>
      </c>
      <c r="P47">
        <v>0.221</v>
      </c>
      <c r="Q47">
        <v>0.2486006244460654</v>
      </c>
      <c r="R47">
        <v>35.35</v>
      </c>
      <c r="S47">
        <v>60.11</v>
      </c>
      <c r="T47">
        <v>61.6</v>
      </c>
      <c r="AH47">
        <v>2018</v>
      </c>
      <c r="AI47">
        <v>-0.24825129325634718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-0.29797408450569263</v>
      </c>
      <c r="AU47">
        <v>1.8155347083376077</v>
      </c>
      <c r="AV47">
        <v>-0.55640111914830037</v>
      </c>
      <c r="AW47">
        <v>1.4E-2</v>
      </c>
      <c r="AX47">
        <v>-1.8812758945590344</v>
      </c>
      <c r="AY47">
        <v>44.81</v>
      </c>
      <c r="AZ47">
        <v>57.64</v>
      </c>
      <c r="BA47">
        <v>16.78</v>
      </c>
      <c r="BE47">
        <v>2018</v>
      </c>
      <c r="BF47">
        <v>-5.9291085573845978E-2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-0.32022493527742918</v>
      </c>
      <c r="BP47">
        <v>-0.30214742384892262</v>
      </c>
      <c r="BQ47">
        <v>-5.3106586893924529E-2</v>
      </c>
      <c r="BR47">
        <v>7.6999999999999999E-2</v>
      </c>
      <c r="BS47">
        <v>1.1323181591083413</v>
      </c>
      <c r="BT47">
        <v>70.64</v>
      </c>
    </row>
    <row r="48" spans="1:72" x14ac:dyDescent="0.2">
      <c r="A48">
        <v>2019</v>
      </c>
      <c r="B48">
        <v>-0.34273139709759776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2.8227077362303694</v>
      </c>
      <c r="N48">
        <v>-1.0349341195334711</v>
      </c>
      <c r="O48">
        <v>0.66550585264533391</v>
      </c>
      <c r="P48">
        <v>0.22</v>
      </c>
      <c r="Q48">
        <v>-1.6472879586623281</v>
      </c>
      <c r="R48">
        <v>33.86</v>
      </c>
      <c r="S48">
        <v>56.98</v>
      </c>
      <c r="T48">
        <v>55.27</v>
      </c>
      <c r="AH48">
        <v>2019</v>
      </c>
      <c r="AI48">
        <v>0.2241492259499058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-0.62617413338880779</v>
      </c>
      <c r="AU48">
        <v>-0.24236875142327335</v>
      </c>
      <c r="AV48">
        <v>-0.52667884942736864</v>
      </c>
      <c r="AW48">
        <v>8.0000000000000002E-3</v>
      </c>
      <c r="AX48">
        <v>-0.62179185691913197</v>
      </c>
      <c r="AY48">
        <v>74.48</v>
      </c>
      <c r="AZ48">
        <v>56.36</v>
      </c>
      <c r="BA48">
        <v>21.57</v>
      </c>
      <c r="BE48">
        <v>2019</v>
      </c>
      <c r="BF48">
        <v>-0.15377118941509657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3.1509077851134846</v>
      </c>
      <c r="BP48">
        <v>-1.0393838966427351</v>
      </c>
      <c r="BQ48">
        <v>0.60567606019347797</v>
      </c>
      <c r="BR48">
        <v>6.4000000000000001E-2</v>
      </c>
      <c r="BS48">
        <v>0.6073110592034302</v>
      </c>
      <c r="BT48">
        <v>71.34</v>
      </c>
    </row>
    <row r="49" spans="1:72" x14ac:dyDescent="0.2">
      <c r="A49">
        <v>2020</v>
      </c>
      <c r="B49">
        <v>-5.9291085573845978E-2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-0.43704190182904651</v>
      </c>
      <c r="N49">
        <v>-0.29360761350240128</v>
      </c>
      <c r="O49">
        <v>-0.30614076385708594</v>
      </c>
      <c r="P49">
        <v>0.27800000000000002</v>
      </c>
      <c r="Q49">
        <v>-0.3846059082311265</v>
      </c>
      <c r="R49">
        <v>37.99</v>
      </c>
      <c r="S49">
        <v>69.58</v>
      </c>
      <c r="T49">
        <v>60.29</v>
      </c>
      <c r="AH49">
        <v>2020</v>
      </c>
      <c r="AI49">
        <v>-0.43721150093884836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0.87575829370341451</v>
      </c>
      <c r="AU49">
        <v>3.9444990011930713E-2</v>
      </c>
      <c r="AV49">
        <v>0.36705034580404106</v>
      </c>
      <c r="AW49">
        <v>3.5999999999999997E-2</v>
      </c>
      <c r="AX49">
        <v>0.4602024708036791</v>
      </c>
      <c r="AY49">
        <v>73.36</v>
      </c>
      <c r="AZ49">
        <v>57.99</v>
      </c>
      <c r="BA49">
        <v>37.6</v>
      </c>
      <c r="BE49">
        <v>2020</v>
      </c>
      <c r="BF49">
        <v>-5.9291085573845978E-2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-0.22009610680461436</v>
      </c>
      <c r="BP49">
        <v>-0.39608533766065729</v>
      </c>
      <c r="BQ49">
        <v>-0.1070034829918939</v>
      </c>
      <c r="BR49">
        <v>-4.2999999999999997E-2</v>
      </c>
      <c r="BS49">
        <v>0.42715633862692304</v>
      </c>
      <c r="BT49">
        <v>77.28</v>
      </c>
    </row>
    <row r="50" spans="1:72" x14ac:dyDescent="0.2">
      <c r="A50">
        <v>2021</v>
      </c>
      <c r="B50">
        <v>0.31862932979115638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-0.25903509565515348</v>
      </c>
      <c r="N50">
        <v>-0.4814834411258706</v>
      </c>
      <c r="O50">
        <v>-0.13528105392535317</v>
      </c>
      <c r="P50">
        <v>0.17799999999999999</v>
      </c>
      <c r="Q50">
        <v>-1.5955867518696614</v>
      </c>
      <c r="R50">
        <v>35.924999999999997</v>
      </c>
      <c r="S50">
        <v>63.28</v>
      </c>
      <c r="T50">
        <v>57.78</v>
      </c>
      <c r="AH50">
        <v>2021</v>
      </c>
      <c r="AI50">
        <v>0.50758953747365754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-0.91543519342138402</v>
      </c>
      <c r="AU50">
        <v>1.4570535075344719</v>
      </c>
      <c r="AV50">
        <v>-0.57045129642273174</v>
      </c>
      <c r="AW50">
        <v>4.0000000000000001E-3</v>
      </c>
      <c r="AX50">
        <v>-0.81100761373765295</v>
      </c>
      <c r="AY50">
        <v>79.47</v>
      </c>
      <c r="AZ50">
        <v>78.91</v>
      </c>
      <c r="BA50">
        <v>44.35</v>
      </c>
      <c r="BE50">
        <v>2021</v>
      </c>
      <c r="BF50">
        <v>0.31862932979115638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-0.44260461452198063</v>
      </c>
      <c r="BP50">
        <v>-0.4985630618189133</v>
      </c>
      <c r="BQ50">
        <v>-5.3106586893924529E-2</v>
      </c>
      <c r="BR50">
        <v>8.7999999999999995E-2</v>
      </c>
      <c r="BS50">
        <v>0.16038877161940268</v>
      </c>
      <c r="BT50">
        <v>75.81</v>
      </c>
    </row>
    <row r="51" spans="1:72" x14ac:dyDescent="0.2">
      <c r="A51">
        <v>2015</v>
      </c>
      <c r="B51">
        <v>-0.34273139709759776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-0.54273344299479553</v>
      </c>
      <c r="N51">
        <v>-0.21674932038370934</v>
      </c>
      <c r="O51">
        <v>-0.2121005041178842</v>
      </c>
      <c r="P51">
        <v>3.2000000000000001E-2</v>
      </c>
      <c r="Q51">
        <v>0.91805130209131203</v>
      </c>
      <c r="R51">
        <v>97.07</v>
      </c>
      <c r="S51">
        <v>88.61</v>
      </c>
      <c r="T51">
        <v>79.849999999999994</v>
      </c>
      <c r="AH51">
        <v>2015</v>
      </c>
      <c r="AI51">
        <v>0.12966912210865519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0.19154463247251324</v>
      </c>
      <c r="AU51">
        <v>-0.33630666523500802</v>
      </c>
      <c r="AV51">
        <v>2.3828867205904936</v>
      </c>
      <c r="AW51">
        <v>-1.4E-2</v>
      </c>
      <c r="AX51">
        <v>1.1168610972837294</v>
      </c>
      <c r="AY51">
        <v>84.84</v>
      </c>
      <c r="AZ51">
        <v>71.48</v>
      </c>
      <c r="BA51">
        <v>59.88</v>
      </c>
      <c r="BE51">
        <v>2015</v>
      </c>
      <c r="BF51">
        <v>-0.53169160478009891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5.782070888871341</v>
      </c>
      <c r="BP51">
        <v>-0.23382894107675201</v>
      </c>
      <c r="BQ51">
        <v>-0.33276174684757687</v>
      </c>
      <c r="BR51">
        <v>5.8000000000000003E-2</v>
      </c>
      <c r="BS51">
        <v>1.0081286623795656</v>
      </c>
      <c r="BT51">
        <v>70.48</v>
      </c>
    </row>
    <row r="52" spans="1:72" x14ac:dyDescent="0.2">
      <c r="A52">
        <v>2016</v>
      </c>
      <c r="B52">
        <v>-5.9291085573845978E-2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1.9100538991554342E-2</v>
      </c>
      <c r="N52">
        <v>-0.72059813082846802</v>
      </c>
      <c r="O52">
        <v>-0.50130993871935381</v>
      </c>
      <c r="P52">
        <v>3.5999999999999997E-2</v>
      </c>
      <c r="Q52">
        <v>0.73523157085538848</v>
      </c>
      <c r="R52">
        <v>94.85</v>
      </c>
      <c r="S52">
        <v>95.02</v>
      </c>
      <c r="T52">
        <v>79.36</v>
      </c>
      <c r="AH52">
        <v>2016</v>
      </c>
      <c r="AI52">
        <v>0.2241492259499058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-0.58167243184533457</v>
      </c>
      <c r="AU52">
        <v>-0.18259007899762397</v>
      </c>
      <c r="AV52">
        <v>2.0945248426110079</v>
      </c>
      <c r="AW52">
        <v>2.5000000000000001E-2</v>
      </c>
      <c r="AX52">
        <v>0.76827770303214449</v>
      </c>
      <c r="AY52">
        <v>85.59</v>
      </c>
      <c r="AZ52">
        <v>68.67</v>
      </c>
      <c r="BA52">
        <v>67.709999999999994</v>
      </c>
      <c r="BE52">
        <v>2016</v>
      </c>
      <c r="BF52">
        <v>0.12966912210865519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0.25273447209478889</v>
      </c>
      <c r="BP52">
        <v>-0.52418249285847729</v>
      </c>
      <c r="BQ52">
        <v>-0.47064379912394022</v>
      </c>
      <c r="BR52">
        <v>5.8999999999999997E-2</v>
      </c>
      <c r="BS52">
        <v>1.3332599628282917</v>
      </c>
      <c r="BT52">
        <v>68.489999999999995</v>
      </c>
    </row>
    <row r="53" spans="1:72" x14ac:dyDescent="0.2">
      <c r="A53">
        <v>2017</v>
      </c>
      <c r="B53">
        <v>-0.53169160478009891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-0.23678424488341684</v>
      </c>
      <c r="N53">
        <v>-0.57542135493760527</v>
      </c>
      <c r="O53">
        <v>3.6793401498177025</v>
      </c>
      <c r="P53">
        <v>4.5999999999999999E-2</v>
      </c>
      <c r="Q53">
        <v>1.0646268883591805</v>
      </c>
      <c r="R53">
        <v>94.48</v>
      </c>
      <c r="S53">
        <v>92.83</v>
      </c>
      <c r="T53">
        <v>80.7</v>
      </c>
      <c r="AH53">
        <v>2017</v>
      </c>
      <c r="AI53">
        <v>0.2241492259499058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-0.14778084179647039</v>
      </c>
      <c r="AU53">
        <v>0.22732081763540002</v>
      </c>
      <c r="AV53">
        <v>-0.45255231777468619</v>
      </c>
      <c r="AW53">
        <v>2.4E-2</v>
      </c>
      <c r="AX53">
        <v>-0.11863784442143052</v>
      </c>
      <c r="AY53">
        <v>86.3</v>
      </c>
      <c r="AZ53">
        <v>74.72</v>
      </c>
      <c r="BA53">
        <v>68.38</v>
      </c>
      <c r="BE53">
        <v>2017</v>
      </c>
      <c r="BF53">
        <v>-0.15377118941509657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-0.59836056992413711</v>
      </c>
      <c r="BP53">
        <v>-0.21674932038370934</v>
      </c>
      <c r="BQ53">
        <v>5.1587502334904123</v>
      </c>
      <c r="BR53">
        <v>0.06</v>
      </c>
      <c r="BS53">
        <v>1.2010754341212684</v>
      </c>
      <c r="BT53">
        <v>65.400000000000006</v>
      </c>
    </row>
    <row r="54" spans="1:72" x14ac:dyDescent="0.2">
      <c r="A54">
        <v>2018</v>
      </c>
      <c r="B54">
        <v>-0.10653113749447128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-0.77636737609803008</v>
      </c>
      <c r="N54">
        <v>0.67139095565450935</v>
      </c>
      <c r="O54">
        <v>-0.35479821901915548</v>
      </c>
      <c r="P54">
        <v>5.0999999999999997E-2</v>
      </c>
      <c r="Q54">
        <v>1.2549086494414676</v>
      </c>
      <c r="R54">
        <v>93.69</v>
      </c>
      <c r="S54">
        <v>93.07</v>
      </c>
      <c r="T54">
        <v>82.71</v>
      </c>
      <c r="AH54">
        <v>2018</v>
      </c>
      <c r="AI54">
        <v>0.2241492259499058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-0.17003169256820691</v>
      </c>
      <c r="AU54">
        <v>-0.19112988934414529</v>
      </c>
      <c r="AV54">
        <v>-0.3313363107106041</v>
      </c>
      <c r="AW54">
        <v>3.9E-2</v>
      </c>
      <c r="AX54">
        <v>0.80505485013208222</v>
      </c>
      <c r="AY54">
        <v>87.21</v>
      </c>
      <c r="AZ54">
        <v>68.709999999999994</v>
      </c>
      <c r="BA54">
        <v>59.31</v>
      </c>
      <c r="BE54">
        <v>2018</v>
      </c>
      <c r="BF54">
        <v>-0.15377118941509657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-0.7708046634050959</v>
      </c>
      <c r="BP54">
        <v>0.63723171426842407</v>
      </c>
      <c r="BQ54">
        <v>-0.18178109223146396</v>
      </c>
      <c r="BR54">
        <v>5.8999999999999997E-2</v>
      </c>
      <c r="BS54">
        <v>1.2783607432443262</v>
      </c>
      <c r="BT54">
        <v>65</v>
      </c>
    </row>
    <row r="55" spans="1:72" x14ac:dyDescent="0.2">
      <c r="A55">
        <v>2019</v>
      </c>
      <c r="B55">
        <v>-0.53169160478009891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-7.5465576788326286E-2</v>
      </c>
      <c r="N55">
        <v>-0.26798818246283729</v>
      </c>
      <c r="O55">
        <v>0.13528213499247302</v>
      </c>
      <c r="P55">
        <v>2.5999999999999999E-2</v>
      </c>
      <c r="Q55">
        <v>0.48685257739783699</v>
      </c>
      <c r="R55">
        <v>91.04</v>
      </c>
      <c r="S55">
        <v>93.59</v>
      </c>
      <c r="T55">
        <v>78.19</v>
      </c>
      <c r="AH55">
        <v>2019</v>
      </c>
      <c r="AI55">
        <v>0.12966912210865519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-0.60948599531000547</v>
      </c>
      <c r="AU55">
        <v>-8.0112354839368058E-2</v>
      </c>
      <c r="AV55">
        <v>-0.5449359895709196</v>
      </c>
      <c r="AW55">
        <v>4.5999999999999999E-2</v>
      </c>
      <c r="AX55">
        <v>-0.97996928954461404</v>
      </c>
      <c r="AY55">
        <v>95.35</v>
      </c>
      <c r="AZ55">
        <v>74.36</v>
      </c>
      <c r="BA55">
        <v>66.319999999999993</v>
      </c>
      <c r="BE55">
        <v>2019</v>
      </c>
      <c r="BF55">
        <v>-0.53169160478009891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0.10810394207850094</v>
      </c>
      <c r="BP55">
        <v>-0.33630666523500802</v>
      </c>
      <c r="BQ55">
        <v>-7.6082064137945665E-3</v>
      </c>
      <c r="BR55">
        <v>6.0999999999999999E-2</v>
      </c>
      <c r="BS55">
        <v>0.91538629143189565</v>
      </c>
      <c r="BT55">
        <v>70.91</v>
      </c>
    </row>
    <row r="56" spans="1:72" x14ac:dyDescent="0.2">
      <c r="A56">
        <v>2020</v>
      </c>
      <c r="B56">
        <v>0.20052919998959315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-0.8931843426496473</v>
      </c>
      <c r="N56">
        <v>0.56891323149625328</v>
      </c>
      <c r="O56">
        <v>-0.44811035056947113</v>
      </c>
      <c r="P56">
        <v>3.3000000000000002E-2</v>
      </c>
      <c r="Q56">
        <v>-0.62339086331478144</v>
      </c>
      <c r="R56">
        <v>94.94</v>
      </c>
      <c r="S56">
        <v>96.25</v>
      </c>
      <c r="T56">
        <v>81.93</v>
      </c>
      <c r="AH56">
        <v>2020</v>
      </c>
      <c r="AI56">
        <v>0.31862932979115638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-0.6484249841605445</v>
      </c>
      <c r="AU56">
        <v>-0.4814834411258706</v>
      </c>
      <c r="AV56">
        <v>-0.58242881250340262</v>
      </c>
      <c r="AW56">
        <v>4.0000000000000001E-3</v>
      </c>
      <c r="AX56">
        <v>-0.3792758869122948</v>
      </c>
      <c r="AY56">
        <v>96.22</v>
      </c>
      <c r="AZ56">
        <v>81.040000000000006</v>
      </c>
      <c r="BA56">
        <v>55.87</v>
      </c>
      <c r="BE56">
        <v>2020</v>
      </c>
      <c r="BF56">
        <v>0.12966912210865519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-0.90987248072844984</v>
      </c>
      <c r="BP56">
        <v>0.21024119694235735</v>
      </c>
      <c r="BQ56">
        <v>-0.3851445986162752</v>
      </c>
      <c r="BR56">
        <v>5.6000000000000001E-2</v>
      </c>
      <c r="BS56">
        <v>-7.8662684530193663E-2</v>
      </c>
      <c r="BT56">
        <v>71.48</v>
      </c>
    </row>
    <row r="57" spans="1:72" x14ac:dyDescent="0.2">
      <c r="A57">
        <v>2021</v>
      </c>
      <c r="B57">
        <v>-5.9291085573845978E-2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0.536432819434431</v>
      </c>
      <c r="N57">
        <v>-0.40462514800717864</v>
      </c>
      <c r="O57">
        <v>-0.51935518970740868</v>
      </c>
      <c r="P57">
        <v>0.03</v>
      </c>
      <c r="Q57">
        <v>0.10095903391443008</v>
      </c>
      <c r="R57">
        <v>95.54</v>
      </c>
      <c r="S57">
        <v>95.26</v>
      </c>
      <c r="T57">
        <v>82.97</v>
      </c>
      <c r="AH57">
        <v>2021</v>
      </c>
      <c r="AI57">
        <v>0.12966912210865519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0.76450403984473125</v>
      </c>
      <c r="AU57">
        <v>-0.44732419973978532</v>
      </c>
      <c r="AV57">
        <v>-0.52754566869985209</v>
      </c>
      <c r="AW57">
        <v>3.2000000000000001E-2</v>
      </c>
      <c r="AX57">
        <v>-0.23856332409514144</v>
      </c>
      <c r="AY57">
        <v>97.68</v>
      </c>
      <c r="AZ57">
        <v>92.75</v>
      </c>
      <c r="BA57">
        <v>77.41</v>
      </c>
      <c r="BE57">
        <v>2021</v>
      </c>
      <c r="BF57">
        <v>0.12966912210865519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0.54199553212736507</v>
      </c>
      <c r="BP57">
        <v>-0.43024457904674268</v>
      </c>
      <c r="BQ57">
        <v>-0.50001934113587854</v>
      </c>
      <c r="BR57">
        <v>5.1999999999999998E-2</v>
      </c>
      <c r="BS57">
        <v>0.78000374993357391</v>
      </c>
      <c r="BT57">
        <v>73.72</v>
      </c>
    </row>
    <row r="58" spans="1:72" x14ac:dyDescent="0.2">
      <c r="A58">
        <v>2015</v>
      </c>
      <c r="B58">
        <v>0.12966912210865519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-0.17003169256820691</v>
      </c>
      <c r="N58">
        <v>-7.1572544492846724E-2</v>
      </c>
      <c r="O58">
        <v>-0.37436907192678121</v>
      </c>
      <c r="P58">
        <v>-0.03</v>
      </c>
      <c r="Q58">
        <v>0.23634157541275255</v>
      </c>
      <c r="R58">
        <v>73.09</v>
      </c>
      <c r="S58">
        <v>85.54</v>
      </c>
      <c r="T58">
        <v>83.52</v>
      </c>
      <c r="AH58">
        <v>2015</v>
      </c>
      <c r="AI58">
        <v>-0.15377118941509657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-0.40922833836437578</v>
      </c>
      <c r="AU58">
        <v>-0.57542135493760527</v>
      </c>
      <c r="AV58">
        <v>-6.6628967544665949E-2</v>
      </c>
      <c r="AW58">
        <v>6.0000000000000001E-3</v>
      </c>
      <c r="AX58">
        <v>0.48152255607900496</v>
      </c>
      <c r="AY58">
        <v>51.18</v>
      </c>
      <c r="AZ58">
        <v>37.75</v>
      </c>
      <c r="BA58">
        <v>38.54</v>
      </c>
    </row>
    <row r="59" spans="1:72" x14ac:dyDescent="0.2">
      <c r="A59">
        <v>2016</v>
      </c>
      <c r="B59">
        <v>0.2241492259499058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-0.53717073030186135</v>
      </c>
      <c r="N59">
        <v>-0.60104078597716926</v>
      </c>
      <c r="O59">
        <v>-0.54888868545344405</v>
      </c>
      <c r="P59">
        <v>7.0000000000000001E-3</v>
      </c>
      <c r="Q59">
        <v>-1.7842695065562997</v>
      </c>
      <c r="R59">
        <v>75.16</v>
      </c>
      <c r="S59">
        <v>86.4</v>
      </c>
      <c r="T59">
        <v>80.13</v>
      </c>
      <c r="AH59">
        <v>2016</v>
      </c>
      <c r="AI59">
        <v>0.12966912210865519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-0.61504870800293954</v>
      </c>
      <c r="AU59">
        <v>0.39811702456582665</v>
      </c>
      <c r="AV59">
        <v>-0.53495408408201039</v>
      </c>
      <c r="AW59">
        <v>6.0000000000000001E-3</v>
      </c>
      <c r="AX59">
        <v>0.53055875221225557</v>
      </c>
      <c r="AY59">
        <v>40.39</v>
      </c>
      <c r="AZ59">
        <v>29.15</v>
      </c>
      <c r="BA59">
        <v>42.43</v>
      </c>
    </row>
    <row r="60" spans="1:72" x14ac:dyDescent="0.2">
      <c r="A60">
        <v>2017</v>
      </c>
      <c r="B60">
        <v>3.5189018267404615E-2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0.16373106900784243</v>
      </c>
      <c r="N60">
        <v>0.26148005902148541</v>
      </c>
      <c r="O60">
        <v>-0.35244817565820041</v>
      </c>
      <c r="P60">
        <v>5.7000000000000002E-2</v>
      </c>
      <c r="Q60">
        <v>0.47939054755147276</v>
      </c>
      <c r="R60">
        <v>73.599999999999994</v>
      </c>
      <c r="S60">
        <v>91.72</v>
      </c>
      <c r="T60">
        <v>81.5</v>
      </c>
      <c r="AH60">
        <v>2017</v>
      </c>
      <c r="AI60">
        <v>-0.24825129325634718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0.39180228941814282</v>
      </c>
      <c r="AU60">
        <v>-1.010349226853825</v>
      </c>
      <c r="AV60">
        <v>-0.54135698910808805</v>
      </c>
      <c r="AW60">
        <v>5.0000000000000001E-3</v>
      </c>
      <c r="AX60">
        <v>-1.0002233705561743</v>
      </c>
      <c r="AY60">
        <v>61.97</v>
      </c>
      <c r="AZ60">
        <v>46.35</v>
      </c>
      <c r="BA60">
        <v>34.65</v>
      </c>
    </row>
    <row r="61" spans="1:72" x14ac:dyDescent="0.2">
      <c r="A61">
        <v>2018</v>
      </c>
      <c r="B61">
        <v>-0.43721150093884836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-0.58723514453826886</v>
      </c>
      <c r="N61">
        <v>7.408029432412488</v>
      </c>
      <c r="O61">
        <v>-0.56724599137959297</v>
      </c>
      <c r="P61">
        <v>8.6999999999999994E-2</v>
      </c>
      <c r="Q61">
        <v>-2.6999671691315652</v>
      </c>
      <c r="R61">
        <v>72.28</v>
      </c>
      <c r="S61">
        <v>93.19</v>
      </c>
      <c r="T61">
        <v>83.91</v>
      </c>
      <c r="AH61">
        <v>2018</v>
      </c>
      <c r="AI61">
        <v>-0.34273139709759776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-0.2924113718127585</v>
      </c>
      <c r="AU61">
        <v>-0.38754552731413594</v>
      </c>
      <c r="AV61">
        <v>-6.6628967544665949E-2</v>
      </c>
      <c r="AW61">
        <v>7.0000000000000001E-3</v>
      </c>
      <c r="AX61">
        <v>0.48152255607900496</v>
      </c>
      <c r="AY61">
        <v>63.82</v>
      </c>
      <c r="AZ61">
        <v>64.89</v>
      </c>
      <c r="BA61">
        <v>34.89</v>
      </c>
    </row>
    <row r="62" spans="1:72" x14ac:dyDescent="0.2">
      <c r="A62">
        <v>2019</v>
      </c>
      <c r="B62">
        <v>0.31862932979115638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-0.55942158107359785</v>
      </c>
      <c r="N62">
        <v>0.59453266253581727</v>
      </c>
      <c r="O62">
        <v>-0.52769976990384915</v>
      </c>
      <c r="P62">
        <v>4.8000000000000001E-2</v>
      </c>
      <c r="Q62">
        <v>-1.1313418949994312</v>
      </c>
      <c r="R62">
        <v>71.06</v>
      </c>
      <c r="S62">
        <v>92.34</v>
      </c>
      <c r="T62">
        <v>80.13</v>
      </c>
      <c r="AH62">
        <v>2019</v>
      </c>
      <c r="AI62">
        <v>-5.9291085573845978E-2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2.8393958743091718</v>
      </c>
      <c r="AU62">
        <v>-1.0370720102807989</v>
      </c>
      <c r="AV62">
        <v>0.65387121174355634</v>
      </c>
      <c r="AW62">
        <v>8.0000000000000002E-3</v>
      </c>
      <c r="AX62">
        <v>1.7810701340658062E-2</v>
      </c>
      <c r="AY62">
        <v>62.11</v>
      </c>
      <c r="AZ62">
        <v>83.43</v>
      </c>
      <c r="BA62">
        <v>55.17</v>
      </c>
    </row>
    <row r="63" spans="1:72" x14ac:dyDescent="0.2">
      <c r="A63">
        <v>2020</v>
      </c>
      <c r="B63">
        <v>-0.15377118941509657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1.2373346187441348</v>
      </c>
      <c r="N63">
        <v>0.50913455907060412</v>
      </c>
      <c r="O63">
        <v>0.3570722928452319</v>
      </c>
      <c r="P63">
        <v>-5.0999999999999997E-2</v>
      </c>
      <c r="Q63">
        <v>0.24220459886346726</v>
      </c>
      <c r="R63">
        <v>72.75</v>
      </c>
      <c r="S63">
        <v>90.91</v>
      </c>
      <c r="T63">
        <v>86.37</v>
      </c>
      <c r="AH63">
        <v>2020</v>
      </c>
      <c r="AI63">
        <v>-0.24825129325634718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-0.18671983064700939</v>
      </c>
      <c r="AU63">
        <v>-0.32776685488848667</v>
      </c>
      <c r="AV63">
        <v>-0.15388877430799733</v>
      </c>
      <c r="AW63">
        <v>6.0000000000000001E-3</v>
      </c>
      <c r="AX63">
        <v>4.2328799407282999E-2</v>
      </c>
      <c r="AY63">
        <v>65.31</v>
      </c>
      <c r="AZ63">
        <v>83.93</v>
      </c>
      <c r="BA63">
        <v>65.239999999999995</v>
      </c>
    </row>
    <row r="64" spans="1:72" x14ac:dyDescent="0.2">
      <c r="A64">
        <v>2021</v>
      </c>
      <c r="B64">
        <v>0.60206964131490814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-0.91543519342138402</v>
      </c>
      <c r="N64">
        <v>0.99590374882231991</v>
      </c>
      <c r="O64">
        <v>-0.573101837131481</v>
      </c>
      <c r="P64">
        <v>8.5999999999999993E-2</v>
      </c>
      <c r="Q64">
        <v>-0.62498986971043102</v>
      </c>
      <c r="R64">
        <v>72.73</v>
      </c>
      <c r="S64">
        <v>91.61</v>
      </c>
      <c r="T64">
        <v>84.66</v>
      </c>
      <c r="AH64">
        <v>2021</v>
      </c>
      <c r="AI64">
        <v>0.31862932979115638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-0.40922833836437578</v>
      </c>
      <c r="AU64">
        <v>-0.57542135493760527</v>
      </c>
      <c r="AV64">
        <v>-6.6628967544665949E-2</v>
      </c>
      <c r="AW64">
        <v>8.0000000000000002E-3</v>
      </c>
      <c r="AX64">
        <v>-5.1479575804153091E-2</v>
      </c>
      <c r="AY64">
        <v>81.52</v>
      </c>
      <c r="AZ64">
        <v>85.49</v>
      </c>
      <c r="BA64">
        <v>67.900000000000006</v>
      </c>
    </row>
    <row r="65" spans="1:53" x14ac:dyDescent="0.2">
      <c r="A65">
        <v>2015</v>
      </c>
      <c r="B65">
        <v>0.12966912210865519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-0.10884185294593125</v>
      </c>
      <c r="N65">
        <v>-0.35338628592805071</v>
      </c>
      <c r="O65">
        <v>2.2017407552919575</v>
      </c>
      <c r="P65">
        <v>0.10199999999999999</v>
      </c>
      <c r="Q65">
        <v>1.2149334895502306</v>
      </c>
      <c r="R65">
        <v>19.23</v>
      </c>
      <c r="S65">
        <v>23.52</v>
      </c>
      <c r="T65">
        <v>48.88</v>
      </c>
      <c r="AH65">
        <v>2015</v>
      </c>
      <c r="AI65">
        <v>-0.24825129325634718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-0.42035376375024402</v>
      </c>
      <c r="AU65">
        <v>4.7984800358452054E-2</v>
      </c>
      <c r="AV65">
        <v>-0.24665769911422336</v>
      </c>
      <c r="AW65">
        <v>5.1999999999999998E-2</v>
      </c>
      <c r="AX65">
        <v>1.182420359505358</v>
      </c>
      <c r="AY65">
        <v>40.01</v>
      </c>
      <c r="AZ65">
        <v>73.849999999999994</v>
      </c>
      <c r="BA65">
        <v>56.9</v>
      </c>
    </row>
    <row r="66" spans="1:53" x14ac:dyDescent="0.2">
      <c r="A66">
        <v>2016</v>
      </c>
      <c r="B66">
        <v>0.12966912210865519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-0.6484249841605445</v>
      </c>
      <c r="N66">
        <v>4.7984800358452054E-2</v>
      </c>
      <c r="O66">
        <v>1.9804129010511899</v>
      </c>
      <c r="P66">
        <v>0.14699999999999999</v>
      </c>
      <c r="Q66">
        <v>0.81837990342916123</v>
      </c>
      <c r="R66">
        <v>55.84</v>
      </c>
      <c r="S66">
        <v>45.01</v>
      </c>
      <c r="T66">
        <v>59.7</v>
      </c>
      <c r="AH66">
        <v>2016</v>
      </c>
      <c r="AI66">
        <v>0.2241492259499058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0.38067686403227446</v>
      </c>
      <c r="AU66">
        <v>-0.45586401008630667</v>
      </c>
      <c r="AV66">
        <v>-0.49499178935547461</v>
      </c>
      <c r="AW66">
        <v>5.8999999999999997E-2</v>
      </c>
      <c r="AX66">
        <v>0.95003143000430124</v>
      </c>
      <c r="AY66">
        <v>41.79</v>
      </c>
      <c r="AZ66">
        <v>82.03</v>
      </c>
      <c r="BA66">
        <v>54.69</v>
      </c>
    </row>
    <row r="67" spans="1:53" x14ac:dyDescent="0.2">
      <c r="A67">
        <v>2017</v>
      </c>
      <c r="B67">
        <v>0.12966912210865519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0.35842601326053786</v>
      </c>
      <c r="N67">
        <v>0.13338290382366527</v>
      </c>
      <c r="O67">
        <v>-0.46602461553412855</v>
      </c>
      <c r="P67">
        <v>0.187</v>
      </c>
      <c r="Q67">
        <v>-0.31531563108631611</v>
      </c>
      <c r="R67">
        <v>64.25</v>
      </c>
      <c r="S67">
        <v>50.11</v>
      </c>
      <c r="T67">
        <v>78.28</v>
      </c>
      <c r="AH67">
        <v>2017</v>
      </c>
      <c r="AI67">
        <v>-0.24825129325634718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-0.68180126031814947</v>
      </c>
      <c r="AU67">
        <v>-0.55834173424456268</v>
      </c>
      <c r="AV67">
        <v>3.5702750226887878</v>
      </c>
      <c r="AW67">
        <v>0.05</v>
      </c>
      <c r="AX67">
        <v>1.2112024746270489</v>
      </c>
      <c r="AY67">
        <v>46.6</v>
      </c>
      <c r="AZ67">
        <v>74.14</v>
      </c>
      <c r="BA67">
        <v>56.14</v>
      </c>
    </row>
    <row r="68" spans="1:53" x14ac:dyDescent="0.2">
      <c r="A68">
        <v>2018</v>
      </c>
      <c r="B68">
        <v>0.12966912210865519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-0.23678424488341684</v>
      </c>
      <c r="N68">
        <v>-0.16551045830458128</v>
      </c>
      <c r="O68">
        <v>-0.3814577273106457</v>
      </c>
      <c r="P68">
        <v>0.17899999999999999</v>
      </c>
      <c r="Q68">
        <v>0.46766450065004334</v>
      </c>
      <c r="R68">
        <v>51.67</v>
      </c>
      <c r="S68">
        <v>46.67</v>
      </c>
      <c r="T68">
        <v>68.88</v>
      </c>
      <c r="AH68">
        <v>2018</v>
      </c>
      <c r="AI68">
        <v>-0.24825129325634718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-0.74855381263335929</v>
      </c>
      <c r="AU68">
        <v>0.201701386595836</v>
      </c>
      <c r="AV68">
        <v>-0.26869417128580197</v>
      </c>
      <c r="AW68">
        <v>1.2E-2</v>
      </c>
      <c r="AX68">
        <v>1.3711031141919963</v>
      </c>
      <c r="AY68">
        <v>49.2</v>
      </c>
      <c r="AZ68">
        <v>73.67</v>
      </c>
      <c r="BA68">
        <v>82.24</v>
      </c>
    </row>
    <row r="69" spans="1:53" x14ac:dyDescent="0.2">
      <c r="A69">
        <v>2019</v>
      </c>
      <c r="B69">
        <v>0.2241492259499058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-0.62617413338880779</v>
      </c>
      <c r="N69">
        <v>-0.17405026865110262</v>
      </c>
      <c r="O69">
        <v>-0.55580397698281181</v>
      </c>
      <c r="P69">
        <v>0.17</v>
      </c>
      <c r="Q69">
        <v>-2.0177244403211225</v>
      </c>
      <c r="R69">
        <v>53.24</v>
      </c>
      <c r="S69">
        <v>65.38</v>
      </c>
      <c r="T69">
        <v>82.8</v>
      </c>
      <c r="AH69">
        <v>2019</v>
      </c>
      <c r="AI69">
        <v>-0.34273139709759776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-4.7652013323655477E-2</v>
      </c>
      <c r="AU69">
        <v>-0.34484647558152937</v>
      </c>
      <c r="AV69">
        <v>9.4792043642247303E-2</v>
      </c>
      <c r="AW69">
        <v>4.2999999999999997E-2</v>
      </c>
      <c r="AX69">
        <v>0.86102007397981373</v>
      </c>
      <c r="AY69">
        <v>55.28</v>
      </c>
      <c r="AZ69">
        <v>75.86</v>
      </c>
      <c r="BA69">
        <v>74.72</v>
      </c>
    </row>
    <row r="70" spans="1:53" x14ac:dyDescent="0.2">
      <c r="A70">
        <v>2020</v>
      </c>
      <c r="B70">
        <v>0.50758953747365754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-0.8931843426496473</v>
      </c>
      <c r="N70">
        <v>-0.19112988934414529</v>
      </c>
      <c r="O70">
        <v>-0.58392359418217399</v>
      </c>
      <c r="P70">
        <v>0.114</v>
      </c>
      <c r="Q70">
        <v>-0.52638447531204668</v>
      </c>
      <c r="R70">
        <v>54.04</v>
      </c>
      <c r="S70">
        <v>63.64</v>
      </c>
      <c r="T70">
        <v>77.69</v>
      </c>
      <c r="AH70">
        <v>2020</v>
      </c>
      <c r="AI70">
        <v>-0.15377118941509657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-0.88205891726377905</v>
      </c>
      <c r="AU70">
        <v>0.57745304184277468</v>
      </c>
      <c r="AV70">
        <v>-0.34656921472571284</v>
      </c>
      <c r="AW70">
        <v>2.5000000000000001E-2</v>
      </c>
      <c r="AX70">
        <v>-0.39846396366008885</v>
      </c>
      <c r="AY70">
        <v>55.08</v>
      </c>
      <c r="AZ70">
        <v>80.290000000000006</v>
      </c>
      <c r="BA70">
        <v>90.49</v>
      </c>
    </row>
    <row r="71" spans="1:53" x14ac:dyDescent="0.2">
      <c r="A71">
        <v>2021</v>
      </c>
      <c r="B71">
        <v>3.5189018267404615E-2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0.81456845408113887</v>
      </c>
      <c r="N71">
        <v>-0.14843083761153861</v>
      </c>
      <c r="O71">
        <v>-0.53714232117876859</v>
      </c>
      <c r="P71">
        <v>0.159</v>
      </c>
      <c r="Q71">
        <v>-1.363730824500488</v>
      </c>
      <c r="R71">
        <v>56.26</v>
      </c>
      <c r="S71">
        <v>67.47</v>
      </c>
      <c r="T71">
        <v>67.77</v>
      </c>
      <c r="AH71">
        <v>2021</v>
      </c>
      <c r="AI71">
        <v>0.2241492259499058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0.3473005878746695</v>
      </c>
      <c r="AU71">
        <v>-0.22528913073023066</v>
      </c>
      <c r="AV71">
        <v>-0.50951968036229689</v>
      </c>
      <c r="AW71">
        <v>4.2999999999999997E-2</v>
      </c>
      <c r="AX71">
        <v>0.4196943087805588</v>
      </c>
      <c r="AY71">
        <v>54.24</v>
      </c>
      <c r="AZ71">
        <v>80.66</v>
      </c>
      <c r="BA71">
        <v>95.01</v>
      </c>
    </row>
    <row r="142" spans="72:73" x14ac:dyDescent="0.2">
      <c r="BT142">
        <v>19.510000000000002</v>
      </c>
      <c r="BU142">
        <v>45.63</v>
      </c>
    </row>
    <row r="143" spans="72:73" x14ac:dyDescent="0.2">
      <c r="BT143">
        <v>35.61</v>
      </c>
      <c r="BU143">
        <v>50.9</v>
      </c>
    </row>
    <row r="144" spans="72:73" x14ac:dyDescent="0.2">
      <c r="BT144">
        <v>62.26</v>
      </c>
      <c r="BU144">
        <v>75.239999999999995</v>
      </c>
    </row>
    <row r="145" spans="72:73" x14ac:dyDescent="0.2">
      <c r="BT145">
        <v>79.39</v>
      </c>
      <c r="BU145">
        <v>84.46</v>
      </c>
    </row>
    <row r="146" spans="72:73" x14ac:dyDescent="0.2">
      <c r="BT146">
        <v>77.010000000000005</v>
      </c>
      <c r="BU146">
        <v>48.15</v>
      </c>
    </row>
    <row r="147" spans="72:73" x14ac:dyDescent="0.2">
      <c r="BT147">
        <v>87.21</v>
      </c>
      <c r="BU147">
        <v>59.89</v>
      </c>
    </row>
    <row r="148" spans="72:73" x14ac:dyDescent="0.2">
      <c r="BT148">
        <v>82.11</v>
      </c>
      <c r="BU148">
        <v>54.019999999999996</v>
      </c>
    </row>
    <row r="149" spans="72:73" x14ac:dyDescent="0.2">
      <c r="BT149">
        <v>87.46</v>
      </c>
      <c r="BU149">
        <v>82.76</v>
      </c>
    </row>
    <row r="150" spans="72:73" x14ac:dyDescent="0.2">
      <c r="BT150">
        <v>91.03</v>
      </c>
      <c r="BU150">
        <v>82.76</v>
      </c>
    </row>
    <row r="151" spans="72:73" x14ac:dyDescent="0.2">
      <c r="BT151">
        <v>90.31</v>
      </c>
      <c r="BU151">
        <v>82.28</v>
      </c>
    </row>
    <row r="152" spans="72:73" x14ac:dyDescent="0.2">
      <c r="BT152">
        <v>90.28</v>
      </c>
      <c r="BU152">
        <v>79.28</v>
      </c>
    </row>
    <row r="153" spans="72:73" x14ac:dyDescent="0.2">
      <c r="BT153">
        <v>94.65</v>
      </c>
      <c r="BU153">
        <v>84.93</v>
      </c>
    </row>
    <row r="154" spans="72:73" x14ac:dyDescent="0.2">
      <c r="BT154">
        <v>93.9</v>
      </c>
      <c r="BU154">
        <v>86.87</v>
      </c>
    </row>
    <row r="155" spans="72:73" x14ac:dyDescent="0.2">
      <c r="BT155">
        <v>93.82</v>
      </c>
      <c r="BU155">
        <v>78.400000000000006</v>
      </c>
    </row>
    <row r="156" spans="72:73" x14ac:dyDescent="0.2">
      <c r="BT156">
        <v>83.31</v>
      </c>
      <c r="BU156">
        <v>69.290000000000006</v>
      </c>
    </row>
    <row r="157" spans="72:73" x14ac:dyDescent="0.2">
      <c r="BT157">
        <v>85.6</v>
      </c>
      <c r="BU157">
        <v>74.78</v>
      </c>
    </row>
    <row r="158" spans="72:73" x14ac:dyDescent="0.2">
      <c r="BT158">
        <v>84.86</v>
      </c>
      <c r="BU158">
        <v>86.12</v>
      </c>
    </row>
    <row r="159" spans="72:73" x14ac:dyDescent="0.2">
      <c r="BT159">
        <v>92.33</v>
      </c>
      <c r="BU159">
        <v>91.17</v>
      </c>
    </row>
    <row r="160" spans="72:73" x14ac:dyDescent="0.2">
      <c r="BT160">
        <v>91.12</v>
      </c>
      <c r="BU160">
        <v>76.09</v>
      </c>
    </row>
    <row r="161" spans="72:73" x14ac:dyDescent="0.2">
      <c r="BT161">
        <v>91.98</v>
      </c>
      <c r="BU161">
        <v>94.47</v>
      </c>
    </row>
    <row r="162" spans="72:73" x14ac:dyDescent="0.2">
      <c r="BT162">
        <v>90.54</v>
      </c>
      <c r="BU162">
        <v>91.2</v>
      </c>
    </row>
    <row r="163" spans="72:73" x14ac:dyDescent="0.2">
      <c r="BT163">
        <v>96.16</v>
      </c>
      <c r="BU163">
        <v>67.03</v>
      </c>
    </row>
    <row r="164" spans="72:73" x14ac:dyDescent="0.2">
      <c r="BT164">
        <v>95.84</v>
      </c>
      <c r="BU164">
        <v>60.03</v>
      </c>
    </row>
    <row r="165" spans="72:73" x14ac:dyDescent="0.2">
      <c r="BT165">
        <v>96.51</v>
      </c>
      <c r="BU165">
        <v>83.65</v>
      </c>
    </row>
    <row r="166" spans="72:73" x14ac:dyDescent="0.2">
      <c r="BT166">
        <v>96.05</v>
      </c>
      <c r="BU166">
        <v>72.510000000000005</v>
      </c>
    </row>
    <row r="167" spans="72:73" x14ac:dyDescent="0.2">
      <c r="BT167">
        <v>95.29</v>
      </c>
      <c r="BU167">
        <v>70.069999999999993</v>
      </c>
    </row>
    <row r="168" spans="72:73" x14ac:dyDescent="0.2">
      <c r="BT168">
        <v>93.09</v>
      </c>
      <c r="BU168">
        <v>72.319999999999993</v>
      </c>
    </row>
    <row r="169" spans="72:73" x14ac:dyDescent="0.2">
      <c r="BT169">
        <v>95.42</v>
      </c>
      <c r="BU169">
        <v>76.45</v>
      </c>
    </row>
    <row r="170" spans="72:73" x14ac:dyDescent="0.2">
      <c r="BT170">
        <v>88.61</v>
      </c>
      <c r="BU170">
        <v>81.97</v>
      </c>
    </row>
    <row r="171" spans="72:73" x14ac:dyDescent="0.2">
      <c r="BT171">
        <v>95.54</v>
      </c>
      <c r="BU171">
        <v>84.74</v>
      </c>
    </row>
    <row r="172" spans="72:73" x14ac:dyDescent="0.2">
      <c r="BT172">
        <v>96.11</v>
      </c>
      <c r="BU172">
        <v>83.43</v>
      </c>
    </row>
    <row r="173" spans="72:73" x14ac:dyDescent="0.2">
      <c r="BT173">
        <v>93.58</v>
      </c>
      <c r="BU173">
        <v>79.8</v>
      </c>
    </row>
    <row r="174" spans="72:73" x14ac:dyDescent="0.2">
      <c r="BT174">
        <v>95.14</v>
      </c>
      <c r="BU174">
        <v>90.59</v>
      </c>
    </row>
    <row r="175" spans="72:73" x14ac:dyDescent="0.2">
      <c r="BT175">
        <v>94.27</v>
      </c>
      <c r="BU175">
        <v>92.4</v>
      </c>
    </row>
    <row r="176" spans="72:73" x14ac:dyDescent="0.2">
      <c r="BT176">
        <v>90.57</v>
      </c>
      <c r="BU176">
        <v>90.34</v>
      </c>
    </row>
    <row r="177" spans="72:73" x14ac:dyDescent="0.2">
      <c r="BT177">
        <v>82.04</v>
      </c>
      <c r="BU177">
        <v>75.819999999999993</v>
      </c>
    </row>
    <row r="178" spans="72:73" x14ac:dyDescent="0.2">
      <c r="BT178">
        <v>86.95</v>
      </c>
      <c r="BU178">
        <v>65.19</v>
      </c>
    </row>
    <row r="179" spans="72:73" x14ac:dyDescent="0.2">
      <c r="BT179">
        <v>89.17</v>
      </c>
      <c r="BU179">
        <v>97.38</v>
      </c>
    </row>
    <row r="180" spans="72:73" x14ac:dyDescent="0.2">
      <c r="BT180">
        <v>89.61</v>
      </c>
      <c r="BU180">
        <v>85.65</v>
      </c>
    </row>
    <row r="181" spans="72:73" x14ac:dyDescent="0.2">
      <c r="BT181">
        <v>86.54</v>
      </c>
      <c r="BU181">
        <v>81.61</v>
      </c>
    </row>
    <row r="182" spans="72:73" x14ac:dyDescent="0.2">
      <c r="BT182">
        <v>89.58</v>
      </c>
      <c r="BU182">
        <v>88.69</v>
      </c>
    </row>
    <row r="183" spans="72:73" x14ac:dyDescent="0.2">
      <c r="BT183">
        <v>89.13</v>
      </c>
      <c r="BU183">
        <v>83.1</v>
      </c>
    </row>
    <row r="184" spans="72:73" x14ac:dyDescent="0.2">
      <c r="BT184">
        <v>55.86</v>
      </c>
      <c r="BU184">
        <v>34.92</v>
      </c>
    </row>
    <row r="185" spans="72:73" x14ac:dyDescent="0.2">
      <c r="BT185">
        <v>69.94</v>
      </c>
      <c r="BU185">
        <v>27.2</v>
      </c>
    </row>
    <row r="186" spans="72:73" x14ac:dyDescent="0.2">
      <c r="BT186">
        <v>74.88</v>
      </c>
      <c r="BU186">
        <v>30.21</v>
      </c>
    </row>
    <row r="187" spans="72:73" x14ac:dyDescent="0.2">
      <c r="BT187">
        <v>79.5</v>
      </c>
      <c r="BU187">
        <v>37.94</v>
      </c>
    </row>
    <row r="188" spans="72:73" x14ac:dyDescent="0.2">
      <c r="BT188">
        <v>77.05</v>
      </c>
      <c r="BU188">
        <v>23.33</v>
      </c>
    </row>
    <row r="189" spans="72:73" x14ac:dyDescent="0.2">
      <c r="BT189">
        <v>79</v>
      </c>
      <c r="BU189">
        <v>24.94</v>
      </c>
    </row>
    <row r="190" spans="72:73" x14ac:dyDescent="0.2">
      <c r="BT190">
        <v>79.599999999999994</v>
      </c>
      <c r="BU190">
        <v>36.049999999999997</v>
      </c>
    </row>
    <row r="191" spans="72:73" x14ac:dyDescent="0.2">
      <c r="BT191">
        <v>74.290000000000006</v>
      </c>
      <c r="BU191">
        <v>65.28</v>
      </c>
    </row>
    <row r="192" spans="72:73" x14ac:dyDescent="0.2">
      <c r="BT192">
        <v>79.89</v>
      </c>
      <c r="BU192">
        <v>58.12</v>
      </c>
    </row>
    <row r="193" spans="2:73" x14ac:dyDescent="0.2">
      <c r="BT193">
        <v>80.69</v>
      </c>
      <c r="BU193">
        <v>59.28</v>
      </c>
    </row>
    <row r="194" spans="2:73" x14ac:dyDescent="0.2">
      <c r="BT194">
        <v>79.180000000000007</v>
      </c>
      <c r="BU194">
        <v>78.709999999999994</v>
      </c>
    </row>
    <row r="195" spans="2:73" x14ac:dyDescent="0.2">
      <c r="BT195">
        <v>81</v>
      </c>
      <c r="BU195">
        <v>76.48</v>
      </c>
    </row>
    <row r="196" spans="2:73" x14ac:dyDescent="0.2">
      <c r="BT196">
        <v>89.3</v>
      </c>
      <c r="BU196">
        <v>86.86</v>
      </c>
    </row>
    <row r="197" spans="2:73" x14ac:dyDescent="0.2">
      <c r="BT197">
        <v>91.38</v>
      </c>
      <c r="BU197">
        <v>85.24</v>
      </c>
    </row>
    <row r="202" spans="2:73" x14ac:dyDescent="0.2">
      <c r="B202" t="s">
        <v>421</v>
      </c>
      <c r="O202" t="s">
        <v>421</v>
      </c>
    </row>
    <row r="203" spans="2:73" ht="17" thickBot="1" x14ac:dyDescent="0.25"/>
    <row r="204" spans="2:73" x14ac:dyDescent="0.2">
      <c r="B204" s="38" t="s">
        <v>422</v>
      </c>
      <c r="C204" s="38"/>
      <c r="O204" s="38" t="s">
        <v>422</v>
      </c>
      <c r="P204" s="38"/>
      <c r="AI204" s="38"/>
      <c r="BE204" s="38"/>
    </row>
    <row r="205" spans="2:73" x14ac:dyDescent="0.2">
      <c r="B205" s="35" t="s">
        <v>423</v>
      </c>
      <c r="C205" s="35">
        <v>0.90450184870038675</v>
      </c>
      <c r="O205" s="35" t="s">
        <v>423</v>
      </c>
      <c r="P205" s="35">
        <v>0.23627169693773223</v>
      </c>
      <c r="AI205" s="35"/>
      <c r="BE205" s="35"/>
    </row>
    <row r="206" spans="2:73" x14ac:dyDescent="0.2">
      <c r="B206" s="35" t="s">
        <v>424</v>
      </c>
      <c r="C206" s="35">
        <v>0.81812359430241732</v>
      </c>
      <c r="O206" s="35" t="s">
        <v>424</v>
      </c>
      <c r="P206" s="35">
        <v>5.5824314773835586E-2</v>
      </c>
      <c r="AI206" s="35"/>
      <c r="BE206" s="35"/>
    </row>
    <row r="207" spans="2:73" x14ac:dyDescent="0.2">
      <c r="B207" s="35" t="s">
        <v>425</v>
      </c>
      <c r="C207" s="35">
        <v>0.75364596376121451</v>
      </c>
      <c r="O207" s="35" t="s">
        <v>425</v>
      </c>
      <c r="P207" s="35">
        <v>-2.2856992328344785E-2</v>
      </c>
      <c r="AI207" s="35"/>
      <c r="BE207" s="35"/>
    </row>
    <row r="208" spans="2:73" x14ac:dyDescent="0.2">
      <c r="B208" s="35" t="s">
        <v>426</v>
      </c>
      <c r="C208" s="35">
        <v>7.5268644485308274</v>
      </c>
      <c r="O208" s="35" t="s">
        <v>426</v>
      </c>
      <c r="P208" s="35">
        <v>1.0113639267485988</v>
      </c>
      <c r="AI208" s="35"/>
      <c r="BE208" s="35"/>
    </row>
    <row r="209" spans="2:57" ht="17" thickBot="1" x14ac:dyDescent="0.25">
      <c r="B209" s="36" t="s">
        <v>427</v>
      </c>
      <c r="C209" s="36">
        <v>70</v>
      </c>
      <c r="O209" s="36" t="s">
        <v>427</v>
      </c>
      <c r="P209" s="36">
        <v>196</v>
      </c>
      <c r="AI209" s="36"/>
      <c r="BE209" s="36"/>
    </row>
    <row r="211" spans="2:57" ht="17" thickBot="1" x14ac:dyDescent="0.25">
      <c r="B211" t="s">
        <v>428</v>
      </c>
      <c r="O211" t="s">
        <v>428</v>
      </c>
    </row>
    <row r="212" spans="2:57" x14ac:dyDescent="0.2">
      <c r="B212" s="37"/>
      <c r="C212" s="37" t="s">
        <v>433</v>
      </c>
      <c r="D212" s="37" t="s">
        <v>434</v>
      </c>
      <c r="E212" s="37" t="s">
        <v>435</v>
      </c>
      <c r="F212" s="37" t="s">
        <v>436</v>
      </c>
      <c r="G212" s="37" t="s">
        <v>437</v>
      </c>
      <c r="O212" s="37"/>
      <c r="P212" s="37" t="s">
        <v>433</v>
      </c>
      <c r="Q212" s="37" t="s">
        <v>434</v>
      </c>
      <c r="R212" s="37" t="s">
        <v>435</v>
      </c>
      <c r="S212" s="37" t="s">
        <v>436</v>
      </c>
      <c r="T212" s="37" t="s">
        <v>437</v>
      </c>
      <c r="AI212" s="37"/>
      <c r="BE212" s="37"/>
    </row>
    <row r="213" spans="2:57" x14ac:dyDescent="0.2">
      <c r="B213" s="35" t="s">
        <v>429</v>
      </c>
      <c r="C213" s="35">
        <v>15</v>
      </c>
      <c r="D213" s="35">
        <v>14016.30160082506</v>
      </c>
      <c r="E213" s="35">
        <v>934.42010672167066</v>
      </c>
      <c r="F213" s="35">
        <v>17.671654359394221</v>
      </c>
      <c r="G213" s="35">
        <v>1.1499738974280493E-15</v>
      </c>
      <c r="O213" s="35" t="s">
        <v>429</v>
      </c>
      <c r="P213" s="35">
        <v>15</v>
      </c>
      <c r="Q213" s="35">
        <v>10.88574138089794</v>
      </c>
      <c r="R213" s="35">
        <v>0.72571609205986265</v>
      </c>
      <c r="S213" s="35">
        <v>0.70949907709767324</v>
      </c>
      <c r="T213" s="35">
        <v>0.77297137770641489</v>
      </c>
      <c r="AI213" s="35"/>
      <c r="BE213" s="35"/>
    </row>
    <row r="214" spans="2:57" x14ac:dyDescent="0.2">
      <c r="B214" s="35" t="s">
        <v>430</v>
      </c>
      <c r="C214" s="35">
        <v>55</v>
      </c>
      <c r="D214" s="35">
        <v>3115.95286346065</v>
      </c>
      <c r="E214" s="35">
        <v>56.653688426557274</v>
      </c>
      <c r="F214" s="35"/>
      <c r="G214" s="35"/>
      <c r="O214" s="35" t="s">
        <v>430</v>
      </c>
      <c r="P214" s="35">
        <v>180</v>
      </c>
      <c r="Q214" s="35">
        <v>184.11425861910209</v>
      </c>
      <c r="R214" s="35">
        <v>1.022856992328345</v>
      </c>
      <c r="S214" s="35"/>
      <c r="T214" s="35"/>
      <c r="AI214" s="35"/>
      <c r="BE214" s="35"/>
    </row>
    <row r="215" spans="2:57" ht="17" thickBot="1" x14ac:dyDescent="0.25">
      <c r="B215" s="36" t="s">
        <v>431</v>
      </c>
      <c r="C215" s="36">
        <v>70</v>
      </c>
      <c r="D215" s="36">
        <v>17132.25446428571</v>
      </c>
      <c r="E215" s="36"/>
      <c r="F215" s="36"/>
      <c r="G215" s="36"/>
      <c r="O215" s="36" t="s">
        <v>431</v>
      </c>
      <c r="P215" s="36">
        <v>195</v>
      </c>
      <c r="Q215" s="36">
        <v>195.00000000000003</v>
      </c>
      <c r="R215" s="36"/>
      <c r="S215" s="36"/>
      <c r="T215" s="36"/>
      <c r="AI215" s="36"/>
      <c r="BE215" s="36"/>
    </row>
    <row r="216" spans="2:57" ht="17" thickBot="1" x14ac:dyDescent="0.25"/>
    <row r="217" spans="2:57" x14ac:dyDescent="0.2">
      <c r="B217" s="37"/>
      <c r="C217" s="37" t="s">
        <v>438</v>
      </c>
      <c r="D217" s="37" t="s">
        <v>426</v>
      </c>
      <c r="E217" s="37" t="s">
        <v>439</v>
      </c>
      <c r="F217" s="37" t="s">
        <v>440</v>
      </c>
      <c r="G217" s="37" t="s">
        <v>441</v>
      </c>
      <c r="H217" s="37" t="s">
        <v>442</v>
      </c>
      <c r="I217" s="37" t="s">
        <v>443</v>
      </c>
      <c r="J217" s="37" t="s">
        <v>444</v>
      </c>
      <c r="O217" s="37"/>
      <c r="P217" s="37" t="s">
        <v>438</v>
      </c>
      <c r="Q217" s="37" t="s">
        <v>426</v>
      </c>
      <c r="R217" s="37" t="s">
        <v>439</v>
      </c>
      <c r="S217" s="37" t="s">
        <v>440</v>
      </c>
      <c r="T217" s="37" t="s">
        <v>441</v>
      </c>
      <c r="U217" s="37" t="s">
        <v>442</v>
      </c>
      <c r="V217" s="37" t="s">
        <v>443</v>
      </c>
      <c r="W217" s="37" t="s">
        <v>444</v>
      </c>
      <c r="AI217" s="37"/>
      <c r="BE217" s="37"/>
    </row>
    <row r="218" spans="2:57" x14ac:dyDescent="0.2">
      <c r="B218" s="35" t="s">
        <v>432</v>
      </c>
      <c r="C218" s="35">
        <v>48.125781972915924</v>
      </c>
      <c r="D218" s="35">
        <v>7.8398648605074062</v>
      </c>
      <c r="E218" s="35">
        <v>6.1385984107130591</v>
      </c>
      <c r="F218" s="35">
        <v>9.5996973967463288E-8</v>
      </c>
      <c r="G218" s="35">
        <v>32.414341697524172</v>
      </c>
      <c r="H218" s="35">
        <v>63.837222248307675</v>
      </c>
      <c r="I218" s="35">
        <v>32.414341697524172</v>
      </c>
      <c r="J218" s="35">
        <v>63.837222248307675</v>
      </c>
      <c r="O218" s="35" t="s">
        <v>432</v>
      </c>
      <c r="P218" s="35">
        <v>7.0011875362923845E-2</v>
      </c>
      <c r="Q218" s="35">
        <v>0.11477350767938525</v>
      </c>
      <c r="R218" s="35">
        <v>0.61000031086005435</v>
      </c>
      <c r="S218" s="35">
        <v>0.54263091881642156</v>
      </c>
      <c r="T218" s="35">
        <v>-0.15646274766207802</v>
      </c>
      <c r="U218" s="35">
        <v>0.29648649838792573</v>
      </c>
      <c r="V218" s="35">
        <v>-0.15646274766207802</v>
      </c>
      <c r="W218" s="35">
        <v>0.29648649838792573</v>
      </c>
      <c r="AI218" s="35"/>
      <c r="BE218" s="35"/>
    </row>
    <row r="219" spans="2:57" x14ac:dyDescent="0.2">
      <c r="B219" s="35" t="s">
        <v>445</v>
      </c>
      <c r="C219" s="35">
        <v>24.050942346308865</v>
      </c>
      <c r="D219" s="35">
        <v>6.8094338750793497</v>
      </c>
      <c r="E219" s="35">
        <v>3.5320032160571646</v>
      </c>
      <c r="F219" s="35">
        <v>8.4333313466695569E-4</v>
      </c>
      <c r="G219" s="35">
        <v>10.404531911803703</v>
      </c>
      <c r="H219" s="35">
        <v>37.697352780814029</v>
      </c>
      <c r="I219" s="35">
        <v>10.404531911803703</v>
      </c>
      <c r="J219" s="35">
        <v>37.697352780814029</v>
      </c>
      <c r="O219" s="35" t="s">
        <v>445</v>
      </c>
      <c r="P219" s="35">
        <v>-1.4528066565851755E-2</v>
      </c>
      <c r="Q219" s="35">
        <v>0.42056756944239648</v>
      </c>
      <c r="R219" s="35">
        <v>-3.454395350814516E-2</v>
      </c>
      <c r="S219" s="35">
        <v>0.97248167010626274</v>
      </c>
      <c r="T219" s="35">
        <v>-0.8444049577738717</v>
      </c>
      <c r="U219" s="35">
        <v>0.81534882464216829</v>
      </c>
      <c r="V219" s="35">
        <v>-0.8444049577738717</v>
      </c>
      <c r="W219" s="35">
        <v>0.81534882464216829</v>
      </c>
      <c r="AI219" s="35"/>
      <c r="BE219" s="35"/>
    </row>
    <row r="220" spans="2:57" x14ac:dyDescent="0.2">
      <c r="B220" s="35" t="s">
        <v>446</v>
      </c>
      <c r="C220" s="35">
        <v>24.508806403788405</v>
      </c>
      <c r="D220" s="35">
        <v>5.5207619038714659</v>
      </c>
      <c r="E220" s="35">
        <v>4.4393884087994202</v>
      </c>
      <c r="F220" s="35">
        <v>4.3883310501311694E-5</v>
      </c>
      <c r="G220" s="35">
        <v>13.444952310553344</v>
      </c>
      <c r="H220" s="35">
        <v>35.572660497023463</v>
      </c>
      <c r="I220" s="35">
        <v>13.444952310553344</v>
      </c>
      <c r="J220" s="35">
        <v>35.572660497023463</v>
      </c>
      <c r="O220" s="35" t="s">
        <v>446</v>
      </c>
      <c r="P220" s="35">
        <v>-4.6753228796880777E-2</v>
      </c>
      <c r="Q220" s="35">
        <v>0.400112477666625</v>
      </c>
      <c r="R220" s="35">
        <v>-0.11685021439355289</v>
      </c>
      <c r="S220" s="35">
        <v>0.90710902419841144</v>
      </c>
      <c r="T220" s="35">
        <v>-0.83626750242419123</v>
      </c>
      <c r="U220" s="35">
        <v>0.7427610448304296</v>
      </c>
      <c r="V220" s="35">
        <v>-0.83626750242419123</v>
      </c>
      <c r="W220" s="35">
        <v>0.7427610448304296</v>
      </c>
      <c r="AI220" s="35"/>
      <c r="BE220" s="35"/>
    </row>
    <row r="221" spans="2:57" x14ac:dyDescent="0.2">
      <c r="B221" s="35" t="s">
        <v>447</v>
      </c>
      <c r="C221" s="35">
        <v>26.238362995545849</v>
      </c>
      <c r="D221" s="35">
        <v>8.0577628595330548</v>
      </c>
      <c r="E221" s="35">
        <v>3.2562838411785124</v>
      </c>
      <c r="F221" s="35">
        <v>1.9354941142126043E-3</v>
      </c>
      <c r="G221" s="35">
        <v>10.090245371917604</v>
      </c>
      <c r="H221" s="35">
        <v>42.386480619174094</v>
      </c>
      <c r="I221" s="35">
        <v>10.090245371917604</v>
      </c>
      <c r="J221" s="35">
        <v>42.386480619174094</v>
      </c>
      <c r="O221" s="35" t="s">
        <v>447</v>
      </c>
      <c r="P221" s="35">
        <v>-0.33121053459833605</v>
      </c>
      <c r="Q221" s="35">
        <v>0.41058330861589848</v>
      </c>
      <c r="R221" s="35">
        <v>-0.80668290124814634</v>
      </c>
      <c r="S221" s="35">
        <v>0.42091375785891438</v>
      </c>
      <c r="T221" s="35">
        <v>-1.1413861745979244</v>
      </c>
      <c r="U221" s="35">
        <v>0.47896510540125226</v>
      </c>
      <c r="V221" s="35">
        <v>-1.1413861745979244</v>
      </c>
      <c r="W221" s="35">
        <v>0.47896510540125226</v>
      </c>
      <c r="AI221" s="35"/>
      <c r="BE221" s="35"/>
    </row>
    <row r="222" spans="2:57" x14ac:dyDescent="0.2">
      <c r="B222" s="35" t="s">
        <v>448</v>
      </c>
      <c r="C222" s="35">
        <v>0</v>
      </c>
      <c r="D222" s="35">
        <v>0</v>
      </c>
      <c r="E222" s="35">
        <v>65535</v>
      </c>
      <c r="F222" s="35" t="e">
        <v>#NUM!</v>
      </c>
      <c r="G222" s="35">
        <v>0</v>
      </c>
      <c r="H222" s="35">
        <v>0</v>
      </c>
      <c r="I222" s="35">
        <v>0</v>
      </c>
      <c r="J222" s="35">
        <v>0</v>
      </c>
      <c r="O222" s="35" t="s">
        <v>448</v>
      </c>
      <c r="P222" s="35">
        <v>-0.16010676665326995</v>
      </c>
      <c r="Q222" s="35">
        <v>0.39403749432297991</v>
      </c>
      <c r="R222" s="35">
        <v>-0.40632368482689507</v>
      </c>
      <c r="S222" s="35">
        <v>0.68498744831700731</v>
      </c>
      <c r="T222" s="35">
        <v>-0.93763369589725365</v>
      </c>
      <c r="U222" s="35">
        <v>0.61742016259071375</v>
      </c>
      <c r="V222" s="35">
        <v>-0.93763369589725365</v>
      </c>
      <c r="W222" s="35">
        <v>0.61742016259071375</v>
      </c>
      <c r="AI222" s="35"/>
      <c r="BE222" s="35"/>
    </row>
    <row r="223" spans="2:57" x14ac:dyDescent="0.2">
      <c r="B223" s="35" t="s">
        <v>449</v>
      </c>
      <c r="C223" s="35">
        <v>31.651468842701526</v>
      </c>
      <c r="D223" s="35">
        <v>5.3741339892341458</v>
      </c>
      <c r="E223" s="35">
        <v>5.8895942873973812</v>
      </c>
      <c r="F223" s="35" t="e">
        <v>#NUM!</v>
      </c>
      <c r="G223" s="35">
        <v>20.881463656879951</v>
      </c>
      <c r="H223" s="35">
        <v>42.4214740285231</v>
      </c>
      <c r="I223" s="35">
        <v>20.881463656879951</v>
      </c>
      <c r="J223" s="35">
        <v>42.4214740285231</v>
      </c>
      <c r="O223" s="35" t="s">
        <v>449</v>
      </c>
      <c r="P223" s="35">
        <v>-0.14155892422226624</v>
      </c>
      <c r="Q223" s="35">
        <v>0.4104158103473281</v>
      </c>
      <c r="R223" s="35">
        <v>-0.34491586496745158</v>
      </c>
      <c r="S223" s="35">
        <v>0.73056031350605077</v>
      </c>
      <c r="T223" s="35">
        <v>-0.95140405147550033</v>
      </c>
      <c r="U223" s="35">
        <v>0.66828620303096786</v>
      </c>
      <c r="V223" s="35">
        <v>-0.95140405147550033</v>
      </c>
      <c r="W223" s="35">
        <v>0.66828620303096786</v>
      </c>
      <c r="AI223" s="35"/>
      <c r="BE223" s="35"/>
    </row>
    <row r="224" spans="2:57" x14ac:dyDescent="0.2">
      <c r="B224" s="35" t="s">
        <v>450</v>
      </c>
      <c r="C224" s="35">
        <v>9.2461218639941869</v>
      </c>
      <c r="D224" s="35">
        <v>8.9539451739085791</v>
      </c>
      <c r="E224" s="35">
        <v>1.0326310564126524</v>
      </c>
      <c r="F224" s="35">
        <v>0.30629605288497735</v>
      </c>
      <c r="G224" s="35">
        <v>-8.6979852516343215</v>
      </c>
      <c r="H224" s="35">
        <v>27.190228979622695</v>
      </c>
      <c r="I224" s="35">
        <v>-8.6979852516343215</v>
      </c>
      <c r="J224" s="35">
        <v>27.190228979622695</v>
      </c>
      <c r="O224" s="35" t="s">
        <v>450</v>
      </c>
      <c r="P224" s="35">
        <v>-7.3415286227989082E-2</v>
      </c>
      <c r="Q224" s="35">
        <v>0.39815021146804425</v>
      </c>
      <c r="R224" s="35">
        <v>-0.18439092612131247</v>
      </c>
      <c r="S224" s="35">
        <v>0.85391436195215376</v>
      </c>
      <c r="T224" s="35">
        <v>-0.85905755570918851</v>
      </c>
      <c r="U224" s="35">
        <v>0.71222698325321032</v>
      </c>
      <c r="V224" s="35">
        <v>-0.85905755570918851</v>
      </c>
      <c r="W224" s="35">
        <v>0.71222698325321032</v>
      </c>
      <c r="AI224" s="35"/>
      <c r="BE224" s="35"/>
    </row>
    <row r="225" spans="2:57" x14ac:dyDescent="0.2">
      <c r="B225" s="35" t="s">
        <v>451</v>
      </c>
      <c r="C225" s="35">
        <v>24.077946383317354</v>
      </c>
      <c r="D225" s="35">
        <v>8.6869114184067246</v>
      </c>
      <c r="E225" s="35">
        <v>2.7717499607856615</v>
      </c>
      <c r="F225" s="35">
        <v>7.593489566314799E-3</v>
      </c>
      <c r="G225" s="35">
        <v>6.6689868723644459</v>
      </c>
      <c r="H225" s="35">
        <v>41.486905894270265</v>
      </c>
      <c r="I225" s="35">
        <v>6.6689868723644459</v>
      </c>
      <c r="J225" s="35">
        <v>41.486905894270265</v>
      </c>
      <c r="O225" s="35" t="s">
        <v>451</v>
      </c>
      <c r="P225" s="35">
        <v>-0.13258708418223242</v>
      </c>
      <c r="Q225" s="35">
        <v>0.45692808806566154</v>
      </c>
      <c r="R225" s="35">
        <v>-0.29017057091745119</v>
      </c>
      <c r="S225" s="35">
        <v>0.77201976153473373</v>
      </c>
      <c r="T225" s="35">
        <v>-1.034211671480546</v>
      </c>
      <c r="U225" s="35">
        <v>0.76903750311608121</v>
      </c>
      <c r="V225" s="35">
        <v>-1.034211671480546</v>
      </c>
      <c r="W225" s="35">
        <v>0.76903750311608121</v>
      </c>
      <c r="AI225" s="35"/>
      <c r="BE225" s="35"/>
    </row>
    <row r="226" spans="2:57" x14ac:dyDescent="0.2">
      <c r="B226" s="35" t="s">
        <v>452</v>
      </c>
      <c r="C226" s="35">
        <v>4.195638618582449</v>
      </c>
      <c r="D226" s="35">
        <v>19.893858090395934</v>
      </c>
      <c r="E226" s="35">
        <v>0.21090120375433652</v>
      </c>
      <c r="F226" s="35">
        <v>0.83374382797462465</v>
      </c>
      <c r="G226" s="35">
        <v>-35.672543906970084</v>
      </c>
      <c r="H226" s="35">
        <v>44.063821144134984</v>
      </c>
      <c r="I226" s="35">
        <v>-35.672543906970084</v>
      </c>
      <c r="J226" s="35">
        <v>44.063821144134984</v>
      </c>
      <c r="O226" s="35" t="s">
        <v>452</v>
      </c>
      <c r="P226" s="35">
        <v>-0.21732613517364965</v>
      </c>
      <c r="Q226" s="35">
        <v>0.39530646189395813</v>
      </c>
      <c r="R226" s="35">
        <v>-0.5497662095691922</v>
      </c>
      <c r="S226" s="35">
        <v>0.58316121827511158</v>
      </c>
      <c r="T226" s="35">
        <v>-0.99735703034216572</v>
      </c>
      <c r="U226" s="35">
        <v>0.56270475999486647</v>
      </c>
      <c r="V226" s="35">
        <v>-0.99735703034216572</v>
      </c>
      <c r="W226" s="35">
        <v>0.56270475999486647</v>
      </c>
      <c r="AI226" s="35"/>
      <c r="BE226" s="35"/>
    </row>
    <row r="227" spans="2:57" x14ac:dyDescent="0.2">
      <c r="B227" s="35" t="s">
        <v>453</v>
      </c>
      <c r="C227" s="35">
        <v>4.8258743216506828</v>
      </c>
      <c r="D227" s="35">
        <v>18.407955791376789</v>
      </c>
      <c r="E227" s="35">
        <v>0.26216242457032435</v>
      </c>
      <c r="F227" s="35">
        <v>0.79417564250270956</v>
      </c>
      <c r="G227" s="35">
        <v>-32.064493453075187</v>
      </c>
      <c r="H227" s="35">
        <v>41.716242096376547</v>
      </c>
      <c r="I227" s="35">
        <v>-32.064493453075187</v>
      </c>
      <c r="J227" s="35">
        <v>41.716242096376547</v>
      </c>
      <c r="O227" s="35" t="s">
        <v>453</v>
      </c>
      <c r="P227" s="35">
        <v>0.10520827077435917</v>
      </c>
      <c r="Q227" s="35">
        <v>0.41407392158048673</v>
      </c>
      <c r="R227" s="35">
        <v>0.25408089061196537</v>
      </c>
      <c r="S227" s="35">
        <v>0.79972307518411656</v>
      </c>
      <c r="T227" s="35">
        <v>-0.71185515431836788</v>
      </c>
      <c r="U227" s="35">
        <v>0.92227169586708613</v>
      </c>
      <c r="V227" s="35">
        <v>-0.71185515431836788</v>
      </c>
      <c r="W227" s="35">
        <v>0.92227169586708613</v>
      </c>
      <c r="AI227" s="35"/>
      <c r="BE227" s="35"/>
    </row>
    <row r="228" spans="2:57" x14ac:dyDescent="0.2">
      <c r="B228" s="35" t="s">
        <v>454</v>
      </c>
      <c r="C228" s="35">
        <v>24.073531525998252</v>
      </c>
      <c r="D228" s="35">
        <v>7.3727334433791318</v>
      </c>
      <c r="E228" s="35">
        <v>3.2652111609455763</v>
      </c>
      <c r="F228" s="35">
        <v>1.8851988518469485E-3</v>
      </c>
      <c r="G228" s="35">
        <v>9.2982435302128845</v>
      </c>
      <c r="H228" s="35">
        <v>38.848819521783618</v>
      </c>
      <c r="I228" s="35">
        <v>9.2982435302128845</v>
      </c>
      <c r="J228" s="35">
        <v>38.848819521783618</v>
      </c>
      <c r="O228" s="35" t="s">
        <v>454</v>
      </c>
      <c r="P228" s="35">
        <v>0.14751367164126847</v>
      </c>
      <c r="Q228" s="35">
        <v>0.41503941111115195</v>
      </c>
      <c r="R228" s="35">
        <v>0.35542087737244488</v>
      </c>
      <c r="S228" s="35">
        <v>0.72269045821256972</v>
      </c>
      <c r="T228" s="35">
        <v>-0.67145488715272006</v>
      </c>
      <c r="U228" s="35">
        <v>0.96648223043525705</v>
      </c>
      <c r="V228" s="35">
        <v>-0.67145488715272006</v>
      </c>
      <c r="W228" s="35">
        <v>0.96648223043525705</v>
      </c>
      <c r="AI228" s="35"/>
      <c r="BE228" s="35"/>
    </row>
    <row r="229" spans="2:57" x14ac:dyDescent="0.2">
      <c r="B229" s="35" t="s">
        <v>379</v>
      </c>
      <c r="C229" s="35">
        <v>-2.8357622982553958</v>
      </c>
      <c r="D229" s="35">
        <v>1.1716411158889561</v>
      </c>
      <c r="E229" s="35">
        <v>-2.4203335473626031</v>
      </c>
      <c r="F229" s="35">
        <v>1.8836598647109449E-2</v>
      </c>
      <c r="G229" s="35">
        <v>-5.1837835644397314</v>
      </c>
      <c r="H229" s="35">
        <v>-0.48774103207106023</v>
      </c>
      <c r="I229" s="35">
        <v>-5.1837835644397314</v>
      </c>
      <c r="J229" s="35">
        <v>-0.48774103207106023</v>
      </c>
      <c r="O229" s="35" t="s">
        <v>379</v>
      </c>
      <c r="P229" s="35">
        <v>-0.14912663991549469</v>
      </c>
      <c r="Q229" s="35">
        <v>7.5836657820687228E-2</v>
      </c>
      <c r="R229" s="35">
        <v>-1.9664189351289545</v>
      </c>
      <c r="S229" s="35">
        <v>5.0787683497956398E-2</v>
      </c>
      <c r="T229" s="35">
        <v>-0.29876987064600458</v>
      </c>
      <c r="U229" s="35">
        <v>5.1659081501523318E-4</v>
      </c>
      <c r="V229" s="35">
        <v>-0.29876987064600458</v>
      </c>
      <c r="W229" s="35">
        <v>5.1659081501523318E-4</v>
      </c>
      <c r="AI229" s="35"/>
      <c r="BE229" s="35"/>
    </row>
    <row r="230" spans="2:57" x14ac:dyDescent="0.2">
      <c r="B230" s="35" t="s">
        <v>378</v>
      </c>
      <c r="C230" s="35">
        <v>-0.71167032969557342</v>
      </c>
      <c r="D230" s="35">
        <v>0.92865641284015654</v>
      </c>
      <c r="E230" s="35">
        <v>-0.76634406423688639</v>
      </c>
      <c r="F230" s="35">
        <v>0.44674839453472748</v>
      </c>
      <c r="G230" s="35">
        <v>-2.5727393693159</v>
      </c>
      <c r="H230" s="35">
        <v>1.1493987099247533</v>
      </c>
      <c r="I230" s="35">
        <v>-2.5727393693159</v>
      </c>
      <c r="J230" s="35">
        <v>1.1493987099247533</v>
      </c>
      <c r="O230" s="35" t="s">
        <v>378</v>
      </c>
      <c r="P230" s="35">
        <v>-0.16576353860003143</v>
      </c>
      <c r="Q230" s="35">
        <v>8.9006961302427218E-2</v>
      </c>
      <c r="R230" s="35">
        <v>-1.8623660012029988</v>
      </c>
      <c r="S230" s="35">
        <v>6.4181263706632227E-2</v>
      </c>
      <c r="T230" s="35">
        <v>-0.34139481810991723</v>
      </c>
      <c r="U230" s="35">
        <v>9.8677409098543722E-3</v>
      </c>
      <c r="V230" s="35">
        <v>-0.34139481810991723</v>
      </c>
      <c r="W230" s="35">
        <v>9.8677409098543722E-3</v>
      </c>
      <c r="AI230" s="35"/>
      <c r="BE230" s="35"/>
    </row>
    <row r="231" spans="2:57" x14ac:dyDescent="0.2">
      <c r="B231" s="35" t="s">
        <v>377</v>
      </c>
      <c r="C231" s="35">
        <v>3.4532433324050137E-4</v>
      </c>
      <c r="D231" s="35">
        <v>2.4957580611394944E-4</v>
      </c>
      <c r="E231" s="35">
        <v>1.3836450680753718</v>
      </c>
      <c r="F231" s="35">
        <v>0.17205732633456919</v>
      </c>
      <c r="G231" s="35">
        <v>-1.5483675903734225E-4</v>
      </c>
      <c r="H231" s="35">
        <v>8.4548542551834494E-4</v>
      </c>
      <c r="I231" s="35">
        <v>-1.5483675903734225E-4</v>
      </c>
      <c r="J231" s="35">
        <v>8.4548542551834494E-4</v>
      </c>
      <c r="O231" s="35" t="s">
        <v>377</v>
      </c>
      <c r="P231" s="35">
        <v>-7.3722186589301922E-2</v>
      </c>
      <c r="Q231" s="35">
        <v>8.1524911408836054E-2</v>
      </c>
      <c r="R231" s="35">
        <v>-0.90429029992557053</v>
      </c>
      <c r="S231" s="35">
        <v>0.36705018158353331</v>
      </c>
      <c r="T231" s="35">
        <v>-0.23458965462939446</v>
      </c>
      <c r="U231" s="35">
        <v>8.7145281450790604E-2</v>
      </c>
      <c r="V231" s="35">
        <v>-0.23458965462939446</v>
      </c>
      <c r="W231" s="35">
        <v>8.7145281450790604E-2</v>
      </c>
      <c r="AI231" s="35"/>
      <c r="BE231" s="35"/>
    </row>
    <row r="232" spans="2:57" x14ac:dyDescent="0.2">
      <c r="B232" s="35" t="s">
        <v>386</v>
      </c>
      <c r="C232" s="35">
        <v>116.62588568743182</v>
      </c>
      <c r="D232" s="35">
        <v>45.467548151159619</v>
      </c>
      <c r="E232" s="35">
        <v>2.5650357327318813</v>
      </c>
      <c r="F232" s="35">
        <v>1.3074636737079108E-2</v>
      </c>
      <c r="G232" s="35">
        <v>25.50688300615235</v>
      </c>
      <c r="H232" s="35">
        <v>207.74488836871129</v>
      </c>
      <c r="I232" s="35">
        <v>25.50688300615235</v>
      </c>
      <c r="J232" s="35">
        <v>207.74488836871129</v>
      </c>
      <c r="O232" s="35" t="s">
        <v>386</v>
      </c>
      <c r="P232" s="35">
        <v>-0.65877624680331781</v>
      </c>
      <c r="Q232" s="35">
        <v>1.2604049303037304</v>
      </c>
      <c r="R232" s="35">
        <v>-0.52267031885107507</v>
      </c>
      <c r="S232" s="35">
        <v>0.60184641760997215</v>
      </c>
      <c r="T232" s="35">
        <v>-3.1458461048299835</v>
      </c>
      <c r="U232" s="35">
        <v>1.8282936112233479</v>
      </c>
      <c r="V232" s="35">
        <v>-3.1458461048299835</v>
      </c>
      <c r="W232" s="35">
        <v>1.8282936112233479</v>
      </c>
      <c r="AI232" s="35"/>
      <c r="BE232" s="35"/>
    </row>
    <row r="233" spans="2:57" ht="17" thickBot="1" x14ac:dyDescent="0.25">
      <c r="B233" s="36" t="s">
        <v>384</v>
      </c>
      <c r="C233" s="36">
        <v>-0.13691793021885199</v>
      </c>
      <c r="D233" s="36">
        <v>0.11980707424460307</v>
      </c>
      <c r="E233" s="36">
        <v>-1.1428200803845245</v>
      </c>
      <c r="F233" s="36">
        <v>0.25806370325151484</v>
      </c>
      <c r="G233" s="36">
        <v>-0.37701667235988412</v>
      </c>
      <c r="H233" s="36">
        <v>0.10318081192218015</v>
      </c>
      <c r="I233" s="36">
        <v>-0.37701667235988412</v>
      </c>
      <c r="J233" s="36">
        <v>0.10318081192218015</v>
      </c>
      <c r="O233" s="36" t="s">
        <v>384</v>
      </c>
      <c r="P233" s="36">
        <v>-0.14002498367884356</v>
      </c>
      <c r="Q233" s="36">
        <v>9.2920422443529091E-2</v>
      </c>
      <c r="R233" s="36">
        <v>-1.5069344283700552</v>
      </c>
      <c r="S233" s="36">
        <v>0.13358045770567409</v>
      </c>
      <c r="T233" s="36">
        <v>-0.32337842533724431</v>
      </c>
      <c r="U233" s="36">
        <v>4.33284579795572E-2</v>
      </c>
      <c r="V233" s="36">
        <v>-0.32337842533724431</v>
      </c>
      <c r="W233" s="36">
        <v>4.33284579795572E-2</v>
      </c>
      <c r="AI233" s="36"/>
      <c r="BE233" s="36"/>
    </row>
    <row r="237" spans="2:57" x14ac:dyDescent="0.2">
      <c r="O237" t="s">
        <v>421</v>
      </c>
    </row>
    <row r="238" spans="2:57" ht="17" thickBot="1" x14ac:dyDescent="0.25"/>
    <row r="239" spans="2:57" x14ac:dyDescent="0.2">
      <c r="O239" s="38" t="s">
        <v>422</v>
      </c>
      <c r="P239" s="38"/>
    </row>
    <row r="240" spans="2:57" x14ac:dyDescent="0.2">
      <c r="O240" s="35" t="s">
        <v>423</v>
      </c>
      <c r="P240" s="35">
        <v>0.52317805923500582</v>
      </c>
    </row>
    <row r="241" spans="15:23" x14ac:dyDescent="0.2">
      <c r="O241" s="35" t="s">
        <v>424</v>
      </c>
      <c r="P241" s="35">
        <v>0.27371528166490727</v>
      </c>
    </row>
    <row r="242" spans="15:23" x14ac:dyDescent="0.2">
      <c r="O242" s="35" t="s">
        <v>425</v>
      </c>
      <c r="P242" s="35">
        <v>7.0660989725065487E-2</v>
      </c>
    </row>
    <row r="243" spans="15:23" x14ac:dyDescent="0.2">
      <c r="O243" s="35" t="s">
        <v>426</v>
      </c>
      <c r="P243" s="35">
        <v>0.27105414741407413</v>
      </c>
    </row>
    <row r="244" spans="15:23" ht="17" thickBot="1" x14ac:dyDescent="0.25">
      <c r="O244" s="36" t="s">
        <v>427</v>
      </c>
      <c r="P244" s="36">
        <v>70</v>
      </c>
    </row>
    <row r="246" spans="15:23" ht="17" thickBot="1" x14ac:dyDescent="0.25">
      <c r="O246" t="s">
        <v>428</v>
      </c>
    </row>
    <row r="247" spans="15:23" x14ac:dyDescent="0.2">
      <c r="O247" s="37"/>
      <c r="P247" s="37" t="s">
        <v>433</v>
      </c>
      <c r="Q247" s="37" t="s">
        <v>434</v>
      </c>
      <c r="R247" s="37" t="s">
        <v>435</v>
      </c>
      <c r="S247" s="37" t="s">
        <v>436</v>
      </c>
      <c r="T247" s="37" t="s">
        <v>437</v>
      </c>
    </row>
    <row r="248" spans="15:23" x14ac:dyDescent="0.2">
      <c r="O248" s="35" t="s">
        <v>429</v>
      </c>
      <c r="P248" s="35">
        <v>15</v>
      </c>
      <c r="Q248" s="35">
        <v>1.5228844136648725</v>
      </c>
      <c r="R248" s="35">
        <v>0.10152562757765816</v>
      </c>
      <c r="S248" s="35">
        <v>1.4805626608489506</v>
      </c>
      <c r="T248" s="35">
        <v>0.1458568867654845</v>
      </c>
    </row>
    <row r="249" spans="15:23" x14ac:dyDescent="0.2">
      <c r="O249" s="35" t="s">
        <v>430</v>
      </c>
      <c r="P249" s="35">
        <v>55</v>
      </c>
      <c r="Q249" s="35">
        <v>4.0408692956703849</v>
      </c>
      <c r="R249" s="35">
        <v>7.3470350830370637E-2</v>
      </c>
      <c r="S249" s="35"/>
      <c r="T249" s="35"/>
    </row>
    <row r="250" spans="15:23" ht="17" thickBot="1" x14ac:dyDescent="0.25">
      <c r="O250" s="36" t="s">
        <v>431</v>
      </c>
      <c r="P250" s="36">
        <v>70</v>
      </c>
      <c r="Q250" s="36">
        <v>5.5637537093352574</v>
      </c>
      <c r="R250" s="36"/>
      <c r="S250" s="36"/>
      <c r="T250" s="36"/>
    </row>
    <row r="251" spans="15:23" ht="17" thickBot="1" x14ac:dyDescent="0.25"/>
    <row r="252" spans="15:23" x14ac:dyDescent="0.2">
      <c r="O252" s="37"/>
      <c r="P252" s="37" t="s">
        <v>438</v>
      </c>
      <c r="Q252" s="37" t="s">
        <v>426</v>
      </c>
      <c r="R252" s="37" t="s">
        <v>439</v>
      </c>
      <c r="S252" s="37" t="s">
        <v>440</v>
      </c>
      <c r="T252" s="37" t="s">
        <v>441</v>
      </c>
      <c r="U252" s="37" t="s">
        <v>442</v>
      </c>
      <c r="V252" s="37" t="s">
        <v>443</v>
      </c>
      <c r="W252" s="37" t="s">
        <v>444</v>
      </c>
    </row>
    <row r="253" spans="15:23" x14ac:dyDescent="0.2">
      <c r="O253" s="35" t="s">
        <v>432</v>
      </c>
      <c r="P253" s="35">
        <v>-5.5566437769940503E-2</v>
      </c>
      <c r="Q253" s="35">
        <v>0.15130914600165277</v>
      </c>
      <c r="R253" s="35">
        <v>-0.36723779915679083</v>
      </c>
      <c r="S253" s="35">
        <v>0.71485094075395339</v>
      </c>
      <c r="T253" s="35">
        <v>-0.35879674247848842</v>
      </c>
      <c r="U253" s="35">
        <v>0.2476638669386074</v>
      </c>
      <c r="V253" s="35">
        <v>-0.35879674247848842</v>
      </c>
      <c r="W253" s="35">
        <v>0.2476638669386074</v>
      </c>
    </row>
    <row r="254" spans="15:23" x14ac:dyDescent="0.2">
      <c r="O254" s="35" t="s">
        <v>455</v>
      </c>
      <c r="P254" s="35">
        <v>0.36732549221499183</v>
      </c>
      <c r="Q254" s="35">
        <v>0.18516465469364601</v>
      </c>
      <c r="R254" s="35">
        <v>1.9837775887775666</v>
      </c>
      <c r="S254" s="35">
        <v>5.2280827339141009E-2</v>
      </c>
      <c r="T254" s="35">
        <v>-3.7527680733454583E-3</v>
      </c>
      <c r="U254" s="35">
        <v>0.73840375250332912</v>
      </c>
      <c r="V254" s="35">
        <v>-3.7527680733454583E-3</v>
      </c>
      <c r="W254" s="35">
        <v>0.73840375250332912</v>
      </c>
    </row>
    <row r="255" spans="15:23" x14ac:dyDescent="0.2">
      <c r="O255" s="35" t="s">
        <v>456</v>
      </c>
      <c r="P255" s="35">
        <v>0.1901577240013928</v>
      </c>
      <c r="Q255" s="35">
        <v>0.17343076818738828</v>
      </c>
      <c r="R255" s="35">
        <v>1.0964474527145691</v>
      </c>
      <c r="S255" s="35">
        <v>0.27766071418896354</v>
      </c>
      <c r="T255" s="35">
        <v>-0.15740530224637178</v>
      </c>
      <c r="U255" s="35">
        <v>0.53772075024915744</v>
      </c>
      <c r="V255" s="35">
        <v>-0.15740530224637178</v>
      </c>
      <c r="W255" s="35">
        <v>0.53772075024915744</v>
      </c>
    </row>
    <row r="256" spans="15:23" x14ac:dyDescent="0.2">
      <c r="O256" s="35" t="s">
        <v>457</v>
      </c>
      <c r="P256" s="35">
        <v>0</v>
      </c>
      <c r="Q256" s="35">
        <v>0</v>
      </c>
      <c r="R256" s="35">
        <v>65535</v>
      </c>
      <c r="S256" s="35" t="e">
        <v>#NUM!</v>
      </c>
      <c r="T256" s="35">
        <v>0</v>
      </c>
      <c r="U256" s="35">
        <v>0</v>
      </c>
      <c r="V256" s="35">
        <v>0</v>
      </c>
      <c r="W256" s="35">
        <v>0</v>
      </c>
    </row>
    <row r="257" spans="15:23" x14ac:dyDescent="0.2">
      <c r="O257" s="35" t="s">
        <v>458</v>
      </c>
      <c r="P257" s="35">
        <v>0.26972964047254988</v>
      </c>
      <c r="Q257" s="35">
        <v>0.15083660711319874</v>
      </c>
      <c r="R257" s="35">
        <v>1.7882239970442002</v>
      </c>
      <c r="S257" s="35" t="e">
        <v>#NUM!</v>
      </c>
      <c r="T257" s="35">
        <v>-3.2553675141690441E-2</v>
      </c>
      <c r="U257" s="35">
        <v>0.57201295608679015</v>
      </c>
      <c r="V257" s="35">
        <v>-3.2553675141690441E-2</v>
      </c>
      <c r="W257" s="35">
        <v>0.57201295608679015</v>
      </c>
    </row>
    <row r="258" spans="15:23" x14ac:dyDescent="0.2">
      <c r="O258" s="35" t="s">
        <v>459</v>
      </c>
      <c r="P258" s="35">
        <v>-4.1635931313944226E-2</v>
      </c>
      <c r="Q258" s="35">
        <v>0.17202977873337449</v>
      </c>
      <c r="R258" s="35">
        <v>-0.24202746536385961</v>
      </c>
      <c r="S258" s="35">
        <v>0.80965906576778379</v>
      </c>
      <c r="T258" s="35">
        <v>-0.38639131195494936</v>
      </c>
      <c r="U258" s="35">
        <v>0.30311944932706092</v>
      </c>
      <c r="V258" s="35">
        <v>-0.38639131195494936</v>
      </c>
      <c r="W258" s="35">
        <v>0.30311944932706092</v>
      </c>
    </row>
    <row r="259" spans="15:23" x14ac:dyDescent="0.2">
      <c r="O259" s="35" t="s">
        <v>460</v>
      </c>
      <c r="P259" s="35">
        <v>0.40186311659803303</v>
      </c>
      <c r="Q259" s="35">
        <v>0.25781140156239907</v>
      </c>
      <c r="R259" s="35">
        <v>1.558748426805975</v>
      </c>
      <c r="S259" s="35">
        <v>0.12479207566535643</v>
      </c>
      <c r="T259" s="35">
        <v>-0.11480247777555591</v>
      </c>
      <c r="U259" s="35">
        <v>0.91852871097162203</v>
      </c>
      <c r="V259" s="35">
        <v>-0.11480247777555591</v>
      </c>
      <c r="W259" s="35">
        <v>0.91852871097162203</v>
      </c>
    </row>
    <row r="260" spans="15:23" x14ac:dyDescent="0.2">
      <c r="O260" s="35" t="s">
        <v>461</v>
      </c>
      <c r="P260" s="35">
        <v>7.270057651728358E-2</v>
      </c>
      <c r="Q260" s="35">
        <v>0.1680856390887748</v>
      </c>
      <c r="R260" s="35">
        <v>0.43252104648206507</v>
      </c>
      <c r="S260" s="35">
        <v>0.66705400188331232</v>
      </c>
      <c r="T260" s="35">
        <v>-0.26415057164439765</v>
      </c>
      <c r="U260" s="35">
        <v>0.40955172467896478</v>
      </c>
      <c r="V260" s="35">
        <v>-0.26415057164439765</v>
      </c>
      <c r="W260" s="35">
        <v>0.40955172467896478</v>
      </c>
    </row>
    <row r="261" spans="15:23" x14ac:dyDescent="0.2">
      <c r="O261" s="35" t="s">
        <v>462</v>
      </c>
      <c r="P261" s="35">
        <v>0.3013575863694562</v>
      </c>
      <c r="Q261" s="35">
        <v>0.17099872582348757</v>
      </c>
      <c r="R261" s="35">
        <v>1.762338198242078</v>
      </c>
      <c r="S261" s="35">
        <v>8.356855173199676E-2</v>
      </c>
      <c r="T261" s="35">
        <v>-4.133151806619495E-2</v>
      </c>
      <c r="U261" s="35">
        <v>0.64404669080510735</v>
      </c>
      <c r="V261" s="35">
        <v>-4.133151806619495E-2</v>
      </c>
      <c r="W261" s="35">
        <v>0.64404669080510735</v>
      </c>
    </row>
    <row r="262" spans="15:23" x14ac:dyDescent="0.2">
      <c r="O262" s="35" t="s">
        <v>463</v>
      </c>
      <c r="P262" s="35">
        <v>-2.7405267432927708E-2</v>
      </c>
      <c r="Q262" s="35">
        <v>0.18476116809973145</v>
      </c>
      <c r="R262" s="35">
        <v>-0.14832806977132085</v>
      </c>
      <c r="S262" s="35">
        <v>0.8826263507575367</v>
      </c>
      <c r="T262" s="35">
        <v>-0.39767492251760339</v>
      </c>
      <c r="U262" s="35">
        <v>0.34286438765174798</v>
      </c>
      <c r="V262" s="35">
        <v>-0.39767492251760339</v>
      </c>
      <c r="W262" s="35">
        <v>0.34286438765174798</v>
      </c>
    </row>
    <row r="263" spans="15:23" x14ac:dyDescent="0.2">
      <c r="O263" s="35" t="s">
        <v>464</v>
      </c>
      <c r="P263" s="35">
        <v>3.9887357013028452E-2</v>
      </c>
      <c r="Q263" s="35">
        <v>0.16971584153971325</v>
      </c>
      <c r="R263" s="35">
        <v>0.23502435984265424</v>
      </c>
      <c r="S263" s="35">
        <v>0.8150626670067268</v>
      </c>
      <c r="T263" s="35">
        <v>-0.30023078986616114</v>
      </c>
      <c r="U263" s="35">
        <v>0.3800055038922181</v>
      </c>
      <c r="V263" s="35">
        <v>-0.30023078986616114</v>
      </c>
      <c r="W263" s="35">
        <v>0.3800055038922181</v>
      </c>
    </row>
    <row r="264" spans="15:23" x14ac:dyDescent="0.2">
      <c r="O264" s="35" t="s">
        <v>379</v>
      </c>
      <c r="P264" s="35">
        <v>-4.7207226153446295E-2</v>
      </c>
      <c r="Q264" s="35">
        <v>3.9804049194965309E-2</v>
      </c>
      <c r="R264" s="35">
        <v>-1.1859905489067024</v>
      </c>
      <c r="S264" s="35">
        <v>0.24072440536695452</v>
      </c>
      <c r="T264" s="35">
        <v>-0.12697632329640104</v>
      </c>
      <c r="U264" s="35">
        <v>3.2561870989508447E-2</v>
      </c>
      <c r="V264" s="35">
        <v>-0.12697632329640104</v>
      </c>
      <c r="W264" s="35">
        <v>3.2561870989508447E-2</v>
      </c>
    </row>
    <row r="265" spans="15:23" x14ac:dyDescent="0.2">
      <c r="O265" s="35" t="s">
        <v>378</v>
      </c>
      <c r="P265" s="35">
        <v>-2.7336176833891501E-2</v>
      </c>
      <c r="Q265" s="35">
        <v>7.8788673376514226E-2</v>
      </c>
      <c r="R265" s="35">
        <v>-0.34695566840245878</v>
      </c>
      <c r="S265" s="35">
        <v>0.72994868665479773</v>
      </c>
      <c r="T265" s="35">
        <v>-0.18523220669636722</v>
      </c>
      <c r="U265" s="35">
        <v>0.13055985302858422</v>
      </c>
      <c r="V265" s="35">
        <v>-0.18523220669636722</v>
      </c>
      <c r="W265" s="35">
        <v>0.13055985302858422</v>
      </c>
    </row>
    <row r="266" spans="15:23" x14ac:dyDescent="0.2">
      <c r="O266" s="35" t="s">
        <v>377</v>
      </c>
      <c r="P266" s="35">
        <v>-5.6923348558880926E-2</v>
      </c>
      <c r="Q266" s="35">
        <v>3.7408889882852694E-2</v>
      </c>
      <c r="R266" s="35">
        <v>-1.5216529743902711</v>
      </c>
      <c r="S266" s="35">
        <v>0.13382503595370468</v>
      </c>
      <c r="T266" s="35">
        <v>-0.13189243917724996</v>
      </c>
      <c r="U266" s="35">
        <v>1.8045742059488112E-2</v>
      </c>
      <c r="V266" s="35">
        <v>-0.13189243917724996</v>
      </c>
      <c r="W266" s="35">
        <v>1.8045742059488112E-2</v>
      </c>
    </row>
    <row r="267" spans="15:23" x14ac:dyDescent="0.2">
      <c r="O267" s="35" t="s">
        <v>386</v>
      </c>
      <c r="P267" s="35">
        <v>-1.8799942366512896</v>
      </c>
      <c r="Q267" s="35">
        <v>1.3676783556568288</v>
      </c>
      <c r="R267" s="35">
        <v>-1.3745879861851149</v>
      </c>
      <c r="S267" s="35">
        <v>0.17483414957536023</v>
      </c>
      <c r="T267" s="35">
        <v>-4.620882910522834</v>
      </c>
      <c r="U267" s="35">
        <v>0.86089443722025472</v>
      </c>
      <c r="V267" s="35">
        <v>-4.620882910522834</v>
      </c>
      <c r="W267" s="35">
        <v>0.86089443722025472</v>
      </c>
    </row>
    <row r="268" spans="15:23" ht="17" thickBot="1" x14ac:dyDescent="0.25">
      <c r="O268" s="36" t="s">
        <v>384</v>
      </c>
      <c r="P268" s="36">
        <v>-2.9389079353010304E-2</v>
      </c>
      <c r="Q268" s="36">
        <v>4.9368530978477036E-2</v>
      </c>
      <c r="R268" s="36">
        <v>-0.59529985540430441</v>
      </c>
      <c r="S268" s="36">
        <v>0.55408469744811994</v>
      </c>
      <c r="T268" s="36">
        <v>-0.1283258263190758</v>
      </c>
      <c r="U268" s="36">
        <v>6.9547667613055184E-2</v>
      </c>
      <c r="V268" s="36">
        <v>-0.1283258263190758</v>
      </c>
      <c r="W268" s="36">
        <v>6.9547667613055184E-2</v>
      </c>
    </row>
    <row r="271" spans="15:23" x14ac:dyDescent="0.2">
      <c r="O271" t="s">
        <v>421</v>
      </c>
    </row>
    <row r="272" spans="15:23" ht="17" thickBot="1" x14ac:dyDescent="0.25"/>
    <row r="273" spans="15:23" x14ac:dyDescent="0.2">
      <c r="O273" s="38" t="s">
        <v>422</v>
      </c>
      <c r="P273" s="38"/>
    </row>
    <row r="274" spans="15:23" x14ac:dyDescent="0.2">
      <c r="O274" s="35" t="s">
        <v>423</v>
      </c>
      <c r="P274" s="35">
        <v>0.52317805923500582</v>
      </c>
    </row>
    <row r="275" spans="15:23" x14ac:dyDescent="0.2">
      <c r="O275" s="35" t="s">
        <v>424</v>
      </c>
      <c r="P275" s="35">
        <v>0.27371528166490727</v>
      </c>
    </row>
    <row r="276" spans="15:23" x14ac:dyDescent="0.2">
      <c r="O276" s="35" t="s">
        <v>425</v>
      </c>
      <c r="P276" s="35">
        <v>7.0660989725065487E-2</v>
      </c>
    </row>
    <row r="277" spans="15:23" x14ac:dyDescent="0.2">
      <c r="O277" s="35" t="s">
        <v>426</v>
      </c>
      <c r="P277" s="35">
        <v>0.27105414741407413</v>
      </c>
    </row>
    <row r="278" spans="15:23" ht="17" thickBot="1" x14ac:dyDescent="0.25">
      <c r="O278" s="36" t="s">
        <v>427</v>
      </c>
      <c r="P278" s="36">
        <v>70</v>
      </c>
    </row>
    <row r="280" spans="15:23" ht="17" thickBot="1" x14ac:dyDescent="0.25">
      <c r="O280" t="s">
        <v>428</v>
      </c>
    </row>
    <row r="281" spans="15:23" x14ac:dyDescent="0.2">
      <c r="O281" s="37"/>
      <c r="P281" s="37" t="s">
        <v>433</v>
      </c>
      <c r="Q281" s="37" t="s">
        <v>434</v>
      </c>
      <c r="R281" s="37" t="s">
        <v>435</v>
      </c>
      <c r="S281" s="37" t="s">
        <v>436</v>
      </c>
      <c r="T281" s="37" t="s">
        <v>437</v>
      </c>
    </row>
    <row r="282" spans="15:23" x14ac:dyDescent="0.2">
      <c r="O282" s="35" t="s">
        <v>429</v>
      </c>
      <c r="P282" s="35">
        <v>15</v>
      </c>
      <c r="Q282" s="35">
        <v>1.5228844136648725</v>
      </c>
      <c r="R282" s="35">
        <v>0.10152562757765816</v>
      </c>
      <c r="S282" s="35">
        <v>1.4805626608489506</v>
      </c>
      <c r="T282" s="35">
        <v>0.1458568867654845</v>
      </c>
    </row>
    <row r="283" spans="15:23" x14ac:dyDescent="0.2">
      <c r="O283" s="35" t="s">
        <v>430</v>
      </c>
      <c r="P283" s="35">
        <v>55</v>
      </c>
      <c r="Q283" s="35">
        <v>4.0408692956703849</v>
      </c>
      <c r="R283" s="35">
        <v>7.3470350830370637E-2</v>
      </c>
      <c r="S283" s="35"/>
      <c r="T283" s="35"/>
    </row>
    <row r="284" spans="15:23" ht="17" thickBot="1" x14ac:dyDescent="0.25">
      <c r="O284" s="36" t="s">
        <v>431</v>
      </c>
      <c r="P284" s="36">
        <v>70</v>
      </c>
      <c r="Q284" s="36">
        <v>5.5637537093352574</v>
      </c>
      <c r="R284" s="36"/>
      <c r="S284" s="36"/>
      <c r="T284" s="36"/>
    </row>
    <row r="285" spans="15:23" ht="17" thickBot="1" x14ac:dyDescent="0.25"/>
    <row r="286" spans="15:23" x14ac:dyDescent="0.2">
      <c r="O286" s="37"/>
      <c r="P286" s="37" t="s">
        <v>438</v>
      </c>
      <c r="Q286" s="37" t="s">
        <v>426</v>
      </c>
      <c r="R286" s="37" t="s">
        <v>439</v>
      </c>
      <c r="S286" s="37" t="s">
        <v>440</v>
      </c>
      <c r="T286" s="37" t="s">
        <v>441</v>
      </c>
      <c r="U286" s="37" t="s">
        <v>442</v>
      </c>
      <c r="V286" s="37" t="s">
        <v>443</v>
      </c>
      <c r="W286" s="37" t="s">
        <v>444</v>
      </c>
    </row>
    <row r="287" spans="15:23" x14ac:dyDescent="0.2">
      <c r="O287" s="35" t="s">
        <v>432</v>
      </c>
      <c r="P287" s="35">
        <v>-5.5566437769940503E-2</v>
      </c>
      <c r="Q287" s="35">
        <v>0.15130914600165277</v>
      </c>
      <c r="R287" s="35">
        <v>-0.36723779915679083</v>
      </c>
      <c r="S287" s="35">
        <v>0.71485094075395339</v>
      </c>
      <c r="T287" s="35">
        <v>-0.35879674247848842</v>
      </c>
      <c r="U287" s="35">
        <v>0.2476638669386074</v>
      </c>
      <c r="V287" s="35">
        <v>-0.35879674247848842</v>
      </c>
      <c r="W287" s="35">
        <v>0.2476638669386074</v>
      </c>
    </row>
    <row r="288" spans="15:23" x14ac:dyDescent="0.2">
      <c r="O288" s="35" t="s">
        <v>455</v>
      </c>
      <c r="P288" s="35">
        <v>0.36732549221499183</v>
      </c>
      <c r="Q288" s="35">
        <v>0.18516465469364601</v>
      </c>
      <c r="R288" s="35">
        <v>1.9837775887775666</v>
      </c>
      <c r="S288" s="35">
        <v>5.2280827339141009E-2</v>
      </c>
      <c r="T288" s="35">
        <v>-3.7527680733454583E-3</v>
      </c>
      <c r="U288" s="35">
        <v>0.73840375250332912</v>
      </c>
      <c r="V288" s="35">
        <v>-3.7527680733454583E-3</v>
      </c>
      <c r="W288" s="35">
        <v>0.73840375250332912</v>
      </c>
    </row>
    <row r="289" spans="15:23" x14ac:dyDescent="0.2">
      <c r="O289" s="35" t="s">
        <v>456</v>
      </c>
      <c r="P289" s="35">
        <v>0.1901577240013928</v>
      </c>
      <c r="Q289" s="35">
        <v>0.17343076818738828</v>
      </c>
      <c r="R289" s="35">
        <v>1.0964474527145691</v>
      </c>
      <c r="S289" s="35">
        <v>0.27766071418896354</v>
      </c>
      <c r="T289" s="35">
        <v>-0.15740530224637178</v>
      </c>
      <c r="U289" s="35">
        <v>0.53772075024915744</v>
      </c>
      <c r="V289" s="35">
        <v>-0.15740530224637178</v>
      </c>
      <c r="W289" s="35">
        <v>0.53772075024915744</v>
      </c>
    </row>
    <row r="290" spans="15:23" x14ac:dyDescent="0.2">
      <c r="O290" s="35" t="s">
        <v>457</v>
      </c>
      <c r="P290" s="35">
        <v>0</v>
      </c>
      <c r="Q290" s="35">
        <v>0</v>
      </c>
      <c r="R290" s="35">
        <v>65535</v>
      </c>
      <c r="S290" s="35" t="e">
        <v>#NUM!</v>
      </c>
      <c r="T290" s="35">
        <v>0</v>
      </c>
      <c r="U290" s="35">
        <v>0</v>
      </c>
      <c r="V290" s="35">
        <v>0</v>
      </c>
      <c r="W290" s="35">
        <v>0</v>
      </c>
    </row>
    <row r="291" spans="15:23" x14ac:dyDescent="0.2">
      <c r="O291" s="35" t="s">
        <v>458</v>
      </c>
      <c r="P291" s="35">
        <v>0.26972964047254988</v>
      </c>
      <c r="Q291" s="35">
        <v>0.15083660711319874</v>
      </c>
      <c r="R291" s="35">
        <v>1.7882239970442002</v>
      </c>
      <c r="S291" s="35" t="e">
        <v>#NUM!</v>
      </c>
      <c r="T291" s="35">
        <v>-3.2553675141690441E-2</v>
      </c>
      <c r="U291" s="35">
        <v>0.57201295608679015</v>
      </c>
      <c r="V291" s="35">
        <v>-3.2553675141690441E-2</v>
      </c>
      <c r="W291" s="35">
        <v>0.57201295608679015</v>
      </c>
    </row>
    <row r="292" spans="15:23" x14ac:dyDescent="0.2">
      <c r="O292" s="35" t="s">
        <v>459</v>
      </c>
      <c r="P292" s="35">
        <v>-4.1635931313944226E-2</v>
      </c>
      <c r="Q292" s="35">
        <v>0.17202977873337449</v>
      </c>
      <c r="R292" s="35">
        <v>-0.24202746536385961</v>
      </c>
      <c r="S292" s="35">
        <v>0.80965906576778379</v>
      </c>
      <c r="T292" s="35">
        <v>-0.38639131195494936</v>
      </c>
      <c r="U292" s="35">
        <v>0.30311944932706092</v>
      </c>
      <c r="V292" s="35">
        <v>-0.38639131195494936</v>
      </c>
      <c r="W292" s="35">
        <v>0.30311944932706092</v>
      </c>
    </row>
    <row r="293" spans="15:23" x14ac:dyDescent="0.2">
      <c r="O293" s="35" t="s">
        <v>460</v>
      </c>
      <c r="P293" s="35">
        <v>0.40186311659803303</v>
      </c>
      <c r="Q293" s="35">
        <v>0.25781140156239907</v>
      </c>
      <c r="R293" s="35">
        <v>1.558748426805975</v>
      </c>
      <c r="S293" s="35">
        <v>0.12479207566535643</v>
      </c>
      <c r="T293" s="35">
        <v>-0.11480247777555591</v>
      </c>
      <c r="U293" s="35">
        <v>0.91852871097162203</v>
      </c>
      <c r="V293" s="35">
        <v>-0.11480247777555591</v>
      </c>
      <c r="W293" s="35">
        <v>0.91852871097162203</v>
      </c>
    </row>
    <row r="294" spans="15:23" x14ac:dyDescent="0.2">
      <c r="O294" s="35" t="s">
        <v>461</v>
      </c>
      <c r="P294" s="35">
        <v>7.270057651728358E-2</v>
      </c>
      <c r="Q294" s="35">
        <v>0.1680856390887748</v>
      </c>
      <c r="R294" s="35">
        <v>0.43252104648206507</v>
      </c>
      <c r="S294" s="35">
        <v>0.66705400188331232</v>
      </c>
      <c r="T294" s="35">
        <v>-0.26415057164439765</v>
      </c>
      <c r="U294" s="35">
        <v>0.40955172467896478</v>
      </c>
      <c r="V294" s="35">
        <v>-0.26415057164439765</v>
      </c>
      <c r="W294" s="35">
        <v>0.40955172467896478</v>
      </c>
    </row>
    <row r="295" spans="15:23" x14ac:dyDescent="0.2">
      <c r="O295" s="35" t="s">
        <v>462</v>
      </c>
      <c r="P295" s="35">
        <v>0.3013575863694562</v>
      </c>
      <c r="Q295" s="35">
        <v>0.17099872582348757</v>
      </c>
      <c r="R295" s="35">
        <v>1.762338198242078</v>
      </c>
      <c r="S295" s="35">
        <v>8.356855173199676E-2</v>
      </c>
      <c r="T295" s="35">
        <v>-4.133151806619495E-2</v>
      </c>
      <c r="U295" s="35">
        <v>0.64404669080510735</v>
      </c>
      <c r="V295" s="35">
        <v>-4.133151806619495E-2</v>
      </c>
      <c r="W295" s="35">
        <v>0.64404669080510735</v>
      </c>
    </row>
    <row r="296" spans="15:23" x14ac:dyDescent="0.2">
      <c r="O296" s="35" t="s">
        <v>463</v>
      </c>
      <c r="P296" s="35">
        <v>-2.7405267432927708E-2</v>
      </c>
      <c r="Q296" s="35">
        <v>0.18476116809973145</v>
      </c>
      <c r="R296" s="35">
        <v>-0.14832806977132085</v>
      </c>
      <c r="S296" s="35">
        <v>0.8826263507575367</v>
      </c>
      <c r="T296" s="35">
        <v>-0.39767492251760339</v>
      </c>
      <c r="U296" s="35">
        <v>0.34286438765174798</v>
      </c>
      <c r="V296" s="35">
        <v>-0.39767492251760339</v>
      </c>
      <c r="W296" s="35">
        <v>0.34286438765174798</v>
      </c>
    </row>
    <row r="297" spans="15:23" x14ac:dyDescent="0.2">
      <c r="O297" s="35" t="s">
        <v>464</v>
      </c>
      <c r="P297" s="35">
        <v>3.9887357013028452E-2</v>
      </c>
      <c r="Q297" s="35">
        <v>0.16971584153971325</v>
      </c>
      <c r="R297" s="35">
        <v>0.23502435984265424</v>
      </c>
      <c r="S297" s="35">
        <v>0.8150626670067268</v>
      </c>
      <c r="T297" s="35">
        <v>-0.30023078986616114</v>
      </c>
      <c r="U297" s="35">
        <v>0.3800055038922181</v>
      </c>
      <c r="V297" s="35">
        <v>-0.30023078986616114</v>
      </c>
      <c r="W297" s="35">
        <v>0.3800055038922181</v>
      </c>
    </row>
    <row r="298" spans="15:23" x14ac:dyDescent="0.2">
      <c r="O298" s="35" t="s">
        <v>379</v>
      </c>
      <c r="P298" s="35">
        <v>-4.7207226153446295E-2</v>
      </c>
      <c r="Q298" s="35">
        <v>3.9804049194965309E-2</v>
      </c>
      <c r="R298" s="35">
        <v>-1.1859905489067024</v>
      </c>
      <c r="S298" s="35">
        <v>0.24072440536695452</v>
      </c>
      <c r="T298" s="35">
        <v>-0.12697632329640104</v>
      </c>
      <c r="U298" s="35">
        <v>3.2561870989508447E-2</v>
      </c>
      <c r="V298" s="35">
        <v>-0.12697632329640104</v>
      </c>
      <c r="W298" s="35">
        <v>3.2561870989508447E-2</v>
      </c>
    </row>
    <row r="299" spans="15:23" x14ac:dyDescent="0.2">
      <c r="O299" s="35" t="s">
        <v>378</v>
      </c>
      <c r="P299" s="35">
        <v>-2.7336176833891501E-2</v>
      </c>
      <c r="Q299" s="35">
        <v>7.8788673376514226E-2</v>
      </c>
      <c r="R299" s="35">
        <v>-0.34695566840245878</v>
      </c>
      <c r="S299" s="35">
        <v>0.72994868665479773</v>
      </c>
      <c r="T299" s="35">
        <v>-0.18523220669636722</v>
      </c>
      <c r="U299" s="35">
        <v>0.13055985302858422</v>
      </c>
      <c r="V299" s="35">
        <v>-0.18523220669636722</v>
      </c>
      <c r="W299" s="35">
        <v>0.13055985302858422</v>
      </c>
    </row>
    <row r="300" spans="15:23" x14ac:dyDescent="0.2">
      <c r="O300" s="35" t="s">
        <v>377</v>
      </c>
      <c r="P300" s="35">
        <v>-5.6923348558880926E-2</v>
      </c>
      <c r="Q300" s="35">
        <v>3.7408889882852694E-2</v>
      </c>
      <c r="R300" s="35">
        <v>-1.5216529743902711</v>
      </c>
      <c r="S300" s="35">
        <v>0.13382503595370468</v>
      </c>
      <c r="T300" s="35">
        <v>-0.13189243917724996</v>
      </c>
      <c r="U300" s="35">
        <v>1.8045742059488112E-2</v>
      </c>
      <c r="V300" s="35">
        <v>-0.13189243917724996</v>
      </c>
      <c r="W300" s="35">
        <v>1.8045742059488112E-2</v>
      </c>
    </row>
    <row r="301" spans="15:23" x14ac:dyDescent="0.2">
      <c r="O301" s="35" t="s">
        <v>386</v>
      </c>
      <c r="P301" s="35">
        <v>-1.8799942366512896</v>
      </c>
      <c r="Q301" s="35">
        <v>1.3676783556568288</v>
      </c>
      <c r="R301" s="35">
        <v>-1.3745879861851149</v>
      </c>
      <c r="S301" s="35">
        <v>0.17483414957536023</v>
      </c>
      <c r="T301" s="35">
        <v>-4.620882910522834</v>
      </c>
      <c r="U301" s="35">
        <v>0.86089443722025472</v>
      </c>
      <c r="V301" s="35">
        <v>-4.620882910522834</v>
      </c>
      <c r="W301" s="35">
        <v>0.86089443722025472</v>
      </c>
    </row>
    <row r="302" spans="15:23" ht="17" thickBot="1" x14ac:dyDescent="0.25">
      <c r="O302" s="36" t="s">
        <v>384</v>
      </c>
      <c r="P302" s="36">
        <v>-2.9389079353010304E-2</v>
      </c>
      <c r="Q302" s="36">
        <v>4.9368530978477036E-2</v>
      </c>
      <c r="R302" s="36">
        <v>-0.59529985540430441</v>
      </c>
      <c r="S302" s="36">
        <v>0.55408469744811994</v>
      </c>
      <c r="T302" s="36">
        <v>-0.1283258263190758</v>
      </c>
      <c r="U302" s="36">
        <v>6.9547667613055184E-2</v>
      </c>
      <c r="V302" s="36">
        <v>-0.1283258263190758</v>
      </c>
      <c r="W302" s="36">
        <v>6.9547667613055184E-2</v>
      </c>
    </row>
    <row r="638" spans="2:21" x14ac:dyDescent="0.2">
      <c r="B638">
        <v>2015</v>
      </c>
      <c r="C638">
        <v>-0.53169160478009891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-0.30909950989156082</v>
      </c>
      <c r="O638">
        <v>-0.56688154459108397</v>
      </c>
      <c r="P638">
        <v>-0.15358057190000324</v>
      </c>
      <c r="Q638">
        <v>0.10199999999999999</v>
      </c>
      <c r="R638">
        <v>0.41116627467042843</v>
      </c>
      <c r="S638">
        <v>82.96</v>
      </c>
      <c r="T638">
        <v>66.22</v>
      </c>
      <c r="U638">
        <v>70.260000000000005</v>
      </c>
    </row>
    <row r="639" spans="2:21" x14ac:dyDescent="0.2">
      <c r="B639">
        <v>2016</v>
      </c>
      <c r="C639">
        <v>0.50758953747365754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-0.87649620457084487</v>
      </c>
      <c r="O639">
        <v>0.60307247288233867</v>
      </c>
      <c r="P639">
        <v>-0.55167406471569069</v>
      </c>
      <c r="Q639">
        <v>0.14699999999999999</v>
      </c>
      <c r="R639">
        <v>-0.54077553287289182</v>
      </c>
      <c r="S639">
        <v>85.3</v>
      </c>
      <c r="T639">
        <v>67.44</v>
      </c>
      <c r="U639">
        <v>83.81</v>
      </c>
    </row>
    <row r="640" spans="2:21" x14ac:dyDescent="0.2">
      <c r="B640">
        <v>2017</v>
      </c>
      <c r="C640">
        <v>-0.10653113749447128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-0.45373003990784899</v>
      </c>
      <c r="O640">
        <v>-1.0097391999439567</v>
      </c>
      <c r="P640">
        <v>-0.54359145656604524</v>
      </c>
      <c r="Q640">
        <v>0.187</v>
      </c>
      <c r="R640">
        <v>-1.2144902275732035</v>
      </c>
      <c r="S640">
        <v>82.59</v>
      </c>
      <c r="T640">
        <v>66.69</v>
      </c>
      <c r="U640">
        <v>79.5</v>
      </c>
    </row>
    <row r="641" spans="2:21" x14ac:dyDescent="0.2">
      <c r="B641">
        <v>2018</v>
      </c>
      <c r="C641">
        <v>-5.9291085573845978E-2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-0.3257876479703633</v>
      </c>
      <c r="O641">
        <v>-0.38754552731413594</v>
      </c>
      <c r="P641">
        <v>-0.15358057190000324</v>
      </c>
      <c r="Q641">
        <v>0.17899999999999999</v>
      </c>
      <c r="R641">
        <v>0.41116627467042843</v>
      </c>
      <c r="S641">
        <v>79.91</v>
      </c>
      <c r="T641">
        <v>70.59</v>
      </c>
      <c r="U641">
        <v>82.01</v>
      </c>
    </row>
    <row r="642" spans="2:21" x14ac:dyDescent="0.2">
      <c r="B642">
        <v>2019</v>
      </c>
      <c r="C642">
        <v>-5.9291085573845978E-2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3.2565993262792339</v>
      </c>
      <c r="O642">
        <v>-1.0361585624252876</v>
      </c>
      <c r="P642">
        <v>0.6681255731132838</v>
      </c>
      <c r="Q642">
        <v>0.17</v>
      </c>
      <c r="R642">
        <v>-1.0311374942053972</v>
      </c>
      <c r="S642">
        <v>91.02</v>
      </c>
      <c r="T642">
        <v>73.680000000000007</v>
      </c>
      <c r="U642">
        <v>81.11</v>
      </c>
    </row>
    <row r="643" spans="2:21" x14ac:dyDescent="0.2">
      <c r="B643">
        <v>2020</v>
      </c>
      <c r="C643">
        <v>0.12966912210865519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-0.22565881949754854</v>
      </c>
      <c r="O643">
        <v>-0.24236875142327335</v>
      </c>
      <c r="P643">
        <v>-0.29327331332333195</v>
      </c>
      <c r="Q643">
        <v>0.114</v>
      </c>
      <c r="R643">
        <v>-0.43204309796872759</v>
      </c>
      <c r="S643">
        <v>95.87</v>
      </c>
      <c r="T643">
        <v>85.57</v>
      </c>
      <c r="U643">
        <v>81.75</v>
      </c>
    </row>
    <row r="644" spans="2:21" x14ac:dyDescent="0.2">
      <c r="B644">
        <v>2021</v>
      </c>
      <c r="C644">
        <v>0.50758953747365754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-0.30909950989156082</v>
      </c>
      <c r="O644">
        <v>-0.56688154459108397</v>
      </c>
      <c r="P644">
        <v>-0.15358057190000324</v>
      </c>
      <c r="Q644">
        <v>0.159</v>
      </c>
      <c r="R644">
        <v>-0.1762020746648115</v>
      </c>
      <c r="S644">
        <v>98.11</v>
      </c>
      <c r="T644">
        <v>85.41</v>
      </c>
      <c r="U644">
        <v>73.44</v>
      </c>
    </row>
    <row r="645" spans="2:21" x14ac:dyDescent="0.2">
      <c r="B645">
        <v>2015</v>
      </c>
      <c r="C645">
        <v>-0.43721150093884836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-0.55385886838066378</v>
      </c>
      <c r="O645">
        <v>-0.13135121691849591</v>
      </c>
      <c r="P645">
        <v>-0.25027907740815414</v>
      </c>
      <c r="Q645">
        <v>0.14599999999999999</v>
      </c>
      <c r="R645">
        <v>0.96708749822456186</v>
      </c>
      <c r="S645">
        <v>6.4325000000000001</v>
      </c>
      <c r="T645">
        <v>35.0075</v>
      </c>
      <c r="U645">
        <v>55.47</v>
      </c>
    </row>
    <row r="646" spans="2:21" x14ac:dyDescent="0.2">
      <c r="B646">
        <v>2016</v>
      </c>
      <c r="C646">
        <v>0.2241492259499058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0.20267005785838155</v>
      </c>
      <c r="O646">
        <v>-0.54980192389804139</v>
      </c>
      <c r="P646">
        <v>-0.50007712908737734</v>
      </c>
      <c r="Q646">
        <v>0.11</v>
      </c>
      <c r="R646">
        <v>0.89886322534351759</v>
      </c>
      <c r="S646">
        <v>9.2949999999999999</v>
      </c>
      <c r="T646">
        <v>39.244999999999997</v>
      </c>
      <c r="U646">
        <v>50.78</v>
      </c>
    </row>
    <row r="647" spans="2:21" x14ac:dyDescent="0.2">
      <c r="B647">
        <v>2017</v>
      </c>
      <c r="C647">
        <v>-0.43721150093884836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-0.45373003990784899</v>
      </c>
      <c r="O647">
        <v>-0.63520002736325465</v>
      </c>
      <c r="P647">
        <v>3.6761040245337644</v>
      </c>
      <c r="Q647">
        <v>0.13100000000000001</v>
      </c>
      <c r="R647">
        <v>1.4036162442368689</v>
      </c>
      <c r="S647">
        <v>3.57</v>
      </c>
      <c r="T647">
        <v>30.77</v>
      </c>
      <c r="U647">
        <v>60.16</v>
      </c>
    </row>
    <row r="648" spans="2:21" x14ac:dyDescent="0.2">
      <c r="B648">
        <v>2018</v>
      </c>
      <c r="C648">
        <v>-0.15377118941509657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-0.7708046634050959</v>
      </c>
      <c r="O648">
        <v>0.52621417976364682</v>
      </c>
      <c r="P648">
        <v>-0.31249743852196438</v>
      </c>
      <c r="Q648">
        <v>0.152</v>
      </c>
      <c r="R648">
        <v>1.2682337027385464</v>
      </c>
      <c r="S648">
        <v>15.02</v>
      </c>
      <c r="T648">
        <v>47.72</v>
      </c>
      <c r="U648">
        <v>41.4</v>
      </c>
    </row>
    <row r="649" spans="2:21" x14ac:dyDescent="0.2">
      <c r="B649">
        <v>2019</v>
      </c>
      <c r="C649">
        <v>-0.34273139709759776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-0.13665541641060205</v>
      </c>
      <c r="O649">
        <v>-0.36192609627457195</v>
      </c>
      <c r="P649">
        <v>0.16621795169488146</v>
      </c>
      <c r="Q649">
        <v>0.13300000000000001</v>
      </c>
      <c r="R649">
        <v>1.1088660653054825</v>
      </c>
      <c r="S649">
        <v>16.11</v>
      </c>
      <c r="T649">
        <v>60.12</v>
      </c>
      <c r="U649">
        <v>75.03</v>
      </c>
    </row>
    <row r="650" spans="2:21" x14ac:dyDescent="0.2">
      <c r="B650">
        <v>2020</v>
      </c>
      <c r="C650">
        <v>8.2429070188029904E-2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-0.88762162995671312</v>
      </c>
      <c r="O650">
        <v>0.18462176590279333</v>
      </c>
      <c r="P650">
        <v>-0.41699346495236611</v>
      </c>
      <c r="Q650">
        <v>9.7000000000000003E-2</v>
      </c>
      <c r="R650">
        <v>-0.42191605746294769</v>
      </c>
      <c r="S650">
        <v>19.8</v>
      </c>
      <c r="T650">
        <v>61.67</v>
      </c>
      <c r="U650">
        <v>54.92</v>
      </c>
    </row>
    <row r="651" spans="2:21" x14ac:dyDescent="0.2">
      <c r="B651">
        <v>2021</v>
      </c>
      <c r="C651">
        <v>0.2241492259499058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0.48080569250508942</v>
      </c>
      <c r="O651">
        <v>-0.29360761350240128</v>
      </c>
      <c r="P651">
        <v>-0.51352245913612027</v>
      </c>
      <c r="Q651">
        <v>0.112</v>
      </c>
      <c r="R651">
        <v>6.0450871891310549E-2</v>
      </c>
      <c r="S651">
        <v>20.28</v>
      </c>
      <c r="T651">
        <v>59.68</v>
      </c>
      <c r="U651">
        <v>76.19</v>
      </c>
    </row>
    <row r="652" spans="2:21" x14ac:dyDescent="0.2">
      <c r="B652">
        <v>2015</v>
      </c>
      <c r="C652">
        <v>3.5189018267404615E-2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-0.28128594642689014</v>
      </c>
      <c r="O652">
        <v>-0.18259007899762397</v>
      </c>
      <c r="P652">
        <v>-0.34747841182929545</v>
      </c>
      <c r="Q652">
        <v>0.09</v>
      </c>
      <c r="R652">
        <v>-6.640363549688158E-2</v>
      </c>
      <c r="S652">
        <v>59.982500000000002</v>
      </c>
      <c r="T652">
        <v>78.905000000000001</v>
      </c>
      <c r="U652">
        <v>18.34</v>
      </c>
    </row>
    <row r="653" spans="2:21" x14ac:dyDescent="0.2">
      <c r="B653">
        <v>2016</v>
      </c>
      <c r="C653">
        <v>-5.9291085573845978E-2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-8.1028289481260451E-2</v>
      </c>
      <c r="O653">
        <v>-0.44732419973978532</v>
      </c>
      <c r="P653">
        <v>-0.54518255149731487</v>
      </c>
      <c r="Q653">
        <v>8.2000000000000003E-2</v>
      </c>
      <c r="R653">
        <v>-1.6670090375420048</v>
      </c>
      <c r="S653">
        <v>59.825000000000003</v>
      </c>
      <c r="T653">
        <v>80.239999999999995</v>
      </c>
      <c r="U653">
        <v>20.21</v>
      </c>
    </row>
    <row r="654" spans="2:21" x14ac:dyDescent="0.2">
      <c r="B654">
        <v>2017</v>
      </c>
      <c r="C654">
        <v>-0.43721150093884836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2.1663076384641391</v>
      </c>
      <c r="O654">
        <v>-7.1572544492846724E-2</v>
      </c>
      <c r="P654">
        <v>-0.31153430599698279</v>
      </c>
      <c r="Q654">
        <v>9.8000000000000004E-2</v>
      </c>
      <c r="R654">
        <v>0.60837706346719711</v>
      </c>
      <c r="S654">
        <v>60.14</v>
      </c>
      <c r="T654">
        <v>77.569999999999993</v>
      </c>
      <c r="U654">
        <v>16.47</v>
      </c>
    </row>
    <row r="655" spans="2:21" x14ac:dyDescent="0.2">
      <c r="B655">
        <v>2018</v>
      </c>
      <c r="C655">
        <v>-0.62617170862134952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-0.58723514453826886</v>
      </c>
      <c r="O655">
        <v>1.6986314083262921</v>
      </c>
      <c r="P655">
        <v>-0.56987726943784267</v>
      </c>
      <c r="Q655">
        <v>0.105</v>
      </c>
      <c r="R655">
        <v>-2.5779096809303219</v>
      </c>
      <c r="S655">
        <v>59.51</v>
      </c>
      <c r="T655">
        <v>82.91</v>
      </c>
      <c r="U655">
        <v>23.95</v>
      </c>
    </row>
    <row r="656" spans="2:21" x14ac:dyDescent="0.2">
      <c r="B656">
        <v>2019</v>
      </c>
      <c r="C656">
        <v>0.12966912210865519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-0.59836056992413711</v>
      </c>
      <c r="O656">
        <v>0.2187810072888787</v>
      </c>
      <c r="P656">
        <v>-0.53171795879807227</v>
      </c>
      <c r="Q656">
        <v>8.5999999999999993E-2</v>
      </c>
      <c r="R656">
        <v>-1.0396655283155276</v>
      </c>
      <c r="S656">
        <v>65.010000000000005</v>
      </c>
      <c r="T656">
        <v>81.16</v>
      </c>
      <c r="U656">
        <v>15.95</v>
      </c>
    </row>
    <row r="657" spans="2:21" x14ac:dyDescent="0.2">
      <c r="B657">
        <v>2020</v>
      </c>
      <c r="C657">
        <v>-0.53169160478009891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0.90357185716808519</v>
      </c>
      <c r="O657">
        <v>1.3825558972366691E-2</v>
      </c>
      <c r="P657">
        <v>0.37359964697391584</v>
      </c>
      <c r="Q657">
        <v>3.7999999999999999E-2</v>
      </c>
      <c r="R657">
        <v>0.4202273109124422</v>
      </c>
      <c r="S657">
        <v>42.83</v>
      </c>
      <c r="T657">
        <v>64.98</v>
      </c>
      <c r="U657">
        <v>38.340000000000003</v>
      </c>
    </row>
    <row r="658" spans="2:21" x14ac:dyDescent="0.2">
      <c r="B658">
        <v>2021</v>
      </c>
      <c r="C658">
        <v>0.31862932979115638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-0.91543519342138402</v>
      </c>
      <c r="O658">
        <v>0.51767436941712541</v>
      </c>
      <c r="P658">
        <v>-0.57188058508980433</v>
      </c>
      <c r="Q658">
        <v>2.9000000000000001E-2</v>
      </c>
      <c r="R658">
        <v>-0.59727375885250666</v>
      </c>
      <c r="S658">
        <v>59.36</v>
      </c>
      <c r="T658">
        <v>48.67</v>
      </c>
      <c r="U658">
        <v>71.62</v>
      </c>
    </row>
    <row r="659" spans="2:21" x14ac:dyDescent="0.2">
      <c r="B659">
        <v>2015</v>
      </c>
      <c r="C659">
        <v>3.5189018267404615E-2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4.6914102456225147E-2</v>
      </c>
      <c r="O659">
        <v>-0.35338628592805071</v>
      </c>
      <c r="P659">
        <v>2.2198476467616115</v>
      </c>
      <c r="Q659">
        <v>7.0250000000000007E-2</v>
      </c>
      <c r="R659">
        <v>1.2277255407154262</v>
      </c>
      <c r="S659">
        <v>37.605000000000004</v>
      </c>
      <c r="T659">
        <v>62.41</v>
      </c>
      <c r="U659">
        <v>31.245000000000001</v>
      </c>
    </row>
    <row r="660" spans="2:21" x14ac:dyDescent="0.2">
      <c r="B660">
        <v>2016</v>
      </c>
      <c r="C660">
        <v>0.12966912210865519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-0.6484249841605445</v>
      </c>
      <c r="O660">
        <v>-3.2540617206759915E-3</v>
      </c>
      <c r="P660">
        <v>2.3234036558476312</v>
      </c>
      <c r="Q660">
        <v>6.9500000000000006E-2</v>
      </c>
      <c r="R660">
        <v>0.857289059056632</v>
      </c>
      <c r="S660">
        <v>43</v>
      </c>
      <c r="T660">
        <v>66.31</v>
      </c>
      <c r="U660">
        <v>31.3</v>
      </c>
    </row>
    <row r="661" spans="2:21" x14ac:dyDescent="0.2">
      <c r="B661">
        <v>2017</v>
      </c>
      <c r="C661">
        <v>3.5189018267404615E-2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-0.13665541641060205</v>
      </c>
      <c r="O661">
        <v>0.42373645560539069</v>
      </c>
      <c r="P661">
        <v>-0.4658936295107311</v>
      </c>
      <c r="Q661">
        <v>7.0999999999999994E-2</v>
      </c>
      <c r="R661">
        <v>-0.74171733659284256</v>
      </c>
      <c r="S661">
        <v>32.21</v>
      </c>
      <c r="T661">
        <v>58.51</v>
      </c>
      <c r="U661">
        <v>31.19</v>
      </c>
    </row>
    <row r="662" spans="2:21" x14ac:dyDescent="0.2">
      <c r="B662">
        <v>2018</v>
      </c>
      <c r="C662">
        <v>-5.9291085573845978E-2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-0.24234695757635102</v>
      </c>
      <c r="O662">
        <v>-0.21674932038370934</v>
      </c>
      <c r="P662">
        <v>-0.36134752018903021</v>
      </c>
      <c r="Q662">
        <v>6.8000000000000005E-2</v>
      </c>
      <c r="R662">
        <v>0.50870566480504631</v>
      </c>
      <c r="S662">
        <v>41</v>
      </c>
      <c r="T662">
        <v>67.14</v>
      </c>
      <c r="U662">
        <v>55.15</v>
      </c>
    </row>
    <row r="663" spans="2:21" x14ac:dyDescent="0.2">
      <c r="B663">
        <v>2019</v>
      </c>
      <c r="C663">
        <v>0.12966912210865519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-0.67067583493228111</v>
      </c>
      <c r="O663">
        <v>-0.24236875142327335</v>
      </c>
      <c r="P663">
        <v>-0.54838015148025365</v>
      </c>
      <c r="Q663">
        <v>7.2999999999999995E-2</v>
      </c>
      <c r="R663">
        <v>-1.7570863978302584</v>
      </c>
      <c r="S663">
        <v>50.22</v>
      </c>
      <c r="T663">
        <v>73.77</v>
      </c>
      <c r="U663">
        <v>65.709999999999994</v>
      </c>
    </row>
    <row r="664" spans="2:21" x14ac:dyDescent="0.2">
      <c r="B664">
        <v>2020</v>
      </c>
      <c r="C664">
        <v>0.41310943363240699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-0.87093349187791069</v>
      </c>
      <c r="O664">
        <v>0.12484309347714394</v>
      </c>
      <c r="P664">
        <v>-0.58307989009029015</v>
      </c>
      <c r="Q664">
        <v>6.4000000000000001E-2</v>
      </c>
      <c r="R664">
        <v>-0.27640647545884534</v>
      </c>
      <c r="S664">
        <v>80.75</v>
      </c>
      <c r="T664">
        <v>67.28</v>
      </c>
      <c r="U664">
        <v>91.46</v>
      </c>
    </row>
    <row r="665" spans="2:21" x14ac:dyDescent="0.2">
      <c r="B665">
        <v>2021</v>
      </c>
      <c r="C665">
        <v>-5.9291085573845978E-2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0.75337861445886301</v>
      </c>
      <c r="O665">
        <v>-0.3704659066210933</v>
      </c>
      <c r="P665">
        <v>-0.53664534479587811</v>
      </c>
      <c r="Q665">
        <v>5.5E-2</v>
      </c>
      <c r="R665">
        <v>-0.69481314898712443</v>
      </c>
      <c r="S665">
        <v>65.484999999999999</v>
      </c>
      <c r="T665">
        <v>70.525000000000006</v>
      </c>
      <c r="U665">
        <v>78.584999999999994</v>
      </c>
    </row>
    <row r="666" spans="2:21" x14ac:dyDescent="0.2">
      <c r="B666">
        <v>2015</v>
      </c>
      <c r="C666">
        <v>-0.43721150093884836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-0.35916392412796827</v>
      </c>
      <c r="O666">
        <v>-0.58396116528412656</v>
      </c>
      <c r="P666">
        <v>-0.12611203228752849</v>
      </c>
      <c r="Q666">
        <v>1.7000000000000001E-2</v>
      </c>
      <c r="R666">
        <v>0.12547713198105578</v>
      </c>
      <c r="S666">
        <v>84.84</v>
      </c>
      <c r="T666">
        <v>71.48</v>
      </c>
      <c r="U666">
        <v>59.88</v>
      </c>
    </row>
    <row r="667" spans="2:21" x14ac:dyDescent="0.2">
      <c r="B667">
        <v>2016</v>
      </c>
      <c r="C667">
        <v>0.2241492259499058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-0.88205891726377905</v>
      </c>
      <c r="O667">
        <v>0.60307247288233867</v>
      </c>
      <c r="P667">
        <v>-0.54295193656945751</v>
      </c>
      <c r="Q667">
        <v>2.5999999999999999E-2</v>
      </c>
      <c r="R667">
        <v>0.18517337075196971</v>
      </c>
      <c r="S667">
        <v>85.59</v>
      </c>
      <c r="T667">
        <v>68.67</v>
      </c>
      <c r="U667">
        <v>67.709999999999994</v>
      </c>
    </row>
    <row r="668" spans="2:21" x14ac:dyDescent="0.2">
      <c r="B668">
        <v>2017</v>
      </c>
      <c r="C668">
        <v>3.5189018267404615E-2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3.5180468228471389</v>
      </c>
      <c r="O668">
        <v>-1.0231248211599426</v>
      </c>
      <c r="P668">
        <v>-0.56345895429136539</v>
      </c>
      <c r="Q668">
        <v>1.6E-2</v>
      </c>
      <c r="R668">
        <v>-1.4287570845902333</v>
      </c>
      <c r="S668">
        <v>86.3</v>
      </c>
      <c r="T668">
        <v>74.72</v>
      </c>
      <c r="U668">
        <v>68.38</v>
      </c>
    </row>
    <row r="669" spans="2:21" x14ac:dyDescent="0.2">
      <c r="B669">
        <v>2018</v>
      </c>
      <c r="C669">
        <v>-0.24825129325634718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-0.34247578604916579</v>
      </c>
      <c r="O669">
        <v>-0.33630666523500802</v>
      </c>
      <c r="P669">
        <v>-0.12611203228752849</v>
      </c>
      <c r="Q669">
        <v>1.9E-2</v>
      </c>
      <c r="R669">
        <v>0.12547713198105578</v>
      </c>
      <c r="S669">
        <v>87.21</v>
      </c>
      <c r="T669">
        <v>68.709999999999994</v>
      </c>
      <c r="U669">
        <v>59.31</v>
      </c>
    </row>
    <row r="670" spans="2:21" x14ac:dyDescent="0.2">
      <c r="B670">
        <v>2019</v>
      </c>
      <c r="C670">
        <v>-0.24825129325634718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3.1453450724205503</v>
      </c>
      <c r="O670">
        <v>-1.033132288635652</v>
      </c>
      <c r="P670">
        <v>0.47526791631097171</v>
      </c>
      <c r="Q670">
        <v>3.3000000000000002E-2</v>
      </c>
      <c r="R670">
        <v>-0.62658887610608016</v>
      </c>
      <c r="S670">
        <v>95.35</v>
      </c>
      <c r="T670">
        <v>74.36</v>
      </c>
      <c r="U670">
        <v>66.319999999999993</v>
      </c>
    </row>
    <row r="671" spans="2:21" x14ac:dyDescent="0.2">
      <c r="B671">
        <v>2020</v>
      </c>
      <c r="C671">
        <v>-0.43721150093884836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-0.1032791402529971</v>
      </c>
      <c r="O671">
        <v>-0.31922704454196532</v>
      </c>
      <c r="P671">
        <v>-0.20836354992095565</v>
      </c>
      <c r="Q671">
        <v>8.9999999999999993E-3</v>
      </c>
      <c r="R671">
        <v>2.3536395160461453E-3</v>
      </c>
      <c r="S671">
        <v>96.22</v>
      </c>
      <c r="T671">
        <v>81.040000000000006</v>
      </c>
      <c r="U671">
        <v>55.87</v>
      </c>
    </row>
    <row r="672" spans="2:21" x14ac:dyDescent="0.2">
      <c r="B672">
        <v>2021</v>
      </c>
      <c r="C672">
        <v>0.12966912210865519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-0.35916392412796827</v>
      </c>
      <c r="O672">
        <v>-0.58396116528412656</v>
      </c>
      <c r="P672">
        <v>-0.12611203228752849</v>
      </c>
      <c r="Q672">
        <v>2.7E-2</v>
      </c>
      <c r="R672">
        <v>0.4623344793312113</v>
      </c>
      <c r="S672">
        <v>97.68</v>
      </c>
      <c r="T672">
        <v>92.75</v>
      </c>
      <c r="U672">
        <v>77.41</v>
      </c>
    </row>
    <row r="673" spans="2:21" x14ac:dyDescent="0.2">
      <c r="B673">
        <v>2015</v>
      </c>
      <c r="C673">
        <v>-0.43721150093884836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-0.52048259222305882</v>
      </c>
      <c r="O673">
        <v>8.2144041744537419E-2</v>
      </c>
      <c r="P673">
        <v>-0.2687712218878005</v>
      </c>
      <c r="Q673">
        <v>0.25900000000000001</v>
      </c>
      <c r="R673">
        <v>0.96975250888397824</v>
      </c>
      <c r="S673">
        <v>59.555000000000007</v>
      </c>
      <c r="T673">
        <v>64.349999999999994</v>
      </c>
      <c r="U673">
        <v>32.865000000000002</v>
      </c>
    </row>
    <row r="674" spans="2:21" x14ac:dyDescent="0.2">
      <c r="B674">
        <v>2016</v>
      </c>
      <c r="C674">
        <v>0.12966912210865519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0.31392431171706481</v>
      </c>
      <c r="O674">
        <v>-0.54980192389804139</v>
      </c>
      <c r="P674">
        <v>-0.49803528813441644</v>
      </c>
      <c r="Q674">
        <v>0.27100000000000002</v>
      </c>
      <c r="R674">
        <v>1.2261265343197767</v>
      </c>
      <c r="S674">
        <v>55.84</v>
      </c>
      <c r="T674">
        <v>58.84</v>
      </c>
      <c r="U674">
        <v>34.53</v>
      </c>
    </row>
    <row r="675" spans="2:21" x14ac:dyDescent="0.2">
      <c r="B675">
        <v>2017</v>
      </c>
      <c r="C675">
        <v>-0.24825129325634718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-0.60392328261707118</v>
      </c>
      <c r="O675">
        <v>-0.54980192389804139</v>
      </c>
      <c r="P675">
        <v>3.6559938174121487</v>
      </c>
      <c r="Q675">
        <v>0.26500000000000001</v>
      </c>
      <c r="R675">
        <v>1.2533096430458179</v>
      </c>
      <c r="S675">
        <v>63.27</v>
      </c>
      <c r="T675">
        <v>69.86</v>
      </c>
      <c r="U675">
        <v>31.2</v>
      </c>
    </row>
    <row r="676" spans="2:21" x14ac:dyDescent="0.2">
      <c r="B676">
        <v>2018</v>
      </c>
      <c r="C676">
        <v>-5.9291085573845978E-2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-0.78193008879096426</v>
      </c>
      <c r="O676">
        <v>0.67139095565450935</v>
      </c>
      <c r="P676">
        <v>-0.28198540013054785</v>
      </c>
      <c r="Q676">
        <v>0.27400000000000002</v>
      </c>
      <c r="R676">
        <v>1.1669632976807462</v>
      </c>
      <c r="S676">
        <v>81.84</v>
      </c>
      <c r="T676">
        <v>82.32</v>
      </c>
      <c r="U676">
        <v>43.82</v>
      </c>
    </row>
    <row r="677" spans="2:21" x14ac:dyDescent="0.2">
      <c r="B677">
        <v>2019</v>
      </c>
      <c r="C677">
        <v>-0.53169160478009891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-9.7716427560062935E-2</v>
      </c>
      <c r="O677">
        <v>-0.4985630618189133</v>
      </c>
      <c r="P677">
        <v>0.13200748440753565</v>
      </c>
      <c r="Q677">
        <v>0.22500000000000001</v>
      </c>
      <c r="R677">
        <v>0.95482844919124976</v>
      </c>
      <c r="S677">
        <v>80.930000000000007</v>
      </c>
      <c r="T677">
        <v>81.34</v>
      </c>
      <c r="U677">
        <v>68.78</v>
      </c>
    </row>
    <row r="678" spans="2:21" x14ac:dyDescent="0.2">
      <c r="B678">
        <v>2020</v>
      </c>
      <c r="C678">
        <v>0.31862932979115638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-0.90430976803551566</v>
      </c>
      <c r="O678">
        <v>0.406656834912348</v>
      </c>
      <c r="P678">
        <v>-0.34750537953999494</v>
      </c>
      <c r="Q678">
        <v>0.13</v>
      </c>
      <c r="R678">
        <v>-0.14208993822428934</v>
      </c>
      <c r="S678">
        <v>83.87</v>
      </c>
      <c r="T678">
        <v>88.78</v>
      </c>
      <c r="U678">
        <v>61.16</v>
      </c>
    </row>
    <row r="679" spans="2:21" x14ac:dyDescent="0.2">
      <c r="B679">
        <v>2021</v>
      </c>
      <c r="C679">
        <v>0.12966912210865519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0.38067686403227446</v>
      </c>
      <c r="O679">
        <v>-0.43878438939326403</v>
      </c>
      <c r="P679">
        <v>-0.51011296999768552</v>
      </c>
      <c r="Q679">
        <v>0.159</v>
      </c>
      <c r="R679">
        <v>0.28377876515035366</v>
      </c>
      <c r="S679">
        <v>87.7</v>
      </c>
      <c r="T679">
        <v>89.26</v>
      </c>
      <c r="U679">
        <v>72.45</v>
      </c>
    </row>
    <row r="680" spans="2:21" x14ac:dyDescent="0.2">
      <c r="B680">
        <v>2015</v>
      </c>
      <c r="C680">
        <v>0.12966912210865519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-0.32022493527742918</v>
      </c>
      <c r="O680">
        <v>-0.10573178587893189</v>
      </c>
      <c r="P680">
        <v>-0.31550241199990692</v>
      </c>
      <c r="Q680">
        <v>1.8500000000000003E-2</v>
      </c>
      <c r="R680">
        <v>0.71124647492064619</v>
      </c>
      <c r="S680">
        <v>55.936250000000001</v>
      </c>
      <c r="T680">
        <v>57.16</v>
      </c>
      <c r="U680">
        <v>18.576250000000002</v>
      </c>
    </row>
    <row r="681" spans="2:21" x14ac:dyDescent="0.2">
      <c r="B681">
        <v>2016</v>
      </c>
      <c r="C681">
        <v>3.5189018267404615E-2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0.14148021823610576</v>
      </c>
      <c r="O681">
        <v>-0.55834173424456268</v>
      </c>
      <c r="P681">
        <v>-0.53093204265768734</v>
      </c>
      <c r="Q681">
        <v>1.7000000000000001E-2</v>
      </c>
      <c r="R681">
        <v>-0.8429877416506425</v>
      </c>
      <c r="S681">
        <v>52.227500000000006</v>
      </c>
      <c r="T681">
        <v>57.32</v>
      </c>
      <c r="U681">
        <v>17.977499999999999</v>
      </c>
    </row>
    <row r="682" spans="2:21" x14ac:dyDescent="0.2">
      <c r="B682">
        <v>2017</v>
      </c>
      <c r="C682">
        <v>-0.24825129325634718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2.4778195492684514</v>
      </c>
      <c r="O682">
        <v>-0.24236875142327335</v>
      </c>
      <c r="P682">
        <v>-0.11166504441280475</v>
      </c>
      <c r="Q682">
        <v>0.02</v>
      </c>
      <c r="R682">
        <v>1.0038646453245004</v>
      </c>
      <c r="S682">
        <v>59.645000000000003</v>
      </c>
      <c r="T682">
        <v>57</v>
      </c>
      <c r="U682">
        <v>19.175000000000001</v>
      </c>
    </row>
    <row r="683" spans="2:21" x14ac:dyDescent="0.2">
      <c r="B683">
        <v>2018</v>
      </c>
      <c r="C683">
        <v>-0.24825129325634718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-0.29797408450569263</v>
      </c>
      <c r="O683">
        <v>1.8155347083376077</v>
      </c>
      <c r="P683">
        <v>-0.55640111914830037</v>
      </c>
      <c r="Q683">
        <v>1.4E-2</v>
      </c>
      <c r="R683">
        <v>-1.8812758945590344</v>
      </c>
      <c r="S683">
        <v>44.81</v>
      </c>
      <c r="T683">
        <v>57.64</v>
      </c>
      <c r="U683">
        <v>16.78</v>
      </c>
    </row>
    <row r="684" spans="2:21" x14ac:dyDescent="0.2">
      <c r="B684">
        <v>2019</v>
      </c>
      <c r="C684">
        <v>0.2241492259499058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-0.62617413338880779</v>
      </c>
      <c r="O684">
        <v>-0.24236875142327335</v>
      </c>
      <c r="P684">
        <v>-0.52667884942736864</v>
      </c>
      <c r="Q684">
        <v>8.0000000000000002E-3</v>
      </c>
      <c r="R684">
        <v>-0.62179185691913197</v>
      </c>
      <c r="S684">
        <v>74.48</v>
      </c>
      <c r="T684">
        <v>56.36</v>
      </c>
      <c r="U684">
        <v>21.57</v>
      </c>
    </row>
    <row r="685" spans="2:21" x14ac:dyDescent="0.2">
      <c r="B685">
        <v>2020</v>
      </c>
      <c r="C685">
        <v>-0.43721150093884836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0.87575829370341451</v>
      </c>
      <c r="O685">
        <v>3.9444990011930713E-2</v>
      </c>
      <c r="P685">
        <v>0.36705034580404106</v>
      </c>
      <c r="Q685">
        <v>3.5999999999999997E-2</v>
      </c>
      <c r="R685">
        <v>0.4602024708036791</v>
      </c>
      <c r="S685">
        <v>73.36</v>
      </c>
      <c r="T685">
        <v>57.99</v>
      </c>
      <c r="U685">
        <v>37.6</v>
      </c>
    </row>
    <row r="686" spans="2:21" x14ac:dyDescent="0.2">
      <c r="B686">
        <v>2021</v>
      </c>
      <c r="C686">
        <v>0.50758953747365754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-0.91543519342138402</v>
      </c>
      <c r="O686">
        <v>1.4570535075344719</v>
      </c>
      <c r="P686">
        <v>-0.57045129642273174</v>
      </c>
      <c r="Q686">
        <v>4.0000000000000001E-3</v>
      </c>
      <c r="R686">
        <v>-0.81100761373765295</v>
      </c>
      <c r="S686">
        <v>79.47</v>
      </c>
      <c r="T686">
        <v>78.91</v>
      </c>
      <c r="U686">
        <v>44.35</v>
      </c>
    </row>
    <row r="687" spans="2:21" x14ac:dyDescent="0.2">
      <c r="B687">
        <v>2015</v>
      </c>
      <c r="C687">
        <v>0.12966912210865519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0.19154463247251324</v>
      </c>
      <c r="O687">
        <v>-0.33630666523500802</v>
      </c>
      <c r="P687">
        <v>2.3828867205904936</v>
      </c>
      <c r="Q687">
        <v>-1.4E-2</v>
      </c>
      <c r="R687">
        <v>1.1168610972837294</v>
      </c>
      <c r="S687">
        <v>84.84</v>
      </c>
      <c r="T687">
        <v>71.48</v>
      </c>
      <c r="U687">
        <v>59.88</v>
      </c>
    </row>
    <row r="688" spans="2:21" x14ac:dyDescent="0.2">
      <c r="B688">
        <v>2016</v>
      </c>
      <c r="C688">
        <v>0.2241492259499058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-0.58167243184533457</v>
      </c>
      <c r="O688">
        <v>-0.18259007899762397</v>
      </c>
      <c r="P688">
        <v>2.0945248426110079</v>
      </c>
      <c r="Q688">
        <v>2.5000000000000001E-2</v>
      </c>
      <c r="R688">
        <v>0.76827770303214449</v>
      </c>
      <c r="S688">
        <v>85.59</v>
      </c>
      <c r="T688">
        <v>68.67</v>
      </c>
      <c r="U688">
        <v>67.709999999999994</v>
      </c>
    </row>
    <row r="689" spans="2:21" x14ac:dyDescent="0.2">
      <c r="B689">
        <v>2017</v>
      </c>
      <c r="C689">
        <v>0.2241492259499058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-0.14778084179647039</v>
      </c>
      <c r="O689">
        <v>0.22732081763540002</v>
      </c>
      <c r="P689">
        <v>-0.45255231777468619</v>
      </c>
      <c r="Q689">
        <v>2.4E-2</v>
      </c>
      <c r="R689">
        <v>-0.11863784442143052</v>
      </c>
      <c r="S689">
        <v>86.3</v>
      </c>
      <c r="T689">
        <v>74.72</v>
      </c>
      <c r="U689">
        <v>68.38</v>
      </c>
    </row>
    <row r="690" spans="2:21" x14ac:dyDescent="0.2">
      <c r="B690">
        <v>2018</v>
      </c>
      <c r="C690">
        <v>0.2241492259499058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-0.17003169256820691</v>
      </c>
      <c r="O690">
        <v>-0.19112988934414529</v>
      </c>
      <c r="P690">
        <v>-0.3313363107106041</v>
      </c>
      <c r="Q690">
        <v>3.9E-2</v>
      </c>
      <c r="R690">
        <v>0.80505485013208222</v>
      </c>
      <c r="S690">
        <v>87.21</v>
      </c>
      <c r="T690">
        <v>68.709999999999994</v>
      </c>
      <c r="U690">
        <v>59.31</v>
      </c>
    </row>
    <row r="691" spans="2:21" x14ac:dyDescent="0.2">
      <c r="B691">
        <v>2019</v>
      </c>
      <c r="C691">
        <v>0.12966912210865519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-0.60948599531000547</v>
      </c>
      <c r="O691">
        <v>-8.0112354839368058E-2</v>
      </c>
      <c r="P691">
        <v>-0.5449359895709196</v>
      </c>
      <c r="Q691">
        <v>4.5999999999999999E-2</v>
      </c>
      <c r="R691">
        <v>-0.97996928954461404</v>
      </c>
      <c r="S691">
        <v>95.35</v>
      </c>
      <c r="T691">
        <v>74.36</v>
      </c>
      <c r="U691">
        <v>66.319999999999993</v>
      </c>
    </row>
    <row r="692" spans="2:21" x14ac:dyDescent="0.2">
      <c r="B692">
        <v>2020</v>
      </c>
      <c r="C692">
        <v>0.31862932979115638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-0.6484249841605445</v>
      </c>
      <c r="O692">
        <v>-0.4814834411258706</v>
      </c>
      <c r="P692">
        <v>-0.58242881250340262</v>
      </c>
      <c r="Q692">
        <v>4.0000000000000001E-3</v>
      </c>
      <c r="R692">
        <v>-0.3792758869122948</v>
      </c>
      <c r="S692">
        <v>96.22</v>
      </c>
      <c r="T692">
        <v>81.040000000000006</v>
      </c>
      <c r="U692">
        <v>55.87</v>
      </c>
    </row>
    <row r="693" spans="2:21" x14ac:dyDescent="0.2">
      <c r="B693">
        <v>2021</v>
      </c>
      <c r="C693">
        <v>0.12966912210865519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0.76450403984473125</v>
      </c>
      <c r="O693">
        <v>-0.44732419973978532</v>
      </c>
      <c r="P693">
        <v>-0.52754566869985209</v>
      </c>
      <c r="Q693">
        <v>3.2000000000000001E-2</v>
      </c>
      <c r="R693">
        <v>-0.23856332409514144</v>
      </c>
      <c r="S693">
        <v>97.68</v>
      </c>
      <c r="T693">
        <v>92.75</v>
      </c>
      <c r="U693">
        <v>77.41</v>
      </c>
    </row>
    <row r="694" spans="2:21" x14ac:dyDescent="0.2">
      <c r="B694">
        <v>2015</v>
      </c>
      <c r="C694">
        <v>-0.15377118941509657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-0.40922833836437578</v>
      </c>
      <c r="O694">
        <v>-0.57542135493760527</v>
      </c>
      <c r="P694">
        <v>-6.6628967544665949E-2</v>
      </c>
      <c r="Q694">
        <v>6.0000000000000001E-3</v>
      </c>
      <c r="R694">
        <v>0.48152255607900496</v>
      </c>
      <c r="S694">
        <v>51.18</v>
      </c>
      <c r="T694">
        <v>37.75</v>
      </c>
      <c r="U694">
        <v>38.54</v>
      </c>
    </row>
    <row r="695" spans="2:21" x14ac:dyDescent="0.2">
      <c r="B695">
        <v>2016</v>
      </c>
      <c r="C695">
        <v>0.12966912210865519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-0.61504870800293954</v>
      </c>
      <c r="O695">
        <v>0.39811702456582665</v>
      </c>
      <c r="P695">
        <v>-0.53495408408201039</v>
      </c>
      <c r="Q695">
        <v>6.0000000000000001E-3</v>
      </c>
      <c r="R695">
        <v>0.53055875221225557</v>
      </c>
      <c r="S695">
        <v>40.39</v>
      </c>
      <c r="T695">
        <v>29.15</v>
      </c>
      <c r="U695">
        <v>42.43</v>
      </c>
    </row>
    <row r="696" spans="2:21" x14ac:dyDescent="0.2">
      <c r="B696">
        <v>2017</v>
      </c>
      <c r="C696">
        <v>-0.24825129325634718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0.39180228941814282</v>
      </c>
      <c r="O696">
        <v>-1.010349226853825</v>
      </c>
      <c r="P696">
        <v>-0.54135698910808805</v>
      </c>
      <c r="Q696">
        <v>5.0000000000000001E-3</v>
      </c>
      <c r="R696">
        <v>-1.0002233705561743</v>
      </c>
      <c r="S696">
        <v>61.97</v>
      </c>
      <c r="T696">
        <v>46.35</v>
      </c>
      <c r="U696">
        <v>34.65</v>
      </c>
    </row>
    <row r="697" spans="2:21" x14ac:dyDescent="0.2">
      <c r="B697">
        <v>2018</v>
      </c>
      <c r="C697">
        <v>-0.34273139709759776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-0.2924113718127585</v>
      </c>
      <c r="O697">
        <v>-0.38754552731413594</v>
      </c>
      <c r="P697">
        <v>-6.6628967544665949E-2</v>
      </c>
      <c r="Q697">
        <v>7.0000000000000001E-3</v>
      </c>
      <c r="R697">
        <v>0.48152255607900496</v>
      </c>
      <c r="S697">
        <v>63.82</v>
      </c>
      <c r="T697">
        <v>64.89</v>
      </c>
      <c r="U697">
        <v>34.89</v>
      </c>
    </row>
    <row r="698" spans="2:21" x14ac:dyDescent="0.2">
      <c r="B698">
        <v>2019</v>
      </c>
      <c r="C698">
        <v>-5.9291085573845978E-2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2.8393958743091718</v>
      </c>
      <c r="O698">
        <v>-1.0370720102807989</v>
      </c>
      <c r="P698">
        <v>0.65387121174355634</v>
      </c>
      <c r="Q698">
        <v>8.0000000000000002E-3</v>
      </c>
      <c r="R698">
        <v>1.7810701340658062E-2</v>
      </c>
      <c r="S698">
        <v>62.11</v>
      </c>
      <c r="T698">
        <v>83.43</v>
      </c>
      <c r="U698">
        <v>55.17</v>
      </c>
    </row>
    <row r="699" spans="2:21" x14ac:dyDescent="0.2">
      <c r="B699">
        <v>2020</v>
      </c>
      <c r="C699">
        <v>-0.24825129325634718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-0.18671983064700939</v>
      </c>
      <c r="O699">
        <v>-0.32776685488848667</v>
      </c>
      <c r="P699">
        <v>-0.15388877430799733</v>
      </c>
      <c r="Q699">
        <v>6.0000000000000001E-3</v>
      </c>
      <c r="R699">
        <v>4.2328799407282999E-2</v>
      </c>
      <c r="S699">
        <v>65.31</v>
      </c>
      <c r="T699">
        <v>83.93</v>
      </c>
      <c r="U699">
        <v>65.239999999999995</v>
      </c>
    </row>
    <row r="700" spans="2:21" x14ac:dyDescent="0.2">
      <c r="B700">
        <v>2021</v>
      </c>
      <c r="C700">
        <v>0.31862932979115638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-0.40922833836437578</v>
      </c>
      <c r="O700">
        <v>-0.57542135493760527</v>
      </c>
      <c r="P700">
        <v>-6.6628967544665949E-2</v>
      </c>
      <c r="Q700">
        <v>8.0000000000000002E-3</v>
      </c>
      <c r="R700">
        <v>-5.1479575804153091E-2</v>
      </c>
      <c r="S700">
        <v>81.52</v>
      </c>
      <c r="T700">
        <v>85.49</v>
      </c>
      <c r="U700">
        <v>67.900000000000006</v>
      </c>
    </row>
    <row r="701" spans="2:21" x14ac:dyDescent="0.2">
      <c r="B701">
        <v>2015</v>
      </c>
      <c r="C701">
        <v>-0.24825129325634718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-0.42035376375024402</v>
      </c>
      <c r="O701">
        <v>4.7984800358452054E-2</v>
      </c>
      <c r="P701">
        <v>-0.24665769911422336</v>
      </c>
      <c r="Q701">
        <v>5.1999999999999998E-2</v>
      </c>
      <c r="R701">
        <v>1.182420359505358</v>
      </c>
      <c r="S701">
        <v>40.01</v>
      </c>
      <c r="T701">
        <v>73.849999999999994</v>
      </c>
      <c r="U701">
        <v>56.9</v>
      </c>
    </row>
    <row r="702" spans="2:21" x14ac:dyDescent="0.2">
      <c r="B702">
        <v>2016</v>
      </c>
      <c r="C702">
        <v>0.2241492259499058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0.38067686403227446</v>
      </c>
      <c r="O702">
        <v>-0.45586401008630667</v>
      </c>
      <c r="P702">
        <v>-0.49499178935547461</v>
      </c>
      <c r="Q702">
        <v>5.8999999999999997E-2</v>
      </c>
      <c r="R702">
        <v>0.95003143000430124</v>
      </c>
      <c r="S702">
        <v>41.79</v>
      </c>
      <c r="T702">
        <v>82.03</v>
      </c>
      <c r="U702">
        <v>54.69</v>
      </c>
    </row>
    <row r="703" spans="2:21" x14ac:dyDescent="0.2">
      <c r="B703">
        <v>2017</v>
      </c>
      <c r="C703">
        <v>-0.24825129325634718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-0.68180126031814947</v>
      </c>
      <c r="O703">
        <v>-0.55834173424456268</v>
      </c>
      <c r="P703">
        <v>3.5702750226887878</v>
      </c>
      <c r="Q703">
        <v>0.05</v>
      </c>
      <c r="R703">
        <v>1.2112024746270489</v>
      </c>
      <c r="S703">
        <v>46.6</v>
      </c>
      <c r="T703">
        <v>74.14</v>
      </c>
      <c r="U703">
        <v>56.14</v>
      </c>
    </row>
    <row r="704" spans="2:21" x14ac:dyDescent="0.2">
      <c r="B704">
        <v>2018</v>
      </c>
      <c r="C704">
        <v>-0.24825129325634718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-0.74855381263335929</v>
      </c>
      <c r="O704">
        <v>0.201701386595836</v>
      </c>
      <c r="P704">
        <v>-0.26869417128580197</v>
      </c>
      <c r="Q704">
        <v>1.2E-2</v>
      </c>
      <c r="R704">
        <v>1.3711031141919963</v>
      </c>
      <c r="S704">
        <v>49.2</v>
      </c>
      <c r="T704">
        <v>73.67</v>
      </c>
      <c r="U704">
        <v>82.24</v>
      </c>
    </row>
    <row r="705" spans="2:21" x14ac:dyDescent="0.2">
      <c r="B705">
        <v>2019</v>
      </c>
      <c r="C705">
        <v>-0.34273139709759776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-4.7652013323655477E-2</v>
      </c>
      <c r="O705">
        <v>-0.34484647558152937</v>
      </c>
      <c r="P705">
        <v>9.4792043642247303E-2</v>
      </c>
      <c r="Q705">
        <v>4.2999999999999997E-2</v>
      </c>
      <c r="R705">
        <v>0.86102007397981373</v>
      </c>
      <c r="S705">
        <v>55.28</v>
      </c>
      <c r="T705">
        <v>75.86</v>
      </c>
      <c r="U705">
        <v>74.72</v>
      </c>
    </row>
    <row r="706" spans="2:21" x14ac:dyDescent="0.2">
      <c r="B706">
        <v>2020</v>
      </c>
      <c r="C706">
        <v>-0.15377118941509657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-0.88205891726377905</v>
      </c>
      <c r="O706">
        <v>0.57745304184277468</v>
      </c>
      <c r="P706">
        <v>-0.34656921472571284</v>
      </c>
      <c r="Q706">
        <v>2.5000000000000001E-2</v>
      </c>
      <c r="R706">
        <v>-0.39846396366008885</v>
      </c>
      <c r="S706">
        <v>55.08</v>
      </c>
      <c r="T706">
        <v>80.290000000000006</v>
      </c>
      <c r="U706">
        <v>90.49</v>
      </c>
    </row>
    <row r="707" spans="2:21" x14ac:dyDescent="0.2">
      <c r="B707">
        <v>2021</v>
      </c>
      <c r="C707">
        <v>0.2241492259499058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0.3473005878746695</v>
      </c>
      <c r="O707">
        <v>-0.22528913073023066</v>
      </c>
      <c r="P707">
        <v>-0.50951968036229689</v>
      </c>
      <c r="Q707">
        <v>4.2999999999999997E-2</v>
      </c>
      <c r="R707">
        <v>0.4196943087805588</v>
      </c>
      <c r="S707">
        <v>54.24</v>
      </c>
      <c r="T707">
        <v>80.66</v>
      </c>
      <c r="U707">
        <v>95.01</v>
      </c>
    </row>
    <row r="708" spans="2:21" x14ac:dyDescent="0.2">
      <c r="B708">
        <v>2015</v>
      </c>
      <c r="C708">
        <v>-0.34273139709759776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-0.22565881949754854</v>
      </c>
      <c r="O708">
        <v>3.0905179665409371E-2</v>
      </c>
      <c r="P708">
        <v>-0.33330110106156652</v>
      </c>
      <c r="Q708">
        <v>1.7000000000000001E-2</v>
      </c>
      <c r="R708">
        <v>0.72617053461337466</v>
      </c>
      <c r="S708" t="s">
        <v>373</v>
      </c>
      <c r="T708">
        <v>19.510000000000002</v>
      </c>
      <c r="U708">
        <v>45.63</v>
      </c>
    </row>
    <row r="709" spans="2:21" x14ac:dyDescent="0.2">
      <c r="B709">
        <v>2016</v>
      </c>
      <c r="C709">
        <v>-0.15377118941509657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0.1526056436219741</v>
      </c>
      <c r="O709">
        <v>-5.4492923799804041E-2</v>
      </c>
      <c r="P709">
        <v>-0.53773561081415722</v>
      </c>
      <c r="Q709">
        <v>2.5999999999999999E-2</v>
      </c>
      <c r="R709">
        <v>-0.46615523440924972</v>
      </c>
      <c r="S709">
        <v>24.28</v>
      </c>
      <c r="T709">
        <v>35.61</v>
      </c>
      <c r="U709">
        <v>50.9</v>
      </c>
    </row>
    <row r="710" spans="2:21" x14ac:dyDescent="0.2">
      <c r="B710">
        <v>2017</v>
      </c>
      <c r="C710">
        <v>-0.62617170862134952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3.5959248005482176</v>
      </c>
      <c r="O710">
        <v>-0.28506780315587998</v>
      </c>
      <c r="P710">
        <v>-0.24896921717417916</v>
      </c>
      <c r="Q710">
        <v>1.6E-2</v>
      </c>
      <c r="R710">
        <v>1.1680293019445129</v>
      </c>
      <c r="S710">
        <v>53.99</v>
      </c>
      <c r="T710">
        <v>62.26</v>
      </c>
      <c r="U710">
        <v>75.239999999999995</v>
      </c>
    </row>
    <row r="711" spans="2:21" x14ac:dyDescent="0.2">
      <c r="B711">
        <v>2018</v>
      </c>
      <c r="C711">
        <v>-0.53169160478009891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-0.38697748759263911</v>
      </c>
      <c r="O711">
        <v>1.2844697237680982</v>
      </c>
      <c r="P711">
        <v>-0.55711383721678676</v>
      </c>
      <c r="Q711">
        <v>1.9E-2</v>
      </c>
      <c r="R711">
        <v>-1.3615988159729555</v>
      </c>
      <c r="S711">
        <v>59.25</v>
      </c>
      <c r="T711">
        <v>79.39</v>
      </c>
      <c r="U711">
        <v>84.46</v>
      </c>
    </row>
    <row r="712" spans="2:21" x14ac:dyDescent="0.2">
      <c r="B712">
        <v>2019</v>
      </c>
      <c r="C712">
        <v>3.5189018267404615E-2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-0.50379445414425639</v>
      </c>
      <c r="O712">
        <v>-3.7413303106761359E-2</v>
      </c>
      <c r="P712">
        <v>-0.5293948831478168</v>
      </c>
      <c r="Q712">
        <v>3.3000000000000002E-2</v>
      </c>
      <c r="R712">
        <v>-4.7748560880970591E-2</v>
      </c>
      <c r="S712">
        <v>71.16</v>
      </c>
      <c r="T712">
        <v>77.010000000000005</v>
      </c>
      <c r="U712">
        <v>48.15</v>
      </c>
    </row>
    <row r="713" spans="2:21" x14ac:dyDescent="0.2">
      <c r="B713">
        <v>2020</v>
      </c>
      <c r="C713">
        <v>-0.53169160478009891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1.2929617456734761</v>
      </c>
      <c r="O713">
        <v>4.7984800358452054E-2</v>
      </c>
      <c r="P713">
        <v>0.28063809566269349</v>
      </c>
      <c r="Q713">
        <v>8.9999999999999993E-3</v>
      </c>
      <c r="R713">
        <v>0.56680289718031074</v>
      </c>
      <c r="S713">
        <v>69.349999999999994</v>
      </c>
      <c r="T713">
        <v>87.21</v>
      </c>
      <c r="U713">
        <v>59.89</v>
      </c>
    </row>
    <row r="714" spans="2:21" x14ac:dyDescent="0.2">
      <c r="B714">
        <v>2021</v>
      </c>
      <c r="C714">
        <v>0.2241492259499058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-0.90987248072844984</v>
      </c>
      <c r="O714">
        <v>1.7303274386231546</v>
      </c>
      <c r="P714">
        <v>-0.5637093687478606</v>
      </c>
      <c r="Q714">
        <v>2.7E-2</v>
      </c>
      <c r="R714">
        <v>-0.3606208122963846</v>
      </c>
      <c r="S714">
        <v>70.254999999999995</v>
      </c>
      <c r="T714">
        <v>82.11</v>
      </c>
      <c r="U714">
        <v>54.019999999999996</v>
      </c>
    </row>
    <row r="715" spans="2:21" x14ac:dyDescent="0.2">
      <c r="B715">
        <v>2015</v>
      </c>
      <c r="C715">
        <v>-0.34273139709759776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0.22492090863011821</v>
      </c>
      <c r="O715">
        <v>-0.41316495835369998</v>
      </c>
      <c r="P715">
        <v>1.8149082079583547</v>
      </c>
      <c r="Q715">
        <v>-3.9E-2</v>
      </c>
      <c r="R715">
        <v>1.3007468327834191</v>
      </c>
      <c r="S715">
        <v>80.459999999999994</v>
      </c>
      <c r="T715">
        <v>87.46</v>
      </c>
      <c r="U715">
        <v>82.76</v>
      </c>
    </row>
    <row r="716" spans="2:21" x14ac:dyDescent="0.2">
      <c r="B716">
        <v>2016</v>
      </c>
      <c r="C716">
        <v>-0.43721150093884836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-0.45929275260078317</v>
      </c>
      <c r="O716">
        <v>-1.1793872067197333E-2</v>
      </c>
      <c r="P716">
        <v>1.0969506985360837</v>
      </c>
      <c r="Q716">
        <v>-0.107</v>
      </c>
      <c r="R716">
        <v>0.8455630121552018</v>
      </c>
      <c r="S716">
        <v>79.36</v>
      </c>
      <c r="T716">
        <v>91.03</v>
      </c>
      <c r="U716">
        <v>82.76</v>
      </c>
    </row>
    <row r="717" spans="2:21" x14ac:dyDescent="0.2">
      <c r="B717">
        <v>2017</v>
      </c>
      <c r="C717">
        <v>0.12966912210865519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-8.1028289481260451E-2</v>
      </c>
      <c r="O717">
        <v>0.57745304184277468</v>
      </c>
      <c r="P717">
        <v>-0.46437188012126018</v>
      </c>
      <c r="Q717">
        <v>-8.0000000000000002E-3</v>
      </c>
      <c r="R717">
        <v>-0.20871520470968449</v>
      </c>
      <c r="S717">
        <v>83.48</v>
      </c>
      <c r="T717">
        <v>90.31</v>
      </c>
      <c r="U717">
        <v>82.28</v>
      </c>
    </row>
    <row r="718" spans="2:21" x14ac:dyDescent="0.2">
      <c r="B718">
        <v>2018</v>
      </c>
      <c r="C718">
        <v>-0.34273139709759776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-0.10884185294593125</v>
      </c>
      <c r="O718">
        <v>-0.13135121691849591</v>
      </c>
      <c r="P718">
        <v>-0.32494111074472642</v>
      </c>
      <c r="Q718">
        <v>-1.7999999999999999E-2</v>
      </c>
      <c r="R718">
        <v>1.1376481804271725</v>
      </c>
      <c r="S718">
        <v>86.25</v>
      </c>
      <c r="T718">
        <v>90.28</v>
      </c>
      <c r="U718">
        <v>79.28</v>
      </c>
    </row>
    <row r="719" spans="2:21" x14ac:dyDescent="0.2">
      <c r="B719">
        <v>2019</v>
      </c>
      <c r="C719">
        <v>3.5189018267404615E-2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-0.63173684608174197</v>
      </c>
      <c r="O719">
        <v>0.18462176590279333</v>
      </c>
      <c r="P719">
        <v>-0.54779456690506489</v>
      </c>
      <c r="Q719">
        <v>1.7999999999999999E-2</v>
      </c>
      <c r="R719">
        <v>-1.1867741167152794</v>
      </c>
      <c r="S719">
        <v>88.36</v>
      </c>
      <c r="T719">
        <v>94.65</v>
      </c>
      <c r="U719">
        <v>84.93</v>
      </c>
    </row>
    <row r="720" spans="2:21" x14ac:dyDescent="0.2">
      <c r="B720">
        <v>2020</v>
      </c>
      <c r="C720">
        <v>-0.15377118941509657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-0.4648554652937173</v>
      </c>
      <c r="O720">
        <v>-0.41316495835369998</v>
      </c>
      <c r="P720">
        <v>-0.5721040318356001</v>
      </c>
      <c r="Q720">
        <v>-0.08</v>
      </c>
      <c r="R720">
        <v>-0.76143841547251923</v>
      </c>
      <c r="S720">
        <v>84.44</v>
      </c>
      <c r="T720">
        <v>93.9</v>
      </c>
      <c r="U720">
        <v>86.87</v>
      </c>
    </row>
    <row r="721" spans="2:21" x14ac:dyDescent="0.2">
      <c r="B721">
        <v>2021</v>
      </c>
      <c r="C721">
        <v>-0.24825129325634718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0.79788031600233622</v>
      </c>
      <c r="O721">
        <v>-0.26798818246283729</v>
      </c>
      <c r="P721">
        <v>-0.51836123694162772</v>
      </c>
      <c r="Q721">
        <v>-0.21</v>
      </c>
      <c r="R721">
        <v>0.56147287586147865</v>
      </c>
      <c r="S721">
        <v>84.88</v>
      </c>
      <c r="T721">
        <v>93.82</v>
      </c>
      <c r="U721">
        <v>78.400000000000006</v>
      </c>
    </row>
    <row r="722" spans="2:21" x14ac:dyDescent="0.2">
      <c r="B722">
        <v>2015</v>
      </c>
      <c r="C722">
        <v>-0.72065181246260013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-0.33135036066329748</v>
      </c>
      <c r="O722">
        <v>-0.55834173424456268</v>
      </c>
      <c r="P722">
        <v>-8.103743011839043E-2</v>
      </c>
      <c r="Q722">
        <v>4.5999999999999999E-2</v>
      </c>
      <c r="R722">
        <v>0.46819750278192601</v>
      </c>
      <c r="S722">
        <v>82.25</v>
      </c>
      <c r="T722">
        <v>83.31</v>
      </c>
      <c r="U722">
        <v>69.290000000000006</v>
      </c>
    </row>
    <row r="723" spans="2:21" x14ac:dyDescent="0.2">
      <c r="B723">
        <v>2016</v>
      </c>
      <c r="C723">
        <v>3.5189018267404615E-2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-0.68736397301108354</v>
      </c>
      <c r="O723">
        <v>0.73116962808015862</v>
      </c>
      <c r="P723">
        <v>-0.54216987295917252</v>
      </c>
      <c r="Q723">
        <v>0.04</v>
      </c>
      <c r="R723">
        <v>0.65314924254538176</v>
      </c>
      <c r="S723">
        <v>82.27</v>
      </c>
      <c r="T723">
        <v>85.6</v>
      </c>
      <c r="U723">
        <v>74.78</v>
      </c>
    </row>
    <row r="724" spans="2:21" x14ac:dyDescent="0.2">
      <c r="B724">
        <v>2017</v>
      </c>
      <c r="C724">
        <v>-0.24825129325634718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0.45855484173335276</v>
      </c>
      <c r="O724">
        <v>-1.0007345283764364</v>
      </c>
      <c r="P724">
        <v>-0.53735035780416462</v>
      </c>
      <c r="Q724">
        <v>5.8000000000000003E-2</v>
      </c>
      <c r="R724">
        <v>-0.69001612980017624</v>
      </c>
      <c r="S724">
        <v>82.88</v>
      </c>
      <c r="T724">
        <v>84.86</v>
      </c>
      <c r="U724">
        <v>86.12</v>
      </c>
    </row>
    <row r="725" spans="2:21" x14ac:dyDescent="0.2">
      <c r="B725">
        <v>2018</v>
      </c>
      <c r="C725">
        <v>-0.43721150093884836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-0.19784525603287773</v>
      </c>
      <c r="O725">
        <v>3.0905179665409371E-2</v>
      </c>
      <c r="P725">
        <v>-8.103743011839043E-2</v>
      </c>
      <c r="Q725">
        <v>5.8999999999999997E-2</v>
      </c>
      <c r="R725">
        <v>0.46819750278192601</v>
      </c>
      <c r="S725">
        <v>88.34</v>
      </c>
      <c r="T725">
        <v>92.33</v>
      </c>
      <c r="U725">
        <v>91.17</v>
      </c>
    </row>
    <row r="726" spans="2:21" x14ac:dyDescent="0.2">
      <c r="B726">
        <v>2019</v>
      </c>
      <c r="C726">
        <v>-0.53169160478009891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2.9617755535537231</v>
      </c>
      <c r="O726">
        <v>-1.0382584558743209</v>
      </c>
      <c r="P726">
        <v>0.53721660031778706</v>
      </c>
      <c r="Q726">
        <v>6.3E-2</v>
      </c>
      <c r="R726">
        <v>0.24007259033593428</v>
      </c>
      <c r="S726">
        <v>86.8</v>
      </c>
      <c r="T726">
        <v>91.12</v>
      </c>
      <c r="U726">
        <v>76.09</v>
      </c>
    </row>
    <row r="727" spans="2:21" x14ac:dyDescent="0.2">
      <c r="B727">
        <v>2020</v>
      </c>
      <c r="C727">
        <v>-0.24825129325634718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-0.15334355448940457</v>
      </c>
      <c r="O727">
        <v>-0.32776685488848667</v>
      </c>
      <c r="P727">
        <v>-0.21179230170989008</v>
      </c>
      <c r="Q727">
        <v>5.8999999999999997E-2</v>
      </c>
      <c r="R727">
        <v>0.36639409559224301</v>
      </c>
      <c r="S727">
        <v>89.13</v>
      </c>
      <c r="T727">
        <v>91.98</v>
      </c>
      <c r="U727">
        <v>94.47</v>
      </c>
    </row>
    <row r="728" spans="2:21" x14ac:dyDescent="0.2">
      <c r="B728">
        <v>2021</v>
      </c>
      <c r="C728">
        <v>0.12966912210865519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-0.33135036066329748</v>
      </c>
      <c r="O728">
        <v>-0.55834173424456268</v>
      </c>
      <c r="P728">
        <v>-8.103743011839043E-2</v>
      </c>
      <c r="Q728">
        <v>6.0999999999999999E-2</v>
      </c>
      <c r="R728">
        <v>0.37225711904295772</v>
      </c>
      <c r="S728">
        <v>96.67</v>
      </c>
      <c r="T728">
        <v>90.54</v>
      </c>
      <c r="U728">
        <v>91.2</v>
      </c>
    </row>
    <row r="729" spans="2:21" x14ac:dyDescent="0.2">
      <c r="B729">
        <v>2015</v>
      </c>
      <c r="C729">
        <v>-0.72065181246260013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-0.27572323373395596</v>
      </c>
      <c r="O729">
        <v>1.3825558972366691E-2</v>
      </c>
      <c r="P729">
        <v>-0.31261301442496214</v>
      </c>
      <c r="Q729">
        <v>3.0000000000000001E-3</v>
      </c>
      <c r="R729">
        <v>1.1280541420532761</v>
      </c>
      <c r="S729">
        <v>98.09</v>
      </c>
      <c r="T729">
        <v>96.16</v>
      </c>
      <c r="U729">
        <v>67.03</v>
      </c>
    </row>
    <row r="730" spans="2:21" x14ac:dyDescent="0.2">
      <c r="B730">
        <v>2016</v>
      </c>
      <c r="C730">
        <v>-0.15377118941509657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0.43630399096161609</v>
      </c>
      <c r="O730">
        <v>-0.515642682511956</v>
      </c>
      <c r="P730">
        <v>-0.490946632750552</v>
      </c>
      <c r="Q730">
        <v>2.8000000000000001E-2</v>
      </c>
      <c r="R730">
        <v>1.281025753903742</v>
      </c>
      <c r="S730">
        <v>97.49</v>
      </c>
      <c r="T730">
        <v>95.84</v>
      </c>
      <c r="U730">
        <v>60.03</v>
      </c>
    </row>
    <row r="731" spans="2:21" x14ac:dyDescent="0.2">
      <c r="B731">
        <v>2017</v>
      </c>
      <c r="C731">
        <v>-0.24825129325634718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-0.47598089067958566</v>
      </c>
      <c r="O731">
        <v>-0.35338628592805071</v>
      </c>
      <c r="P731">
        <v>2.741557272893635</v>
      </c>
      <c r="Q731">
        <v>5.8999999999999997E-2</v>
      </c>
      <c r="R731">
        <v>1.1754913317908773</v>
      </c>
      <c r="S731">
        <v>98.45</v>
      </c>
      <c r="T731">
        <v>96.51</v>
      </c>
      <c r="U731">
        <v>83.65</v>
      </c>
    </row>
    <row r="732" spans="2:21" x14ac:dyDescent="0.2">
      <c r="B732">
        <v>2018</v>
      </c>
      <c r="C732">
        <v>0.12966912210865519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-0.74299109994042511</v>
      </c>
      <c r="O732">
        <v>0.27001986936800676</v>
      </c>
      <c r="P732">
        <v>-0.25224386775911656</v>
      </c>
      <c r="Q732">
        <v>4.2999999999999997E-2</v>
      </c>
      <c r="R732">
        <v>1.3844281674890753</v>
      </c>
      <c r="S732">
        <v>98.69</v>
      </c>
      <c r="T732">
        <v>96.05</v>
      </c>
      <c r="U732">
        <v>72.510000000000005</v>
      </c>
    </row>
    <row r="733" spans="2:21" x14ac:dyDescent="0.2">
      <c r="B733">
        <v>2019</v>
      </c>
      <c r="C733">
        <v>-0.62617170862134952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-0.2924113718127585</v>
      </c>
      <c r="O733">
        <v>-0.2509085617697947</v>
      </c>
      <c r="P733">
        <v>1.1230665774845189E-2</v>
      </c>
      <c r="Q733">
        <v>4.1000000000000002E-2</v>
      </c>
      <c r="R733">
        <v>1.0491698265345686</v>
      </c>
      <c r="S733">
        <v>99.05</v>
      </c>
      <c r="T733">
        <v>95.29</v>
      </c>
      <c r="U733">
        <v>70.069999999999993</v>
      </c>
    </row>
    <row r="734" spans="2:21" x14ac:dyDescent="0.2">
      <c r="B734">
        <v>2020</v>
      </c>
      <c r="C734">
        <v>0.12966912210865519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-0.88762162995671312</v>
      </c>
      <c r="O734">
        <v>0.88488621431754266</v>
      </c>
      <c r="P734">
        <v>-0.42369301479613802</v>
      </c>
      <c r="Q734">
        <v>1.4E-2</v>
      </c>
      <c r="R734">
        <v>-0.23056829211689378</v>
      </c>
      <c r="S734">
        <v>98.15</v>
      </c>
      <c r="T734">
        <v>93.09</v>
      </c>
      <c r="U734">
        <v>72.319999999999993</v>
      </c>
    </row>
    <row r="735" spans="2:21" x14ac:dyDescent="0.2">
      <c r="B735">
        <v>2021</v>
      </c>
      <c r="C735">
        <v>-5.9291085573845978E-2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0.62543622252137732</v>
      </c>
      <c r="O735">
        <v>-0.25944837211631594</v>
      </c>
      <c r="P735">
        <v>-0.50281627798842499</v>
      </c>
      <c r="Q735">
        <v>0.106</v>
      </c>
      <c r="R735">
        <v>0.71444448771194524</v>
      </c>
      <c r="S735">
        <v>93.78</v>
      </c>
      <c r="T735">
        <v>95.42</v>
      </c>
      <c r="U735">
        <v>76.45</v>
      </c>
    </row>
    <row r="736" spans="2:21" x14ac:dyDescent="0.2">
      <c r="B736">
        <v>2015</v>
      </c>
      <c r="C736">
        <v>-5.9291085573845978E-2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-0.18115711795407524</v>
      </c>
      <c r="O736">
        <v>-0.17405026865110262</v>
      </c>
      <c r="P736">
        <v>-0.15273301527801944</v>
      </c>
      <c r="Q736">
        <v>1.4999999999999999E-2</v>
      </c>
      <c r="R736">
        <v>0.3344139676792538</v>
      </c>
      <c r="S736">
        <v>93.11</v>
      </c>
      <c r="T736">
        <v>88.61</v>
      </c>
      <c r="U736">
        <v>81.97</v>
      </c>
    </row>
    <row r="737" spans="2:21" x14ac:dyDescent="0.2">
      <c r="B737">
        <v>2016</v>
      </c>
      <c r="C737">
        <v>3.5189018267404615E-2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3.5788677070356829E-2</v>
      </c>
      <c r="O737">
        <v>-0.49002325147239195</v>
      </c>
      <c r="P737">
        <v>-0.52261057764184649</v>
      </c>
      <c r="Q737">
        <v>1.7000000000000001E-2</v>
      </c>
      <c r="R737">
        <v>-0.65457148802994625</v>
      </c>
      <c r="S737">
        <v>90.76</v>
      </c>
      <c r="T737">
        <v>95.54</v>
      </c>
      <c r="U737">
        <v>84.74</v>
      </c>
    </row>
    <row r="738" spans="2:21" x14ac:dyDescent="0.2">
      <c r="B738">
        <v>2017</v>
      </c>
      <c r="C738">
        <v>-0.24825129325634718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1.4932194026191059</v>
      </c>
      <c r="O738">
        <v>0.16754214520975064</v>
      </c>
      <c r="P738">
        <v>-0.32351567460775366</v>
      </c>
      <c r="Q738">
        <v>3.4000000000000002E-2</v>
      </c>
      <c r="R738">
        <v>0.84503001002331912</v>
      </c>
      <c r="S738">
        <v>91.88</v>
      </c>
      <c r="T738">
        <v>96.11</v>
      </c>
      <c r="U738">
        <v>83.43</v>
      </c>
    </row>
    <row r="739" spans="2:21" x14ac:dyDescent="0.2">
      <c r="B739">
        <v>2018</v>
      </c>
      <c r="C739">
        <v>-0.24825129325634718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-0.53160801760892717</v>
      </c>
      <c r="O739">
        <v>9.5316897123875255E-2</v>
      </c>
      <c r="P739">
        <v>-0.54054795778710352</v>
      </c>
      <c r="Q739">
        <v>0.155</v>
      </c>
      <c r="R739">
        <v>-0.99702535776487522</v>
      </c>
      <c r="S739">
        <v>92.3</v>
      </c>
      <c r="T739">
        <v>93.58</v>
      </c>
      <c r="U739">
        <v>79.8</v>
      </c>
    </row>
    <row r="740" spans="2:21" x14ac:dyDescent="0.2">
      <c r="B740">
        <v>2019</v>
      </c>
      <c r="C740">
        <v>0.31862932979115638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-0.57054700645946621</v>
      </c>
      <c r="O740">
        <v>5.2857486258453493E-3</v>
      </c>
      <c r="P740">
        <v>-0.5139577950374119</v>
      </c>
      <c r="Q740">
        <v>4.2000000000000003E-2</v>
      </c>
      <c r="R740">
        <v>-0.20924820684156753</v>
      </c>
      <c r="S740">
        <v>93.44</v>
      </c>
      <c r="T740">
        <v>95.14</v>
      </c>
      <c r="U740">
        <v>90.59</v>
      </c>
    </row>
    <row r="741" spans="2:21" x14ac:dyDescent="0.2">
      <c r="B741">
        <v>2020</v>
      </c>
      <c r="C741">
        <v>-0.34273139709759776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0.50305654327682603</v>
      </c>
      <c r="O741">
        <v>0.36395778317974131</v>
      </c>
      <c r="P741">
        <v>3.6965566842353074E-2</v>
      </c>
      <c r="Q741">
        <v>5.7000000000000002E-2</v>
      </c>
      <c r="R741">
        <v>0.51137067546446191</v>
      </c>
      <c r="S741">
        <v>93.94</v>
      </c>
      <c r="T741">
        <v>94.27</v>
      </c>
      <c r="U741">
        <v>92.4</v>
      </c>
    </row>
    <row r="742" spans="2:21" x14ac:dyDescent="0.2">
      <c r="B742">
        <v>2021</v>
      </c>
      <c r="C742">
        <v>3.5189018267404615E-2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-0.36472663682090245</v>
      </c>
      <c r="O742">
        <v>0.83364735223841469</v>
      </c>
      <c r="P742">
        <v>-0.54997895147172315</v>
      </c>
      <c r="Q742">
        <v>0.128</v>
      </c>
      <c r="R742">
        <v>-0.58581421301701853</v>
      </c>
      <c r="S742">
        <v>94.36</v>
      </c>
      <c r="T742">
        <v>90.57</v>
      </c>
      <c r="U742">
        <v>90.34</v>
      </c>
    </row>
    <row r="743" spans="2:21" x14ac:dyDescent="0.2">
      <c r="B743">
        <v>2015</v>
      </c>
      <c r="C743">
        <v>-0.24825129325634718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0.41405314018987949</v>
      </c>
      <c r="O743">
        <v>-0.35338628592805071</v>
      </c>
      <c r="P743">
        <v>2.64247019872353</v>
      </c>
      <c r="Q743">
        <v>6.0000000000000001E-3</v>
      </c>
      <c r="R743">
        <v>1.3114068754210824</v>
      </c>
      <c r="S743">
        <v>74.44</v>
      </c>
      <c r="T743">
        <v>82.04</v>
      </c>
      <c r="U743">
        <v>75.819999999999993</v>
      </c>
    </row>
    <row r="744" spans="2:21" x14ac:dyDescent="0.2">
      <c r="B744">
        <v>2016</v>
      </c>
      <c r="C744">
        <v>-5.9291085573845978E-2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-0.51491987953012475</v>
      </c>
      <c r="O744">
        <v>-3.7413303106761359E-2</v>
      </c>
      <c r="P744">
        <v>2.3524132075000765</v>
      </c>
      <c r="Q744">
        <v>0.04</v>
      </c>
      <c r="R744">
        <v>0.83969998870448703</v>
      </c>
      <c r="S744">
        <v>65.61</v>
      </c>
      <c r="T744">
        <v>86.95</v>
      </c>
      <c r="U744">
        <v>65.19</v>
      </c>
    </row>
    <row r="745" spans="2:21" x14ac:dyDescent="0.2">
      <c r="B745">
        <v>2017</v>
      </c>
      <c r="C745">
        <v>0.2241492259499058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-0.27016052104102184</v>
      </c>
      <c r="O745">
        <v>0.48351512803104008</v>
      </c>
      <c r="P745">
        <v>-0.43312400848075772</v>
      </c>
      <c r="Q745">
        <v>2.5999999999999999E-2</v>
      </c>
      <c r="R745">
        <v>-0.21244621963286661</v>
      </c>
      <c r="S745">
        <v>75.209999999999994</v>
      </c>
      <c r="T745">
        <v>89.17</v>
      </c>
      <c r="U745">
        <v>97.38</v>
      </c>
    </row>
    <row r="746" spans="2:21" x14ac:dyDescent="0.2">
      <c r="B746">
        <v>2018</v>
      </c>
      <c r="C746">
        <v>3.5189018267404615E-2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-0.18115711795407524</v>
      </c>
      <c r="O746">
        <v>-0.19966969969066664</v>
      </c>
      <c r="P746">
        <v>-0.19102716447128715</v>
      </c>
      <c r="Q746">
        <v>-1.2E-2</v>
      </c>
      <c r="R746">
        <v>1.080616952315675</v>
      </c>
      <c r="S746">
        <v>75.12</v>
      </c>
      <c r="T746">
        <v>89.61</v>
      </c>
      <c r="U746">
        <v>85.65</v>
      </c>
    </row>
    <row r="747" spans="2:21" x14ac:dyDescent="0.2">
      <c r="B747">
        <v>2019</v>
      </c>
      <c r="C747">
        <v>0.12966912210865519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-0.5761097191524005</v>
      </c>
      <c r="O747">
        <v>-0.10573178587893189</v>
      </c>
      <c r="P747">
        <v>-0.53585557612539325</v>
      </c>
      <c r="Q747">
        <v>2.5999999999999999E-2</v>
      </c>
      <c r="R747">
        <v>-0.89522195057519216</v>
      </c>
      <c r="S747">
        <v>79.760000000000005</v>
      </c>
      <c r="T747">
        <v>86.54</v>
      </c>
      <c r="U747">
        <v>81.61</v>
      </c>
    </row>
    <row r="748" spans="2:21" x14ac:dyDescent="0.2">
      <c r="B748">
        <v>2020</v>
      </c>
      <c r="C748">
        <v>13.356883659883739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-0.41479105105730985</v>
      </c>
      <c r="O748">
        <v>-0.62666021701673336</v>
      </c>
      <c r="P748">
        <v>-0.56741550270398966</v>
      </c>
      <c r="Q748">
        <v>1.9E-2</v>
      </c>
      <c r="R748">
        <v>-0.57488766931341395</v>
      </c>
      <c r="S748">
        <v>79.97</v>
      </c>
      <c r="T748">
        <v>89.58</v>
      </c>
      <c r="U748">
        <v>88.69</v>
      </c>
    </row>
    <row r="749" spans="2:21" x14ac:dyDescent="0.2">
      <c r="B749">
        <v>2021</v>
      </c>
      <c r="C749">
        <v>3.5189018267404615E-2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0.94251084601862445</v>
      </c>
      <c r="O749">
        <v>0.22732081763540002</v>
      </c>
      <c r="P749">
        <v>-0.51681637237155731</v>
      </c>
      <c r="Q749">
        <v>-6.3E-2</v>
      </c>
      <c r="R749">
        <v>0.16145477588316878</v>
      </c>
      <c r="S749">
        <v>76.08</v>
      </c>
      <c r="T749">
        <v>89.13</v>
      </c>
      <c r="U749">
        <v>83.1</v>
      </c>
    </row>
    <row r="750" spans="2:21" x14ac:dyDescent="0.2">
      <c r="B750">
        <v>2015</v>
      </c>
      <c r="C750">
        <v>-0.34273139709759776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-0.44260461452198063</v>
      </c>
      <c r="O750">
        <v>-0.4985630618189133</v>
      </c>
      <c r="P750">
        <v>-5.3106586893924529E-2</v>
      </c>
      <c r="Q750">
        <v>8.9999999999999993E-3</v>
      </c>
      <c r="R750">
        <v>1.1323181591083413</v>
      </c>
      <c r="S750">
        <v>64.989999999999995</v>
      </c>
      <c r="T750">
        <v>55.86</v>
      </c>
      <c r="U750">
        <v>34.92</v>
      </c>
    </row>
    <row r="751" spans="2:21" x14ac:dyDescent="0.2">
      <c r="B751">
        <v>2016</v>
      </c>
      <c r="C751">
        <v>0.2241492259499058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-0.72630296186162269</v>
      </c>
      <c r="O751">
        <v>9.0683852091058753E-2</v>
      </c>
      <c r="P751">
        <v>-0.5188350981439187</v>
      </c>
      <c r="Q751">
        <v>2E-3</v>
      </c>
      <c r="R751">
        <v>0.87647713580442566</v>
      </c>
      <c r="S751">
        <v>63.73</v>
      </c>
      <c r="T751">
        <v>69.94</v>
      </c>
      <c r="U751">
        <v>27.2</v>
      </c>
    </row>
    <row r="752" spans="2:21" x14ac:dyDescent="0.2">
      <c r="B752">
        <v>2017</v>
      </c>
      <c r="C752">
        <v>-0.43721150093884836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-0.48154360337251972</v>
      </c>
      <c r="O752">
        <v>-0.80346034594556714</v>
      </c>
      <c r="P752">
        <v>-0.48967915034767623</v>
      </c>
      <c r="Q752">
        <v>0.03</v>
      </c>
      <c r="R752">
        <v>-1.4702428704214548E-2</v>
      </c>
      <c r="S752">
        <v>66.739999999999995</v>
      </c>
      <c r="T752">
        <v>74.88</v>
      </c>
      <c r="U752">
        <v>30.21</v>
      </c>
    </row>
    <row r="753" spans="2:21" x14ac:dyDescent="0.2">
      <c r="B753">
        <v>2018</v>
      </c>
      <c r="C753">
        <v>-5.9291085573845978E-2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-0.32022493527742918</v>
      </c>
      <c r="O753">
        <v>-0.30214742384892262</v>
      </c>
      <c r="P753">
        <v>-5.3106586893924529E-2</v>
      </c>
      <c r="Q753">
        <v>7.6999999999999999E-2</v>
      </c>
      <c r="R753">
        <v>1.1323181591083413</v>
      </c>
      <c r="S753">
        <v>70.64</v>
      </c>
      <c r="T753">
        <v>79.5</v>
      </c>
      <c r="U753">
        <v>37.94</v>
      </c>
    </row>
    <row r="754" spans="2:21" x14ac:dyDescent="0.2">
      <c r="B754">
        <v>2019</v>
      </c>
      <c r="C754">
        <v>-0.15377118941509657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3.1509077851134846</v>
      </c>
      <c r="O754">
        <v>-1.0393838966427351</v>
      </c>
      <c r="P754">
        <v>0.60567606019347797</v>
      </c>
      <c r="Q754">
        <v>6.4000000000000001E-2</v>
      </c>
      <c r="R754">
        <v>0.6073110592034302</v>
      </c>
      <c r="S754">
        <v>71.34</v>
      </c>
      <c r="T754">
        <v>77.05</v>
      </c>
      <c r="U754">
        <v>23.33</v>
      </c>
    </row>
    <row r="755" spans="2:21" x14ac:dyDescent="0.2">
      <c r="B755">
        <v>2020</v>
      </c>
      <c r="C755">
        <v>-5.9291085573845978E-2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-0.22009610680461436</v>
      </c>
      <c r="O755">
        <v>-0.39608533766065729</v>
      </c>
      <c r="P755">
        <v>-0.1070034829918939</v>
      </c>
      <c r="Q755">
        <v>-4.2999999999999997E-2</v>
      </c>
      <c r="R755">
        <v>0.42715633862692304</v>
      </c>
      <c r="S755">
        <v>77.28</v>
      </c>
      <c r="T755">
        <v>79</v>
      </c>
      <c r="U755">
        <v>24.94</v>
      </c>
    </row>
    <row r="756" spans="2:21" x14ac:dyDescent="0.2">
      <c r="B756">
        <v>2021</v>
      </c>
      <c r="C756">
        <v>0.31862932979115638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-0.44260461452198063</v>
      </c>
      <c r="O756">
        <v>-0.4985630618189133</v>
      </c>
      <c r="P756">
        <v>-5.3106586893924529E-2</v>
      </c>
      <c r="Q756">
        <v>8.7999999999999995E-2</v>
      </c>
      <c r="R756">
        <v>0.16038877161940268</v>
      </c>
      <c r="S756">
        <v>75.81</v>
      </c>
      <c r="T756">
        <v>79.599999999999994</v>
      </c>
      <c r="U756">
        <v>36.049999999999997</v>
      </c>
    </row>
    <row r="757" spans="2:21" x14ac:dyDescent="0.2">
      <c r="B757">
        <v>2015</v>
      </c>
      <c r="C757">
        <v>-0.53169160478009891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5.782070888871341</v>
      </c>
      <c r="O757">
        <v>-0.23382894107675201</v>
      </c>
      <c r="P757">
        <v>-0.33276174684757687</v>
      </c>
      <c r="Q757">
        <v>5.8000000000000003E-2</v>
      </c>
      <c r="R757">
        <v>1.0081286623795656</v>
      </c>
      <c r="S757">
        <v>70.48</v>
      </c>
      <c r="T757">
        <v>74.290000000000006</v>
      </c>
      <c r="U757">
        <v>65.28</v>
      </c>
    </row>
    <row r="758" spans="2:21" x14ac:dyDescent="0.2">
      <c r="B758">
        <v>2016</v>
      </c>
      <c r="C758">
        <v>0.12966912210865519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0.25273447209478889</v>
      </c>
      <c r="O758">
        <v>-0.52418249285847729</v>
      </c>
      <c r="P758">
        <v>-0.47064379912394022</v>
      </c>
      <c r="Q758">
        <v>5.8999999999999997E-2</v>
      </c>
      <c r="R758">
        <v>1.3332599628282917</v>
      </c>
      <c r="S758">
        <v>68.489999999999995</v>
      </c>
      <c r="T758">
        <v>79.89</v>
      </c>
      <c r="U758">
        <v>58.12</v>
      </c>
    </row>
    <row r="759" spans="2:21" x14ac:dyDescent="0.2">
      <c r="B759">
        <v>2017</v>
      </c>
      <c r="C759">
        <v>-0.15377118941509657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-0.59836056992413711</v>
      </c>
      <c r="O759">
        <v>-0.21674932038370934</v>
      </c>
      <c r="P759">
        <v>5.1587502334904123</v>
      </c>
      <c r="Q759">
        <v>0.06</v>
      </c>
      <c r="R759">
        <v>1.2010754341212684</v>
      </c>
      <c r="S759">
        <v>65.400000000000006</v>
      </c>
      <c r="T759">
        <v>80.69</v>
      </c>
      <c r="U759">
        <v>59.28</v>
      </c>
    </row>
    <row r="760" spans="2:21" x14ac:dyDescent="0.2">
      <c r="B760">
        <v>2018</v>
      </c>
      <c r="C760">
        <v>-0.15377118941509657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-0.7708046634050959</v>
      </c>
      <c r="O760">
        <v>0.63723171426842407</v>
      </c>
      <c r="P760">
        <v>-0.18178109223146396</v>
      </c>
      <c r="Q760">
        <v>5.8999999999999997E-2</v>
      </c>
      <c r="R760">
        <v>1.2783607432443262</v>
      </c>
      <c r="S760">
        <v>65</v>
      </c>
      <c r="T760">
        <v>79.180000000000007</v>
      </c>
      <c r="U760">
        <v>78.709999999999994</v>
      </c>
    </row>
    <row r="761" spans="2:21" x14ac:dyDescent="0.2">
      <c r="B761">
        <v>2019</v>
      </c>
      <c r="C761">
        <v>-0.53169160478009891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0.10810394207850094</v>
      </c>
      <c r="O761">
        <v>-0.33630666523500802</v>
      </c>
      <c r="P761">
        <v>-7.6082064137945665E-3</v>
      </c>
      <c r="Q761">
        <v>6.0999999999999999E-2</v>
      </c>
      <c r="R761">
        <v>0.91538629143189565</v>
      </c>
      <c r="S761">
        <v>70.91</v>
      </c>
      <c r="T761">
        <v>81</v>
      </c>
      <c r="U761">
        <v>76.48</v>
      </c>
    </row>
    <row r="762" spans="2:21" x14ac:dyDescent="0.2">
      <c r="B762">
        <v>2020</v>
      </c>
      <c r="C762">
        <v>0.12966912210865519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-0.90987248072844984</v>
      </c>
      <c r="O762">
        <v>0.21024119694235735</v>
      </c>
      <c r="P762">
        <v>-0.3851445986162752</v>
      </c>
      <c r="Q762">
        <v>5.6000000000000001E-2</v>
      </c>
      <c r="R762">
        <v>-7.8662684530193663E-2</v>
      </c>
      <c r="S762">
        <v>71.48</v>
      </c>
      <c r="T762">
        <v>89.3</v>
      </c>
      <c r="U762">
        <v>86.86</v>
      </c>
    </row>
    <row r="763" spans="2:21" x14ac:dyDescent="0.2">
      <c r="B763">
        <v>2021</v>
      </c>
      <c r="C763">
        <v>0.12966912210865519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0.54199553212736507</v>
      </c>
      <c r="O763">
        <v>-0.43024457904674268</v>
      </c>
      <c r="P763">
        <v>-0.50001934113587854</v>
      </c>
      <c r="Q763">
        <v>5.1999999999999998E-2</v>
      </c>
      <c r="R763">
        <v>0.78000374993357391</v>
      </c>
      <c r="S763">
        <v>73.72</v>
      </c>
      <c r="T763">
        <v>91.38</v>
      </c>
      <c r="U763">
        <v>85.24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8D6A-78B9-BD45-AAD2-8FF72530FC36}">
  <dimension ref="A1:P197"/>
  <sheetViews>
    <sheetView tabSelected="1" topLeftCell="A42" workbookViewId="0">
      <selection activeCell="K44" sqref="K44"/>
    </sheetView>
  </sheetViews>
  <sheetFormatPr baseColWidth="10" defaultRowHeight="16" x14ac:dyDescent="0.2"/>
  <sheetData>
    <row r="1" spans="1:16" x14ac:dyDescent="0.2">
      <c r="A1" t="s">
        <v>477</v>
      </c>
      <c r="B1" t="s">
        <v>476</v>
      </c>
      <c r="C1" t="s">
        <v>387</v>
      </c>
      <c r="D1" t="s">
        <v>386</v>
      </c>
      <c r="E1" t="s">
        <v>385</v>
      </c>
      <c r="F1" t="s">
        <v>384</v>
      </c>
      <c r="G1" t="s">
        <v>383</v>
      </c>
      <c r="H1" t="s">
        <v>382</v>
      </c>
      <c r="I1" t="s">
        <v>381</v>
      </c>
      <c r="J1" t="s">
        <v>380</v>
      </c>
      <c r="K1" t="s">
        <v>379</v>
      </c>
      <c r="L1" t="s">
        <v>378</v>
      </c>
      <c r="M1" t="s">
        <v>377</v>
      </c>
      <c r="N1" t="s">
        <v>376</v>
      </c>
      <c r="O1" t="s">
        <v>375</v>
      </c>
      <c r="P1" t="s">
        <v>475</v>
      </c>
    </row>
    <row r="2" spans="1:16" x14ac:dyDescent="0.2">
      <c r="A2">
        <v>1</v>
      </c>
      <c r="B2">
        <v>2015</v>
      </c>
      <c r="C2" s="40">
        <v>60</v>
      </c>
      <c r="D2" s="40">
        <v>8.0000000000000002E-3</v>
      </c>
      <c r="E2" s="40">
        <v>59.46</v>
      </c>
      <c r="F2" s="40">
        <v>59.46</v>
      </c>
      <c r="G2" s="40">
        <v>90.68</v>
      </c>
      <c r="H2" s="40">
        <v>51.56</v>
      </c>
      <c r="I2" s="40">
        <v>16.649999999999999</v>
      </c>
      <c r="J2" s="40">
        <v>3.7</v>
      </c>
      <c r="K2" s="40">
        <v>1.43</v>
      </c>
      <c r="L2" s="40">
        <v>1.05</v>
      </c>
      <c r="M2" s="40">
        <v>4921</v>
      </c>
      <c r="N2" s="40">
        <v>9801</v>
      </c>
      <c r="O2" s="40">
        <v>2646</v>
      </c>
      <c r="P2" s="40">
        <v>78.408000000000001</v>
      </c>
    </row>
    <row r="3" spans="1:16" x14ac:dyDescent="0.2">
      <c r="A3">
        <v>1</v>
      </c>
      <c r="B3">
        <v>2016</v>
      </c>
      <c r="C3" s="40">
        <v>60</v>
      </c>
      <c r="D3" s="40">
        <v>3.3000000000000002E-2</v>
      </c>
      <c r="E3" s="40">
        <v>64.510000000000005</v>
      </c>
      <c r="F3" s="40">
        <v>64.510000000000005</v>
      </c>
      <c r="G3" s="40">
        <v>88.67</v>
      </c>
      <c r="H3" s="40">
        <v>59.41</v>
      </c>
      <c r="I3" s="40">
        <v>30.06</v>
      </c>
      <c r="J3" s="40">
        <v>3.81</v>
      </c>
      <c r="K3" s="40">
        <v>1.39</v>
      </c>
      <c r="L3" s="40">
        <v>1.1499999999999999</v>
      </c>
      <c r="M3" s="40">
        <v>5093</v>
      </c>
      <c r="N3" s="40">
        <v>10379</v>
      </c>
      <c r="O3" s="40">
        <v>2717</v>
      </c>
      <c r="P3" s="40">
        <v>342.50700000000001</v>
      </c>
    </row>
    <row r="4" spans="1:16" x14ac:dyDescent="0.2">
      <c r="A4">
        <v>1</v>
      </c>
      <c r="B4">
        <v>2017</v>
      </c>
      <c r="C4" s="40">
        <v>75</v>
      </c>
      <c r="D4" s="40">
        <v>5.7000000000000002E-2</v>
      </c>
      <c r="E4" s="40">
        <v>49.31</v>
      </c>
      <c r="F4" s="40">
        <v>72.14</v>
      </c>
      <c r="G4" s="40">
        <v>93.2</v>
      </c>
      <c r="H4" s="40">
        <v>62.15</v>
      </c>
      <c r="I4" s="40">
        <v>49.33</v>
      </c>
      <c r="J4" s="40">
        <v>3.46</v>
      </c>
      <c r="K4" s="40">
        <v>1.37</v>
      </c>
      <c r="L4" s="40">
        <v>1.1499999999999999</v>
      </c>
      <c r="M4" s="40">
        <v>5796</v>
      </c>
      <c r="N4" s="40">
        <v>9949</v>
      </c>
      <c r="O4" s="40">
        <v>2878</v>
      </c>
      <c r="P4" s="40">
        <v>567.09300000000007</v>
      </c>
    </row>
    <row r="5" spans="1:16" x14ac:dyDescent="0.2">
      <c r="A5">
        <v>1</v>
      </c>
      <c r="B5">
        <v>2018</v>
      </c>
      <c r="C5" s="40">
        <v>70</v>
      </c>
      <c r="D5" s="40">
        <v>4.8000000000000001E-2</v>
      </c>
      <c r="E5" s="40">
        <v>66.459999999999994</v>
      </c>
      <c r="F5" s="40">
        <v>66.459999999999994</v>
      </c>
      <c r="G5" s="40">
        <v>90.83</v>
      </c>
      <c r="H5" s="40">
        <v>64.77</v>
      </c>
      <c r="I5" s="40">
        <v>27.21</v>
      </c>
      <c r="J5" s="40">
        <v>3.3</v>
      </c>
      <c r="K5" s="40">
        <v>1.17</v>
      </c>
      <c r="L5" s="40">
        <v>1.02</v>
      </c>
      <c r="M5" s="40">
        <v>6494</v>
      </c>
      <c r="N5" s="40">
        <v>10333</v>
      </c>
      <c r="O5" s="40">
        <v>3135</v>
      </c>
      <c r="P5" s="40">
        <v>495.98400000000004</v>
      </c>
    </row>
    <row r="6" spans="1:16" x14ac:dyDescent="0.2">
      <c r="A6">
        <v>1</v>
      </c>
      <c r="B6">
        <v>2019</v>
      </c>
      <c r="C6" s="40">
        <v>75</v>
      </c>
      <c r="D6" s="40">
        <v>5.5E-2</v>
      </c>
      <c r="E6" s="40">
        <v>81.05</v>
      </c>
      <c r="F6" s="40">
        <v>81.05</v>
      </c>
      <c r="G6" s="40">
        <v>93.38</v>
      </c>
      <c r="H6" s="40">
        <v>83.67</v>
      </c>
      <c r="I6" s="40">
        <v>56.66</v>
      </c>
      <c r="J6" s="40">
        <v>3.26</v>
      </c>
      <c r="K6" s="40">
        <v>1.1000000000000001</v>
      </c>
      <c r="L6" s="40">
        <v>1.1100000000000001</v>
      </c>
      <c r="M6" s="40">
        <v>7324</v>
      </c>
      <c r="N6" s="40">
        <v>10725</v>
      </c>
      <c r="O6" s="40">
        <v>3289</v>
      </c>
      <c r="P6" s="40">
        <v>589.875</v>
      </c>
    </row>
    <row r="7" spans="1:16" x14ac:dyDescent="0.2">
      <c r="A7">
        <v>1</v>
      </c>
      <c r="B7">
        <v>2020</v>
      </c>
      <c r="C7" s="40">
        <v>50</v>
      </c>
      <c r="D7" s="40">
        <v>4.1000000000000002E-2</v>
      </c>
      <c r="E7" s="40">
        <v>81.33</v>
      </c>
      <c r="F7" s="40">
        <v>81.33</v>
      </c>
      <c r="G7" s="40">
        <v>83.55</v>
      </c>
      <c r="H7" s="40">
        <v>83.85</v>
      </c>
      <c r="I7" s="40">
        <v>74.28</v>
      </c>
      <c r="J7" s="40">
        <v>3.46</v>
      </c>
      <c r="K7" s="40">
        <v>1.27</v>
      </c>
      <c r="L7" s="40">
        <v>1.27</v>
      </c>
      <c r="M7" s="40">
        <v>6862</v>
      </c>
      <c r="N7" s="40">
        <v>12226</v>
      </c>
      <c r="O7" s="40">
        <v>3537</v>
      </c>
      <c r="P7" s="40">
        <v>501.26600000000002</v>
      </c>
    </row>
    <row r="8" spans="1:16" x14ac:dyDescent="0.2">
      <c r="A8">
        <v>1</v>
      </c>
      <c r="B8">
        <v>2021</v>
      </c>
      <c r="C8" s="40">
        <v>65</v>
      </c>
      <c r="D8" s="40">
        <v>3.9E-2</v>
      </c>
      <c r="E8" s="40">
        <v>73.98</v>
      </c>
      <c r="F8" s="40">
        <v>73.98</v>
      </c>
      <c r="G8" s="40">
        <v>82.38</v>
      </c>
      <c r="H8" s="40">
        <v>84.06</v>
      </c>
      <c r="I8" s="40">
        <v>46.6</v>
      </c>
      <c r="J8" s="40">
        <v>4.79</v>
      </c>
      <c r="K8" s="40">
        <v>1.35</v>
      </c>
      <c r="L8" s="40">
        <v>1.03</v>
      </c>
      <c r="M8" s="40">
        <v>11549</v>
      </c>
      <c r="N8" s="40">
        <v>18008</v>
      </c>
      <c r="O8" s="40">
        <v>3760</v>
      </c>
      <c r="P8" s="40">
        <v>702.31200000000001</v>
      </c>
    </row>
    <row r="9" spans="1:16" x14ac:dyDescent="0.2">
      <c r="A9">
        <v>2</v>
      </c>
      <c r="B9">
        <v>2015</v>
      </c>
      <c r="C9" s="40">
        <v>80</v>
      </c>
      <c r="D9" s="40">
        <v>6.9000000000000006E-2</v>
      </c>
      <c r="E9" s="40">
        <v>34.78</v>
      </c>
      <c r="F9" s="40">
        <v>34.78</v>
      </c>
      <c r="G9" s="40">
        <v>25.2225</v>
      </c>
      <c r="H9" s="40">
        <v>26.972500000000004</v>
      </c>
      <c r="I9" s="40">
        <v>49.525000000000006</v>
      </c>
      <c r="J9" s="40">
        <v>2.58</v>
      </c>
      <c r="K9" s="40">
        <v>0.82</v>
      </c>
      <c r="L9" s="40">
        <v>1.4</v>
      </c>
      <c r="M9" s="40">
        <v>1034</v>
      </c>
      <c r="N9" s="40">
        <v>1287</v>
      </c>
      <c r="O9" s="40">
        <v>499.5</v>
      </c>
      <c r="P9" s="40">
        <v>88.803000000000011</v>
      </c>
    </row>
    <row r="10" spans="1:16" x14ac:dyDescent="0.2">
      <c r="A10">
        <v>2</v>
      </c>
      <c r="B10">
        <v>2016</v>
      </c>
      <c r="C10" s="40">
        <v>70</v>
      </c>
      <c r="D10" s="40">
        <v>0.08</v>
      </c>
      <c r="E10" s="40">
        <v>35.33</v>
      </c>
      <c r="F10" s="40">
        <v>35.33</v>
      </c>
      <c r="G10" s="40">
        <v>26.844999999999999</v>
      </c>
      <c r="H10" s="40">
        <v>26.935000000000002</v>
      </c>
      <c r="I10" s="40">
        <v>50.35</v>
      </c>
      <c r="J10" s="40">
        <v>2.52</v>
      </c>
      <c r="K10" s="40">
        <v>0.74</v>
      </c>
      <c r="L10" s="40">
        <v>1.25</v>
      </c>
      <c r="M10" s="40">
        <v>1133.0999999999999</v>
      </c>
      <c r="N10" s="40">
        <v>1406</v>
      </c>
      <c r="O10" s="40">
        <v>557.4</v>
      </c>
      <c r="P10" s="40">
        <v>112.48</v>
      </c>
    </row>
    <row r="11" spans="1:16" x14ac:dyDescent="0.2">
      <c r="A11">
        <v>2</v>
      </c>
      <c r="B11">
        <v>2017</v>
      </c>
      <c r="C11" s="40">
        <v>80</v>
      </c>
      <c r="D11" s="40">
        <v>9.0999999999999998E-2</v>
      </c>
      <c r="E11" s="40">
        <v>34.229999999999997</v>
      </c>
      <c r="F11" s="40">
        <v>34.229999999999997</v>
      </c>
      <c r="G11" s="40">
        <v>23.6</v>
      </c>
      <c r="H11" s="40">
        <v>27.01</v>
      </c>
      <c r="I11" s="40">
        <v>48.7</v>
      </c>
      <c r="J11" s="40">
        <v>2.4900000000000002</v>
      </c>
      <c r="K11" s="40">
        <v>0.71</v>
      </c>
      <c r="L11" s="40">
        <v>0.53</v>
      </c>
      <c r="M11" s="40">
        <v>1266</v>
      </c>
      <c r="N11" s="40">
        <v>1465.4</v>
      </c>
      <c r="O11" s="40">
        <v>588.70000000000005</v>
      </c>
      <c r="P11" s="40">
        <v>133.35140000000001</v>
      </c>
    </row>
    <row r="12" spans="1:16" x14ac:dyDescent="0.2">
      <c r="A12">
        <v>2</v>
      </c>
      <c r="B12">
        <v>2018</v>
      </c>
      <c r="C12" s="40">
        <v>65</v>
      </c>
      <c r="D12" s="40">
        <v>7.3999999999999996E-2</v>
      </c>
      <c r="E12" s="40">
        <v>36.43</v>
      </c>
      <c r="F12" s="40">
        <v>36.43</v>
      </c>
      <c r="G12" s="40">
        <v>30.09</v>
      </c>
      <c r="H12" s="40">
        <v>26.86</v>
      </c>
      <c r="I12" s="40">
        <v>52</v>
      </c>
      <c r="J12" s="40">
        <v>3.79</v>
      </c>
      <c r="K12" s="40">
        <v>1.53</v>
      </c>
      <c r="L12" s="40">
        <v>0.71</v>
      </c>
      <c r="M12" s="40">
        <v>1362.2</v>
      </c>
      <c r="N12" s="40">
        <v>2218.4</v>
      </c>
      <c r="O12" s="40">
        <v>594.9</v>
      </c>
      <c r="P12" s="40">
        <v>164.16159999999999</v>
      </c>
    </row>
    <row r="13" spans="1:16" x14ac:dyDescent="0.2">
      <c r="A13">
        <v>2</v>
      </c>
      <c r="B13">
        <v>2019</v>
      </c>
      <c r="C13" s="40">
        <v>70</v>
      </c>
      <c r="D13" s="40">
        <v>5.8999999999999997E-2</v>
      </c>
      <c r="E13" s="40">
        <v>51.89</v>
      </c>
      <c r="F13" s="40">
        <v>51.89</v>
      </c>
      <c r="G13" s="40">
        <v>53.28</v>
      </c>
      <c r="H13" s="40">
        <v>54.35</v>
      </c>
      <c r="I13" s="40">
        <v>48</v>
      </c>
      <c r="J13" s="40">
        <v>4.0999999999999996</v>
      </c>
      <c r="K13" s="40">
        <v>1.93</v>
      </c>
      <c r="L13" s="40">
        <v>0.57999999999999996</v>
      </c>
      <c r="M13" s="40">
        <v>1732.1</v>
      </c>
      <c r="N13" s="40">
        <v>2851.3</v>
      </c>
      <c r="O13" s="40">
        <v>695</v>
      </c>
      <c r="P13" s="40">
        <v>168.22669999999999</v>
      </c>
    </row>
    <row r="14" spans="1:16" x14ac:dyDescent="0.2">
      <c r="A14">
        <v>2</v>
      </c>
      <c r="B14">
        <v>2020</v>
      </c>
      <c r="C14" s="40">
        <v>60</v>
      </c>
      <c r="D14" s="40">
        <v>4.3999999999999997E-2</v>
      </c>
      <c r="E14" s="40">
        <v>58.96</v>
      </c>
      <c r="F14" s="40">
        <v>58.96</v>
      </c>
      <c r="G14" s="40">
        <v>53.34</v>
      </c>
      <c r="H14" s="40">
        <v>54.61</v>
      </c>
      <c r="I14" s="40">
        <v>67.31</v>
      </c>
      <c r="J14" s="40">
        <v>4.03</v>
      </c>
      <c r="K14" s="40">
        <v>1.95</v>
      </c>
      <c r="L14" s="40">
        <v>1.17</v>
      </c>
      <c r="M14" s="40">
        <v>1555.5</v>
      </c>
      <c r="N14" s="40">
        <v>3228.5</v>
      </c>
      <c r="O14" s="40">
        <v>800.9</v>
      </c>
      <c r="P14" s="40">
        <v>142.054</v>
      </c>
    </row>
    <row r="15" spans="1:16" x14ac:dyDescent="0.2">
      <c r="A15">
        <v>2</v>
      </c>
      <c r="B15">
        <v>2021</v>
      </c>
      <c r="C15" s="40">
        <v>70</v>
      </c>
      <c r="D15" s="40">
        <v>6.6000000000000003E-2</v>
      </c>
      <c r="E15" s="40">
        <v>55.424999999999997</v>
      </c>
      <c r="F15" s="40">
        <v>55.424999999999997</v>
      </c>
      <c r="G15" s="40">
        <v>53.31</v>
      </c>
      <c r="H15" s="40">
        <v>54.480000000000004</v>
      </c>
      <c r="I15" s="40">
        <v>57.655000000000001</v>
      </c>
      <c r="J15" s="40">
        <v>3.8</v>
      </c>
      <c r="K15" s="40">
        <v>1.74</v>
      </c>
      <c r="L15" s="40">
        <v>0.66</v>
      </c>
      <c r="M15" s="40">
        <v>1948.1</v>
      </c>
      <c r="N15" s="40">
        <v>3515.3</v>
      </c>
      <c r="O15" s="40">
        <v>925.2</v>
      </c>
      <c r="P15" s="40">
        <v>232.00980000000001</v>
      </c>
    </row>
    <row r="16" spans="1:16" x14ac:dyDescent="0.2">
      <c r="A16">
        <v>3</v>
      </c>
      <c r="B16">
        <v>2015</v>
      </c>
      <c r="C16" s="40">
        <v>65</v>
      </c>
      <c r="D16" s="40">
        <v>4.2000000000000003E-2</v>
      </c>
      <c r="E16" s="40">
        <v>75.22</v>
      </c>
      <c r="F16" s="40">
        <v>75.22</v>
      </c>
      <c r="G16" s="40">
        <v>81.11</v>
      </c>
      <c r="H16" s="40">
        <v>73.47</v>
      </c>
      <c r="I16" s="40">
        <v>71.790000000000006</v>
      </c>
      <c r="J16" s="40">
        <v>5.0199999999999996</v>
      </c>
      <c r="K16" s="40">
        <v>2.23</v>
      </c>
      <c r="L16" s="40">
        <v>1.1200000000000001</v>
      </c>
      <c r="M16" s="40">
        <v>5986</v>
      </c>
      <c r="N16" s="40">
        <v>34121</v>
      </c>
      <c r="O16" s="40">
        <v>6800</v>
      </c>
      <c r="P16" s="40">
        <v>1433.0820000000001</v>
      </c>
    </row>
    <row r="17" spans="1:16" x14ac:dyDescent="0.2">
      <c r="A17">
        <v>3</v>
      </c>
      <c r="B17">
        <v>2016</v>
      </c>
      <c r="C17" s="40">
        <v>60</v>
      </c>
      <c r="D17" s="40">
        <v>4.9000000000000002E-2</v>
      </c>
      <c r="E17" s="40">
        <v>78.430000000000007</v>
      </c>
      <c r="F17" s="40">
        <v>78.430000000000007</v>
      </c>
      <c r="G17" s="40">
        <v>81.25</v>
      </c>
      <c r="H17" s="40">
        <v>75.52</v>
      </c>
      <c r="I17" s="40">
        <v>79.92</v>
      </c>
      <c r="J17" s="40">
        <v>5.34</v>
      </c>
      <c r="K17" s="40">
        <v>2.37</v>
      </c>
      <c r="L17" s="40">
        <v>0.93</v>
      </c>
      <c r="M17" s="40">
        <v>6180</v>
      </c>
      <c r="N17" s="40">
        <v>38781</v>
      </c>
      <c r="O17" s="40">
        <v>7224</v>
      </c>
      <c r="P17" s="40">
        <v>1900.269</v>
      </c>
    </row>
    <row r="18" spans="1:16" x14ac:dyDescent="0.2">
      <c r="A18">
        <v>3</v>
      </c>
      <c r="B18">
        <v>2017</v>
      </c>
      <c r="C18" s="40">
        <v>70</v>
      </c>
      <c r="D18" s="40">
        <v>5.2999999999999999E-2</v>
      </c>
      <c r="E18" s="40">
        <v>76.7</v>
      </c>
      <c r="F18" s="40">
        <v>76.7</v>
      </c>
      <c r="G18" s="40">
        <v>80.84</v>
      </c>
      <c r="H18" s="40">
        <v>74.260000000000005</v>
      </c>
      <c r="I18" s="40">
        <v>76.11</v>
      </c>
      <c r="J18" s="40">
        <v>4.57</v>
      </c>
      <c r="K18" s="40">
        <v>1.97</v>
      </c>
      <c r="L18" s="40">
        <v>1.54</v>
      </c>
      <c r="M18" s="40">
        <v>6365</v>
      </c>
      <c r="N18" s="40">
        <v>40057</v>
      </c>
      <c r="O18" s="40">
        <v>8772</v>
      </c>
      <c r="P18" s="40">
        <v>2123.0209999999997</v>
      </c>
    </row>
    <row r="19" spans="1:16" x14ac:dyDescent="0.2">
      <c r="A19">
        <v>3</v>
      </c>
      <c r="B19">
        <v>2018</v>
      </c>
      <c r="C19" s="40">
        <v>45</v>
      </c>
      <c r="D19" s="40">
        <v>2.1999999999999999E-2</v>
      </c>
      <c r="E19" s="40">
        <v>57.42</v>
      </c>
      <c r="F19" s="40">
        <v>79.12</v>
      </c>
      <c r="G19" s="40">
        <v>81.63</v>
      </c>
      <c r="H19" s="40">
        <v>77.97</v>
      </c>
      <c r="I19" s="40">
        <v>78.260000000000005</v>
      </c>
      <c r="J19" s="40">
        <v>10.14</v>
      </c>
      <c r="K19" s="40">
        <v>5.57</v>
      </c>
      <c r="L19" s="40">
        <v>1.1499999999999999</v>
      </c>
      <c r="M19" s="40">
        <v>7427</v>
      </c>
      <c r="N19" s="40">
        <v>79674</v>
      </c>
      <c r="O19" s="40">
        <v>8442</v>
      </c>
      <c r="P19" s="40">
        <v>1752.828</v>
      </c>
    </row>
    <row r="20" spans="1:16" x14ac:dyDescent="0.2">
      <c r="A20">
        <v>3</v>
      </c>
      <c r="B20">
        <v>2019</v>
      </c>
      <c r="C20" s="40">
        <v>55</v>
      </c>
      <c r="D20" s="40">
        <v>6.0000000000000001E-3</v>
      </c>
      <c r="E20" s="40">
        <v>47.44</v>
      </c>
      <c r="F20" s="40">
        <v>86.54</v>
      </c>
      <c r="G20" s="40">
        <v>88.98</v>
      </c>
      <c r="H20" s="40">
        <v>84.33</v>
      </c>
      <c r="I20" s="40">
        <v>87.36</v>
      </c>
      <c r="J20" s="40">
        <v>11.02</v>
      </c>
      <c r="K20" s="40">
        <v>6.13</v>
      </c>
      <c r="L20" s="40">
        <v>0.95</v>
      </c>
      <c r="M20" s="40">
        <v>12615</v>
      </c>
      <c r="N20" s="40">
        <v>81618</v>
      </c>
      <c r="O20" s="40">
        <v>7408</v>
      </c>
      <c r="P20" s="40">
        <v>489.70800000000003</v>
      </c>
    </row>
    <row r="21" spans="1:16" x14ac:dyDescent="0.2">
      <c r="A21">
        <v>3</v>
      </c>
      <c r="B21">
        <v>2020</v>
      </c>
      <c r="C21" s="40">
        <v>35</v>
      </c>
      <c r="D21" s="40">
        <v>-1.9E-2</v>
      </c>
      <c r="E21" s="40">
        <v>48.38</v>
      </c>
      <c r="F21" s="40">
        <v>89.62</v>
      </c>
      <c r="G21" s="40">
        <v>88.19</v>
      </c>
      <c r="H21" s="40">
        <v>92.18</v>
      </c>
      <c r="I21" s="40">
        <v>87.21</v>
      </c>
      <c r="J21" s="40">
        <v>13.99</v>
      </c>
      <c r="K21" s="40">
        <v>8.14</v>
      </c>
      <c r="L21" s="40">
        <v>0.9</v>
      </c>
      <c r="M21" s="40">
        <v>9051</v>
      </c>
      <c r="N21" s="40">
        <v>86560</v>
      </c>
      <c r="O21" s="40">
        <v>6190</v>
      </c>
      <c r="P21" s="40">
        <v>-1644.6399999999999</v>
      </c>
    </row>
    <row r="22" spans="1:16" x14ac:dyDescent="0.2">
      <c r="A22">
        <v>3</v>
      </c>
      <c r="B22">
        <v>2021</v>
      </c>
      <c r="C22" s="40">
        <v>55</v>
      </c>
      <c r="D22" s="40">
        <v>-1.2E-2</v>
      </c>
      <c r="E22" s="40">
        <v>70.95</v>
      </c>
      <c r="F22" s="40">
        <v>83.56</v>
      </c>
      <c r="G22" s="40">
        <v>88.18</v>
      </c>
      <c r="H22" s="40">
        <v>93.17</v>
      </c>
      <c r="I22" s="40">
        <v>64.22</v>
      </c>
      <c r="J22" s="40">
        <v>9.81</v>
      </c>
      <c r="K22" s="40">
        <v>4.3600000000000003</v>
      </c>
      <c r="L22" s="40">
        <v>1.43</v>
      </c>
      <c r="M22" s="40">
        <v>7116</v>
      </c>
      <c r="N22" s="40">
        <v>79865</v>
      </c>
      <c r="O22" s="40">
        <v>8140</v>
      </c>
      <c r="P22" s="40">
        <v>-958.38</v>
      </c>
    </row>
    <row r="23" spans="1:16" x14ac:dyDescent="0.2">
      <c r="A23">
        <v>4</v>
      </c>
      <c r="B23">
        <v>2015</v>
      </c>
      <c r="C23" s="40">
        <v>45</v>
      </c>
      <c r="D23" s="40">
        <v>4.5999999999999999E-2</v>
      </c>
      <c r="E23" s="40">
        <v>15.69</v>
      </c>
      <c r="F23" s="40">
        <v>15.69</v>
      </c>
      <c r="G23" s="40">
        <v>19.690000000000001</v>
      </c>
      <c r="H23" s="40">
        <v>18.02</v>
      </c>
      <c r="I23" s="40">
        <v>17.86</v>
      </c>
      <c r="J23" s="40">
        <v>9.69</v>
      </c>
      <c r="K23" s="40">
        <v>0.35</v>
      </c>
      <c r="L23" s="40">
        <v>8.4573991031390126</v>
      </c>
      <c r="M23" s="40">
        <v>724.6</v>
      </c>
      <c r="N23" s="40">
        <v>6946.2</v>
      </c>
      <c r="O23" s="40">
        <v>716.9</v>
      </c>
      <c r="P23" s="40">
        <v>319.52519999999998</v>
      </c>
    </row>
    <row r="24" spans="1:16" x14ac:dyDescent="0.2">
      <c r="A24">
        <v>4</v>
      </c>
      <c r="B24">
        <v>2016</v>
      </c>
      <c r="C24" s="40">
        <v>35</v>
      </c>
      <c r="D24" s="40">
        <v>2.5000000000000001E-2</v>
      </c>
      <c r="E24" s="40">
        <v>12.05</v>
      </c>
      <c r="F24" s="40">
        <v>12.05</v>
      </c>
      <c r="G24" s="40">
        <v>19.64</v>
      </c>
      <c r="H24" s="40">
        <v>14.29</v>
      </c>
      <c r="I24" s="40">
        <v>13.24</v>
      </c>
      <c r="J24" s="40">
        <v>12.32</v>
      </c>
      <c r="K24" s="40">
        <v>0.39</v>
      </c>
      <c r="L24" s="40">
        <v>8.0494845360824741</v>
      </c>
      <c r="M24" s="40">
        <v>693.4</v>
      </c>
      <c r="N24" s="40">
        <v>7727.3</v>
      </c>
      <c r="O24" s="40">
        <v>627.1</v>
      </c>
      <c r="P24" s="40">
        <v>193.1825</v>
      </c>
    </row>
    <row r="25" spans="1:16" x14ac:dyDescent="0.2">
      <c r="A25">
        <v>4</v>
      </c>
      <c r="B25">
        <v>2017</v>
      </c>
      <c r="C25" s="40">
        <v>45</v>
      </c>
      <c r="D25" s="40">
        <v>3.1E-2</v>
      </c>
      <c r="E25" s="40">
        <v>17.05</v>
      </c>
      <c r="F25" s="40">
        <v>17.05</v>
      </c>
      <c r="G25" s="40">
        <v>20.47</v>
      </c>
      <c r="H25" s="40">
        <v>16.3</v>
      </c>
      <c r="I25" s="40">
        <v>21.93</v>
      </c>
      <c r="J25" s="40">
        <v>13.68</v>
      </c>
      <c r="K25" s="40">
        <v>0.62</v>
      </c>
      <c r="L25" s="40">
        <v>9.9085106382978729</v>
      </c>
      <c r="M25" s="40">
        <v>789.5</v>
      </c>
      <c r="N25" s="40">
        <v>8106.6</v>
      </c>
      <c r="O25" s="40">
        <v>592.6</v>
      </c>
      <c r="P25" s="40">
        <v>251.30460000000002</v>
      </c>
    </row>
    <row r="26" spans="1:16" x14ac:dyDescent="0.2">
      <c r="A26">
        <v>4</v>
      </c>
      <c r="B26">
        <v>2018</v>
      </c>
      <c r="C26" s="40">
        <v>35</v>
      </c>
      <c r="D26" s="40">
        <v>2.1000000000000001E-2</v>
      </c>
      <c r="E26" s="40">
        <v>19.34</v>
      </c>
      <c r="F26" s="40">
        <v>19.34</v>
      </c>
      <c r="G26" s="40">
        <v>4.6399999999999997</v>
      </c>
      <c r="H26" s="40">
        <v>23.26</v>
      </c>
      <c r="I26" s="40">
        <v>20.45</v>
      </c>
      <c r="J26" s="40">
        <v>11.8</v>
      </c>
      <c r="K26" s="40">
        <v>0.62</v>
      </c>
      <c r="L26" s="40">
        <v>3.2228843861740164</v>
      </c>
      <c r="M26" s="40">
        <v>721.2</v>
      </c>
      <c r="N26" s="40">
        <v>7085.9</v>
      </c>
      <c r="O26" s="40">
        <v>600.6</v>
      </c>
      <c r="P26" s="40">
        <v>148.8039</v>
      </c>
    </row>
    <row r="27" spans="1:16" x14ac:dyDescent="0.2">
      <c r="A27">
        <v>4</v>
      </c>
      <c r="B27">
        <v>2019</v>
      </c>
      <c r="C27" s="40">
        <v>55</v>
      </c>
      <c r="D27" s="40">
        <v>5.8999999999999997E-2</v>
      </c>
      <c r="E27" s="40">
        <v>32.409999999999997</v>
      </c>
      <c r="F27" s="40">
        <v>32.409999999999997</v>
      </c>
      <c r="G27" s="40">
        <v>13.63</v>
      </c>
      <c r="H27" s="40">
        <v>46.86</v>
      </c>
      <c r="I27" s="40">
        <v>25.83</v>
      </c>
      <c r="J27" s="40">
        <v>11.04</v>
      </c>
      <c r="K27" s="40">
        <v>1.1399999999999999</v>
      </c>
      <c r="L27" s="40">
        <v>3.3597765363128489</v>
      </c>
      <c r="M27" s="40">
        <v>1071</v>
      </c>
      <c r="N27" s="40">
        <v>8253.7000000000007</v>
      </c>
      <c r="O27" s="40">
        <v>747.7</v>
      </c>
      <c r="P27" s="40">
        <v>486.9683</v>
      </c>
    </row>
    <row r="28" spans="1:16" x14ac:dyDescent="0.2">
      <c r="A28">
        <v>4</v>
      </c>
      <c r="B28">
        <v>2020</v>
      </c>
      <c r="C28" s="40">
        <v>40</v>
      </c>
      <c r="D28" s="40">
        <v>5.2999999999999999E-2</v>
      </c>
      <c r="E28" s="40">
        <v>42.16</v>
      </c>
      <c r="F28" s="40">
        <v>42.16</v>
      </c>
      <c r="G28" s="40">
        <v>44.35</v>
      </c>
      <c r="H28" s="40">
        <v>52.11</v>
      </c>
      <c r="I28" s="40">
        <v>33.11</v>
      </c>
      <c r="J28" s="40">
        <v>9.7899999999999991</v>
      </c>
      <c r="K28" s="40">
        <v>0.98</v>
      </c>
      <c r="L28" s="40">
        <v>2.7379067722075638</v>
      </c>
      <c r="M28" s="40">
        <v>1052.5</v>
      </c>
      <c r="N28" s="40">
        <v>8473.5</v>
      </c>
      <c r="O28" s="40">
        <v>865.9</v>
      </c>
      <c r="P28" s="40">
        <v>449.09550000000002</v>
      </c>
    </row>
    <row r="29" spans="1:16" x14ac:dyDescent="0.2">
      <c r="A29">
        <v>4</v>
      </c>
      <c r="B29">
        <v>2021</v>
      </c>
      <c r="C29" s="40">
        <v>55</v>
      </c>
      <c r="D29" s="40">
        <v>7.9000000000000001E-2</v>
      </c>
      <c r="E29" s="40">
        <v>49</v>
      </c>
      <c r="F29" s="40">
        <v>49</v>
      </c>
      <c r="G29" s="40">
        <v>47.92</v>
      </c>
      <c r="H29" s="40">
        <v>56.24</v>
      </c>
      <c r="I29" s="40">
        <v>43.21</v>
      </c>
      <c r="J29" s="40">
        <v>8.39</v>
      </c>
      <c r="K29" s="40">
        <v>0.72</v>
      </c>
      <c r="L29" s="40">
        <v>1.3454252317613866</v>
      </c>
      <c r="M29" s="40">
        <v>1482.5</v>
      </c>
      <c r="N29" s="40">
        <v>9922.5</v>
      </c>
      <c r="O29" s="40">
        <v>1182.5999999999999</v>
      </c>
      <c r="P29" s="40">
        <v>783.87750000000005</v>
      </c>
    </row>
    <row r="30" spans="1:16" x14ac:dyDescent="0.2">
      <c r="A30">
        <v>5</v>
      </c>
      <c r="B30">
        <v>2015</v>
      </c>
      <c r="C30" s="40">
        <v>80</v>
      </c>
      <c r="D30" s="40">
        <v>6.4000000000000001E-2</v>
      </c>
      <c r="E30" s="40">
        <v>29.11</v>
      </c>
      <c r="F30" s="40">
        <v>29.11</v>
      </c>
      <c r="G30" s="40">
        <v>10.85</v>
      </c>
      <c r="H30" s="40">
        <v>35.53</v>
      </c>
      <c r="I30" s="40">
        <v>39.21</v>
      </c>
      <c r="J30" s="40">
        <v>2.42</v>
      </c>
      <c r="K30" s="40">
        <v>0.75</v>
      </c>
      <c r="L30" s="40">
        <v>1.46</v>
      </c>
      <c r="M30" s="40">
        <v>1656.8</v>
      </c>
      <c r="N30" s="40">
        <v>4224</v>
      </c>
      <c r="O30" s="40">
        <v>1745.5</v>
      </c>
      <c r="P30" s="40">
        <v>270.33600000000001</v>
      </c>
    </row>
    <row r="31" spans="1:16" x14ac:dyDescent="0.2">
      <c r="A31">
        <v>5</v>
      </c>
      <c r="B31">
        <v>2016</v>
      </c>
      <c r="C31" s="40">
        <v>75</v>
      </c>
      <c r="D31" s="40">
        <v>5.3999999999999999E-2</v>
      </c>
      <c r="E31" s="40">
        <v>36.409999999999997</v>
      </c>
      <c r="F31" s="40">
        <v>36.409999999999997</v>
      </c>
      <c r="G31" s="40">
        <v>22.98</v>
      </c>
      <c r="H31" s="40">
        <v>39</v>
      </c>
      <c r="I31" s="40">
        <v>47.75</v>
      </c>
      <c r="J31" s="40">
        <v>2.39</v>
      </c>
      <c r="K31" s="40">
        <v>0.74</v>
      </c>
      <c r="L31" s="40">
        <v>1.21</v>
      </c>
      <c r="M31" s="40">
        <v>1726.5</v>
      </c>
      <c r="N31" s="40">
        <v>4534.3</v>
      </c>
      <c r="O31" s="40">
        <v>1900</v>
      </c>
      <c r="P31" s="40">
        <v>244.85220000000001</v>
      </c>
    </row>
    <row r="32" spans="1:16" x14ac:dyDescent="0.2">
      <c r="A32">
        <v>5</v>
      </c>
      <c r="B32">
        <v>2017</v>
      </c>
      <c r="C32" s="40">
        <v>85</v>
      </c>
      <c r="D32" s="40">
        <v>7.2999999999999995E-2</v>
      </c>
      <c r="E32" s="40">
        <v>46.48</v>
      </c>
      <c r="F32" s="40">
        <v>46.48</v>
      </c>
      <c r="G32" s="40">
        <v>34.07</v>
      </c>
      <c r="H32" s="40">
        <v>57.23</v>
      </c>
      <c r="I32" s="40">
        <v>41.61</v>
      </c>
      <c r="J32" s="40">
        <v>2.27</v>
      </c>
      <c r="K32" s="40">
        <v>0.67</v>
      </c>
      <c r="L32" s="40">
        <v>1.93</v>
      </c>
      <c r="M32" s="40">
        <v>1816</v>
      </c>
      <c r="N32" s="40">
        <v>4419.1000000000004</v>
      </c>
      <c r="O32" s="40">
        <v>1942.6</v>
      </c>
      <c r="P32" s="40">
        <v>322.59430000000003</v>
      </c>
    </row>
    <row r="33" spans="1:16" x14ac:dyDescent="0.2">
      <c r="A33">
        <v>5</v>
      </c>
      <c r="B33">
        <v>2018</v>
      </c>
      <c r="C33" s="40">
        <v>75</v>
      </c>
      <c r="D33" s="40">
        <v>7.8E-2</v>
      </c>
      <c r="E33" s="40">
        <v>48.2</v>
      </c>
      <c r="F33" s="40">
        <v>48.2</v>
      </c>
      <c r="G33" s="40">
        <v>42.78</v>
      </c>
      <c r="H33" s="40">
        <v>62.89</v>
      </c>
      <c r="I33" s="40">
        <v>27.7</v>
      </c>
      <c r="J33" s="40">
        <v>2.12</v>
      </c>
      <c r="K33" s="40">
        <v>0.6</v>
      </c>
      <c r="L33" s="40">
        <v>1.49</v>
      </c>
      <c r="M33" s="40">
        <v>1711.7</v>
      </c>
      <c r="N33" s="40">
        <v>4582.5</v>
      </c>
      <c r="O33" s="40">
        <v>2162.8000000000002</v>
      </c>
      <c r="P33" s="40">
        <v>357.435</v>
      </c>
    </row>
    <row r="34" spans="1:16" x14ac:dyDescent="0.2">
      <c r="A34">
        <v>5</v>
      </c>
      <c r="B34">
        <v>2019</v>
      </c>
      <c r="C34" s="40">
        <v>80</v>
      </c>
      <c r="D34" s="40">
        <v>7.4999999999999997E-2</v>
      </c>
      <c r="E34" s="40">
        <v>56.04</v>
      </c>
      <c r="F34" s="40">
        <v>56.04</v>
      </c>
      <c r="G34" s="40">
        <v>47.14</v>
      </c>
      <c r="H34" s="40">
        <v>67.11</v>
      </c>
      <c r="I34" s="40">
        <v>46.34</v>
      </c>
      <c r="J34" s="40">
        <v>2.0299999999999998</v>
      </c>
      <c r="K34" s="40">
        <v>0.55000000000000004</v>
      </c>
      <c r="L34" s="40">
        <v>0.95</v>
      </c>
      <c r="M34" s="40">
        <v>1842.5</v>
      </c>
      <c r="N34" s="40">
        <v>4840.7</v>
      </c>
      <c r="O34" s="40">
        <v>2389.6999999999998</v>
      </c>
      <c r="P34" s="40">
        <v>363.05249999999995</v>
      </c>
    </row>
    <row r="35" spans="1:16" x14ac:dyDescent="0.2">
      <c r="A35">
        <v>5</v>
      </c>
      <c r="B35">
        <v>2020</v>
      </c>
      <c r="C35" s="40">
        <v>70</v>
      </c>
      <c r="D35" s="40">
        <v>4.4999999999999998E-2</v>
      </c>
      <c r="E35" s="40">
        <v>65.22</v>
      </c>
      <c r="F35" s="40">
        <v>66.81</v>
      </c>
      <c r="G35" s="40">
        <v>46.57</v>
      </c>
      <c r="H35" s="40">
        <v>77.180000000000007</v>
      </c>
      <c r="I35" s="40">
        <v>72.010000000000005</v>
      </c>
      <c r="J35" s="40">
        <v>2.2799999999999998</v>
      </c>
      <c r="K35" s="40">
        <v>0.77</v>
      </c>
      <c r="L35" s="40">
        <v>1.19</v>
      </c>
      <c r="M35" s="40">
        <v>1772</v>
      </c>
      <c r="N35" s="40">
        <v>4555.5</v>
      </c>
      <c r="O35" s="40">
        <v>1996.6</v>
      </c>
      <c r="P35" s="40">
        <v>204.9975</v>
      </c>
    </row>
    <row r="36" spans="1:16" x14ac:dyDescent="0.2">
      <c r="A36">
        <v>5</v>
      </c>
      <c r="B36">
        <v>2021</v>
      </c>
      <c r="C36" s="40">
        <v>85</v>
      </c>
      <c r="D36" s="40">
        <v>8.1000000000000003E-2</v>
      </c>
      <c r="E36" s="40">
        <v>63.78</v>
      </c>
      <c r="F36" s="40">
        <v>63.78</v>
      </c>
      <c r="G36" s="40">
        <v>46.22</v>
      </c>
      <c r="H36" s="40">
        <v>76.09</v>
      </c>
      <c r="I36" s="40">
        <v>62.23</v>
      </c>
      <c r="J36" s="40">
        <v>2.15</v>
      </c>
      <c r="K36" s="40">
        <v>0.65</v>
      </c>
      <c r="L36" s="40">
        <v>1.24</v>
      </c>
      <c r="M36" s="40">
        <v>2172.6999999999998</v>
      </c>
      <c r="N36" s="40">
        <v>5093.1000000000004</v>
      </c>
      <c r="O36" s="40">
        <v>2371.8000000000002</v>
      </c>
      <c r="P36" s="40">
        <v>412.54110000000003</v>
      </c>
    </row>
    <row r="37" spans="1:16" x14ac:dyDescent="0.2">
      <c r="A37">
        <v>6</v>
      </c>
      <c r="B37">
        <v>2015</v>
      </c>
      <c r="C37" s="40">
        <v>40</v>
      </c>
      <c r="D37" s="40">
        <v>1.2999999999999999E-2</v>
      </c>
      <c r="E37" s="40">
        <v>77.97</v>
      </c>
      <c r="F37" s="40">
        <v>77.97</v>
      </c>
      <c r="G37" s="40">
        <v>89.6</v>
      </c>
      <c r="H37" s="40">
        <v>97.77</v>
      </c>
      <c r="I37" s="40">
        <v>38.07</v>
      </c>
      <c r="J37" s="40">
        <v>6.85</v>
      </c>
      <c r="K37" s="40">
        <v>3.69</v>
      </c>
      <c r="L37" s="40">
        <v>2.94</v>
      </c>
      <c r="M37" s="40">
        <v>23778</v>
      </c>
      <c r="N37" s="40">
        <v>45227</v>
      </c>
      <c r="O37" s="40">
        <v>6602</v>
      </c>
      <c r="P37" s="40">
        <v>587.95100000000002</v>
      </c>
    </row>
    <row r="38" spans="1:16" x14ac:dyDescent="0.2">
      <c r="A38">
        <v>6</v>
      </c>
      <c r="B38">
        <v>2016</v>
      </c>
      <c r="C38" s="40">
        <v>45</v>
      </c>
      <c r="D38" s="40">
        <v>-1E-3</v>
      </c>
      <c r="E38" s="40">
        <v>61.7</v>
      </c>
      <c r="F38" s="40">
        <v>73.400000000000006</v>
      </c>
      <c r="G38" s="40">
        <v>90.69</v>
      </c>
      <c r="H38" s="40">
        <v>94.31</v>
      </c>
      <c r="I38" s="40">
        <v>25.24</v>
      </c>
      <c r="J38" s="40">
        <v>7.22</v>
      </c>
      <c r="K38" s="40">
        <v>3.84</v>
      </c>
      <c r="L38" s="40">
        <v>2.79</v>
      </c>
      <c r="M38" s="40">
        <v>22899</v>
      </c>
      <c r="N38" s="40">
        <v>45500</v>
      </c>
      <c r="O38" s="40">
        <v>6300</v>
      </c>
      <c r="P38" s="40">
        <v>-45.5</v>
      </c>
    </row>
    <row r="39" spans="1:16" x14ac:dyDescent="0.2">
      <c r="A39">
        <v>6</v>
      </c>
      <c r="B39">
        <v>2017</v>
      </c>
      <c r="C39" s="40">
        <v>60</v>
      </c>
      <c r="D39" s="40">
        <v>1.4999999999999999E-2</v>
      </c>
      <c r="E39" s="40">
        <v>72.25</v>
      </c>
      <c r="F39" s="40">
        <v>72.25</v>
      </c>
      <c r="G39" s="40">
        <v>91.48</v>
      </c>
      <c r="H39" s="40">
        <v>92.88</v>
      </c>
      <c r="I39" s="40">
        <v>22.13</v>
      </c>
      <c r="J39" s="40">
        <v>7.61</v>
      </c>
      <c r="K39" s="40">
        <v>3.9</v>
      </c>
      <c r="L39" s="40">
        <v>1.83</v>
      </c>
      <c r="M39" s="40">
        <v>24782</v>
      </c>
      <c r="N39" s="40">
        <v>42322</v>
      </c>
      <c r="O39" s="40">
        <v>5694</v>
      </c>
      <c r="P39" s="40">
        <v>634.82999999999993</v>
      </c>
    </row>
    <row r="40" spans="1:16" x14ac:dyDescent="0.2">
      <c r="A40">
        <v>6</v>
      </c>
      <c r="B40">
        <v>2018</v>
      </c>
      <c r="C40" s="40">
        <v>40</v>
      </c>
      <c r="D40" s="40">
        <v>3.7999999999999999E-2</v>
      </c>
      <c r="E40" s="40">
        <v>75.59</v>
      </c>
      <c r="F40" s="40">
        <v>75.59</v>
      </c>
      <c r="G40" s="40">
        <v>91.53</v>
      </c>
      <c r="H40" s="40">
        <v>92.16</v>
      </c>
      <c r="I40" s="40">
        <v>34.75</v>
      </c>
      <c r="J40" s="40">
        <v>6.54</v>
      </c>
      <c r="K40" s="40">
        <v>3.3</v>
      </c>
      <c r="L40" s="40">
        <v>1.25</v>
      </c>
      <c r="M40" s="40">
        <v>25211</v>
      </c>
      <c r="N40" s="40">
        <v>42419</v>
      </c>
      <c r="O40" s="40">
        <v>6490</v>
      </c>
      <c r="P40" s="40">
        <v>1611.922</v>
      </c>
    </row>
    <row r="41" spans="1:16" x14ac:dyDescent="0.2">
      <c r="A41">
        <v>6</v>
      </c>
      <c r="B41">
        <v>2019</v>
      </c>
      <c r="C41" s="40">
        <v>45</v>
      </c>
      <c r="D41" s="40">
        <v>2.5000000000000001E-2</v>
      </c>
      <c r="E41" s="40">
        <v>76.34</v>
      </c>
      <c r="F41" s="40">
        <v>76.34</v>
      </c>
      <c r="G41" s="40">
        <v>92.49</v>
      </c>
      <c r="H41" s="40">
        <v>93.21</v>
      </c>
      <c r="I41" s="40">
        <v>34.85</v>
      </c>
      <c r="J41" s="40">
        <v>6.29</v>
      </c>
      <c r="K41" s="40">
        <v>3.25</v>
      </c>
      <c r="L41" s="40">
        <v>1.28</v>
      </c>
      <c r="M41" s="40">
        <v>25041</v>
      </c>
      <c r="N41" s="40">
        <v>43873</v>
      </c>
      <c r="O41" s="40">
        <v>6975</v>
      </c>
      <c r="P41" s="40">
        <v>1096.825</v>
      </c>
    </row>
    <row r="42" spans="1:16" x14ac:dyDescent="0.2">
      <c r="A42">
        <v>6</v>
      </c>
      <c r="B42">
        <v>2020</v>
      </c>
      <c r="C42" s="40">
        <v>40</v>
      </c>
      <c r="D42" s="40">
        <v>-4.0000000000000001E-3</v>
      </c>
      <c r="E42" s="40">
        <v>70.88</v>
      </c>
      <c r="F42" s="40">
        <v>78.34</v>
      </c>
      <c r="G42" s="40">
        <v>93</v>
      </c>
      <c r="H42" s="40">
        <v>93.95</v>
      </c>
      <c r="I42" s="40">
        <v>40.28</v>
      </c>
      <c r="J42" s="40">
        <v>7.6</v>
      </c>
      <c r="K42" s="40">
        <v>4</v>
      </c>
      <c r="L42" s="40">
        <v>1.29</v>
      </c>
      <c r="M42" s="40">
        <v>22798</v>
      </c>
      <c r="N42" s="40">
        <v>41395</v>
      </c>
      <c r="O42" s="40">
        <v>5446</v>
      </c>
      <c r="P42" s="40">
        <v>-165.58</v>
      </c>
    </row>
    <row r="43" spans="1:16" x14ac:dyDescent="0.2">
      <c r="A43">
        <v>6</v>
      </c>
      <c r="B43">
        <v>2021</v>
      </c>
      <c r="C43" s="40">
        <v>50</v>
      </c>
      <c r="D43" s="40">
        <v>3.7999999999999999E-2</v>
      </c>
      <c r="E43" s="40">
        <v>77.3</v>
      </c>
      <c r="F43" s="40">
        <v>77.3</v>
      </c>
      <c r="G43" s="40">
        <v>83.24</v>
      </c>
      <c r="H43" s="40">
        <v>93.8</v>
      </c>
      <c r="I43" s="40">
        <v>48.53</v>
      </c>
      <c r="J43" s="40">
        <v>6.09</v>
      </c>
      <c r="K43" s="40">
        <v>2.58</v>
      </c>
      <c r="L43" s="40">
        <v>1.66</v>
      </c>
      <c r="M43" s="40">
        <v>16473</v>
      </c>
      <c r="N43" s="40">
        <v>44970</v>
      </c>
      <c r="O43" s="40">
        <v>7383</v>
      </c>
      <c r="P43" s="40">
        <v>1708.86</v>
      </c>
    </row>
    <row r="44" spans="1:16" x14ac:dyDescent="0.2">
      <c r="A44">
        <v>7</v>
      </c>
      <c r="B44">
        <v>2015</v>
      </c>
      <c r="C44" s="40">
        <v>95</v>
      </c>
      <c r="D44" s="40">
        <v>0.22900000000000001</v>
      </c>
      <c r="E44" s="40">
        <v>56.11</v>
      </c>
      <c r="F44" s="40">
        <v>56.11</v>
      </c>
      <c r="G44" s="40">
        <v>33.332499999999996</v>
      </c>
      <c r="H44" s="40">
        <v>59.81</v>
      </c>
      <c r="I44" s="40">
        <v>61.854999999999997</v>
      </c>
      <c r="J44" s="40">
        <v>1.21</v>
      </c>
      <c r="K44" s="40">
        <v>0</v>
      </c>
      <c r="L44" s="40">
        <v>4.71</v>
      </c>
      <c r="M44" s="40">
        <v>499.2</v>
      </c>
      <c r="N44" s="40">
        <v>707.9</v>
      </c>
      <c r="O44" s="40">
        <v>586.79999999999995</v>
      </c>
      <c r="P44" s="40">
        <v>162.10910000000001</v>
      </c>
    </row>
    <row r="45" spans="1:16" x14ac:dyDescent="0.2">
      <c r="A45">
        <v>7</v>
      </c>
      <c r="B45">
        <v>2016</v>
      </c>
      <c r="C45" s="40">
        <v>90</v>
      </c>
      <c r="D45" s="40">
        <v>0.21299999999999999</v>
      </c>
      <c r="E45" s="40">
        <v>56.239999999999995</v>
      </c>
      <c r="F45" s="40">
        <v>56.239999999999995</v>
      </c>
      <c r="G45" s="40">
        <v>34.004999999999995</v>
      </c>
      <c r="H45" s="40">
        <v>59.91</v>
      </c>
      <c r="I45" s="40">
        <v>61.769999999999996</v>
      </c>
      <c r="J45" s="40">
        <v>1.31</v>
      </c>
      <c r="K45" s="40">
        <v>0.08</v>
      </c>
      <c r="L45" s="40">
        <v>2.02</v>
      </c>
      <c r="M45" s="40">
        <v>569.29999999999995</v>
      </c>
      <c r="N45" s="40">
        <v>868.6</v>
      </c>
      <c r="O45" s="40">
        <v>662.8</v>
      </c>
      <c r="P45" s="40">
        <v>185.01179999999999</v>
      </c>
    </row>
    <row r="46" spans="1:16" x14ac:dyDescent="0.2">
      <c r="A46">
        <v>7</v>
      </c>
      <c r="B46">
        <v>2017</v>
      </c>
      <c r="C46" s="40">
        <v>100</v>
      </c>
      <c r="D46" s="40">
        <v>0.19700000000000001</v>
      </c>
      <c r="E46" s="40">
        <v>55.98</v>
      </c>
      <c r="F46" s="40">
        <v>55.98</v>
      </c>
      <c r="G46" s="40">
        <v>32.659999999999997</v>
      </c>
      <c r="H46" s="40">
        <v>59.71</v>
      </c>
      <c r="I46" s="40">
        <v>61.94</v>
      </c>
      <c r="J46" s="40">
        <v>1.28</v>
      </c>
      <c r="K46" s="40">
        <v>0.03</v>
      </c>
      <c r="L46" s="40">
        <v>2.4</v>
      </c>
      <c r="M46" s="40">
        <v>637.5</v>
      </c>
      <c r="N46" s="40">
        <v>945.7</v>
      </c>
      <c r="O46" s="40">
        <v>741.4</v>
      </c>
      <c r="P46" s="40">
        <v>186.30290000000002</v>
      </c>
    </row>
    <row r="47" spans="1:16" x14ac:dyDescent="0.2">
      <c r="A47">
        <v>7</v>
      </c>
      <c r="B47">
        <v>2018</v>
      </c>
      <c r="C47" s="40">
        <v>85</v>
      </c>
      <c r="D47" s="40">
        <v>0.221</v>
      </c>
      <c r="E47" s="40">
        <v>56.5</v>
      </c>
      <c r="F47" s="40">
        <v>56.5</v>
      </c>
      <c r="G47" s="40">
        <v>35.35</v>
      </c>
      <c r="H47" s="40">
        <v>60.11</v>
      </c>
      <c r="I47" s="40">
        <v>61.6</v>
      </c>
      <c r="J47" s="40">
        <v>1.29</v>
      </c>
      <c r="K47" s="40">
        <v>0.03</v>
      </c>
      <c r="L47" s="40">
        <v>1.84</v>
      </c>
      <c r="M47" s="40">
        <v>669.2</v>
      </c>
      <c r="N47" s="40">
        <v>905.9</v>
      </c>
      <c r="O47" s="40">
        <v>704.7</v>
      </c>
      <c r="P47" s="40">
        <v>200.2039</v>
      </c>
    </row>
    <row r="48" spans="1:16" x14ac:dyDescent="0.2">
      <c r="A48">
        <v>7</v>
      </c>
      <c r="B48">
        <v>2019</v>
      </c>
      <c r="C48" s="40">
        <v>95</v>
      </c>
      <c r="D48" s="40">
        <v>0.22</v>
      </c>
      <c r="E48" s="40">
        <v>52.49</v>
      </c>
      <c r="F48" s="40">
        <v>52.49</v>
      </c>
      <c r="G48" s="40">
        <v>33.86</v>
      </c>
      <c r="H48" s="40">
        <v>56.98</v>
      </c>
      <c r="I48" s="40">
        <v>55.27</v>
      </c>
      <c r="J48" s="40">
        <v>1.25</v>
      </c>
      <c r="K48" s="40">
        <v>0.03</v>
      </c>
      <c r="L48" s="40">
        <v>2.94</v>
      </c>
      <c r="M48" s="40">
        <v>706.3</v>
      </c>
      <c r="N48" s="40">
        <v>1063.5999999999999</v>
      </c>
      <c r="O48" s="40">
        <v>848.6</v>
      </c>
      <c r="P48" s="40">
        <v>233.99199999999999</v>
      </c>
    </row>
    <row r="49" spans="1:16" x14ac:dyDescent="0.2">
      <c r="A49">
        <v>7</v>
      </c>
      <c r="B49">
        <v>2020</v>
      </c>
      <c r="C49" s="40">
        <v>80</v>
      </c>
      <c r="D49" s="40">
        <v>0.27800000000000002</v>
      </c>
      <c r="E49" s="40">
        <v>48.09</v>
      </c>
      <c r="F49" s="40">
        <v>60.94</v>
      </c>
      <c r="G49" s="40">
        <v>37.99</v>
      </c>
      <c r="H49" s="40">
        <v>69.58</v>
      </c>
      <c r="I49" s="40">
        <v>60.29</v>
      </c>
      <c r="J49" s="40">
        <v>1.31</v>
      </c>
      <c r="K49" s="40">
        <v>0.04</v>
      </c>
      <c r="L49" s="40">
        <v>3.26</v>
      </c>
      <c r="M49" s="40">
        <v>881.3</v>
      </c>
      <c r="N49" s="40">
        <v>1246.4000000000001</v>
      </c>
      <c r="O49" s="40">
        <v>954.7</v>
      </c>
      <c r="P49" s="40">
        <v>346.49920000000003</v>
      </c>
    </row>
    <row r="50" spans="1:16" x14ac:dyDescent="0.2">
      <c r="A50">
        <v>7</v>
      </c>
      <c r="B50">
        <v>2021</v>
      </c>
      <c r="C50" s="40">
        <v>70</v>
      </c>
      <c r="D50" s="40">
        <v>0.17799999999999999</v>
      </c>
      <c r="E50" s="40">
        <v>50.290000000000006</v>
      </c>
      <c r="F50" s="40">
        <v>56.715000000000003</v>
      </c>
      <c r="G50" s="40">
        <v>35.924999999999997</v>
      </c>
      <c r="H50" s="40">
        <v>63.28</v>
      </c>
      <c r="I50" s="40">
        <v>57.78</v>
      </c>
      <c r="J50" s="40">
        <v>2.36</v>
      </c>
      <c r="K50" s="40">
        <v>1.02</v>
      </c>
      <c r="L50" s="40">
        <v>2.21</v>
      </c>
      <c r="M50" s="40">
        <v>1237.7</v>
      </c>
      <c r="N50" s="40">
        <v>3231.2</v>
      </c>
      <c r="O50" s="40">
        <v>1366.4</v>
      </c>
      <c r="P50" s="40">
        <v>575.15359999999998</v>
      </c>
    </row>
    <row r="51" spans="1:16" x14ac:dyDescent="0.2">
      <c r="A51">
        <v>8</v>
      </c>
      <c r="B51">
        <v>2015</v>
      </c>
      <c r="C51" s="40">
        <v>55</v>
      </c>
      <c r="D51" s="40">
        <v>3.2000000000000001E-2</v>
      </c>
      <c r="E51" s="40">
        <v>85.01</v>
      </c>
      <c r="F51" s="40">
        <v>90.01</v>
      </c>
      <c r="G51" s="40">
        <v>97.07</v>
      </c>
      <c r="H51" s="40">
        <v>88.61</v>
      </c>
      <c r="I51" s="40">
        <v>79.849999999999994</v>
      </c>
      <c r="J51" s="40">
        <v>4.9800000000000004</v>
      </c>
      <c r="K51" s="40">
        <v>1.63</v>
      </c>
      <c r="L51" s="40">
        <v>0.87</v>
      </c>
      <c r="M51" s="40">
        <v>73076</v>
      </c>
      <c r="N51" s="40">
        <v>161179</v>
      </c>
      <c r="O51" s="40">
        <v>32376</v>
      </c>
      <c r="P51" s="40">
        <v>5157.7280000000001</v>
      </c>
    </row>
    <row r="52" spans="1:16" x14ac:dyDescent="0.2">
      <c r="A52">
        <v>8</v>
      </c>
      <c r="B52">
        <v>2016</v>
      </c>
      <c r="C52" s="40">
        <v>65</v>
      </c>
      <c r="D52" s="40">
        <v>3.5999999999999997E-2</v>
      </c>
      <c r="E52" s="40">
        <v>91.03</v>
      </c>
      <c r="F52" s="40">
        <v>91.03</v>
      </c>
      <c r="G52" s="40">
        <v>94.85</v>
      </c>
      <c r="H52" s="40">
        <v>95.02</v>
      </c>
      <c r="I52" s="40">
        <v>79.36</v>
      </c>
      <c r="J52" s="40">
        <v>4.47</v>
      </c>
      <c r="K52" s="40">
        <v>1.47</v>
      </c>
      <c r="L52" s="40">
        <v>0.8</v>
      </c>
      <c r="M52" s="40">
        <v>68604</v>
      </c>
      <c r="N52" s="40">
        <v>155596</v>
      </c>
      <c r="O52" s="40">
        <v>34803</v>
      </c>
      <c r="P52" s="40">
        <v>5601.4559999999992</v>
      </c>
    </row>
    <row r="53" spans="1:16" x14ac:dyDescent="0.2">
      <c r="A53">
        <v>8</v>
      </c>
      <c r="B53">
        <v>2017</v>
      </c>
      <c r="C53" s="40">
        <v>75</v>
      </c>
      <c r="D53" s="40">
        <v>4.5999999999999999E-2</v>
      </c>
      <c r="E53" s="40">
        <v>68.78</v>
      </c>
      <c r="F53" s="40">
        <v>90.5</v>
      </c>
      <c r="G53" s="40">
        <v>94.48</v>
      </c>
      <c r="H53" s="40">
        <v>92.83</v>
      </c>
      <c r="I53" s="40">
        <v>80.7</v>
      </c>
      <c r="J53" s="40">
        <v>4.47</v>
      </c>
      <c r="K53" s="40">
        <v>1.48</v>
      </c>
      <c r="L53" s="40">
        <v>0.82</v>
      </c>
      <c r="M53" s="40">
        <v>72664</v>
      </c>
      <c r="N53" s="40">
        <v>155641</v>
      </c>
      <c r="O53" s="40">
        <v>34795</v>
      </c>
      <c r="P53" s="40">
        <v>7159.4859999999999</v>
      </c>
    </row>
    <row r="54" spans="1:16" x14ac:dyDescent="0.2">
      <c r="A54">
        <v>8</v>
      </c>
      <c r="B54">
        <v>2018</v>
      </c>
      <c r="C54" s="40">
        <v>70</v>
      </c>
      <c r="D54" s="40">
        <v>5.0999999999999997E-2</v>
      </c>
      <c r="E54" s="40">
        <v>79.58</v>
      </c>
      <c r="F54" s="40">
        <v>90.74</v>
      </c>
      <c r="G54" s="40">
        <v>93.69</v>
      </c>
      <c r="H54" s="40">
        <v>93.07</v>
      </c>
      <c r="I54" s="40">
        <v>82.71</v>
      </c>
      <c r="J54" s="40">
        <v>5.22</v>
      </c>
      <c r="K54" s="40">
        <v>1.76</v>
      </c>
      <c r="L54" s="40">
        <v>0.82</v>
      </c>
      <c r="M54" s="40">
        <v>73134</v>
      </c>
      <c r="N54" s="40">
        <v>165424</v>
      </c>
      <c r="O54" s="40">
        <v>31720</v>
      </c>
      <c r="P54" s="40">
        <v>8436.6239999999998</v>
      </c>
    </row>
    <row r="55" spans="1:16" x14ac:dyDescent="0.2">
      <c r="A55">
        <v>8</v>
      </c>
      <c r="B55">
        <v>2019</v>
      </c>
      <c r="C55" s="40">
        <v>75</v>
      </c>
      <c r="D55" s="40">
        <v>2.5999999999999999E-2</v>
      </c>
      <c r="E55" s="40">
        <v>50.85</v>
      </c>
      <c r="F55" s="40">
        <v>88.66</v>
      </c>
      <c r="G55" s="40">
        <v>91.04</v>
      </c>
      <c r="H55" s="40">
        <v>93.59</v>
      </c>
      <c r="I55" s="40">
        <v>78.19</v>
      </c>
      <c r="J55" s="40">
        <v>5.64</v>
      </c>
      <c r="K55" s="40">
        <v>2.02</v>
      </c>
      <c r="L55" s="40">
        <v>0.84</v>
      </c>
      <c r="M55" s="40">
        <v>77366</v>
      </c>
      <c r="N55" s="40">
        <v>171426</v>
      </c>
      <c r="O55" s="40">
        <v>30377</v>
      </c>
      <c r="P55" s="40">
        <v>4457.076</v>
      </c>
    </row>
    <row r="56" spans="1:16" x14ac:dyDescent="0.2">
      <c r="A56">
        <v>8</v>
      </c>
      <c r="B56">
        <v>2020</v>
      </c>
      <c r="C56" s="40">
        <v>50</v>
      </c>
      <c r="D56" s="40">
        <v>3.3000000000000002E-2</v>
      </c>
      <c r="E56" s="40">
        <v>54.93</v>
      </c>
      <c r="F56" s="40">
        <v>92.11</v>
      </c>
      <c r="G56" s="40">
        <v>94.94</v>
      </c>
      <c r="H56" s="40">
        <v>96.25</v>
      </c>
      <c r="I56" s="40">
        <v>81.93</v>
      </c>
      <c r="J56" s="40">
        <v>5.77</v>
      </c>
      <c r="K56" s="40">
        <v>2.08</v>
      </c>
      <c r="L56" s="40">
        <v>0.75</v>
      </c>
      <c r="M56" s="40">
        <v>62623</v>
      </c>
      <c r="N56" s="40">
        <v>163453</v>
      </c>
      <c r="O56" s="40">
        <v>28325</v>
      </c>
      <c r="P56" s="40">
        <v>5393.9490000000005</v>
      </c>
    </row>
    <row r="57" spans="1:16" x14ac:dyDescent="0.2">
      <c r="A57">
        <v>8</v>
      </c>
      <c r="B57">
        <v>2021</v>
      </c>
      <c r="C57" s="40">
        <v>55</v>
      </c>
      <c r="D57" s="40">
        <v>0.03</v>
      </c>
      <c r="E57" s="40">
        <v>55.44</v>
      </c>
      <c r="F57" s="40">
        <v>92.31</v>
      </c>
      <c r="G57" s="40">
        <v>95.54</v>
      </c>
      <c r="H57" s="40">
        <v>95.26</v>
      </c>
      <c r="I57" s="40">
        <v>82.97</v>
      </c>
      <c r="J57" s="40">
        <v>6.98</v>
      </c>
      <c r="K57" s="40">
        <v>2.42</v>
      </c>
      <c r="L57" s="40">
        <v>0.82</v>
      </c>
      <c r="M57" s="40">
        <v>84104</v>
      </c>
      <c r="N57" s="40">
        <v>206940</v>
      </c>
      <c r="O57" s="40">
        <v>29653</v>
      </c>
      <c r="P57" s="40">
        <v>6208.2</v>
      </c>
    </row>
    <row r="58" spans="1:16" x14ac:dyDescent="0.2">
      <c r="A58">
        <v>9</v>
      </c>
      <c r="B58">
        <v>2015</v>
      </c>
      <c r="C58" s="40">
        <v>55</v>
      </c>
      <c r="D58" s="40">
        <v>-0.03</v>
      </c>
      <c r="E58" s="40">
        <v>80.77</v>
      </c>
      <c r="F58" s="40">
        <v>80.77</v>
      </c>
      <c r="G58" s="40">
        <v>73.09</v>
      </c>
      <c r="H58" s="40">
        <v>85.54</v>
      </c>
      <c r="I58" s="40">
        <v>83.52</v>
      </c>
      <c r="J58" s="40">
        <v>2.5</v>
      </c>
      <c r="K58" s="40">
        <v>0.5</v>
      </c>
      <c r="L58" s="40">
        <v>1.23</v>
      </c>
      <c r="M58" s="40">
        <v>67740</v>
      </c>
      <c r="N58" s="40">
        <v>134792</v>
      </c>
      <c r="O58" s="40">
        <v>51753</v>
      </c>
      <c r="P58" s="40">
        <v>-4043.7599999999998</v>
      </c>
    </row>
    <row r="59" spans="1:16" x14ac:dyDescent="0.2">
      <c r="A59">
        <v>9</v>
      </c>
      <c r="B59">
        <v>2016</v>
      </c>
      <c r="C59" s="40">
        <v>60</v>
      </c>
      <c r="D59" s="40">
        <v>7.0000000000000001E-3</v>
      </c>
      <c r="E59" s="40">
        <v>54.47</v>
      </c>
      <c r="F59" s="40">
        <v>81.05</v>
      </c>
      <c r="G59" s="40">
        <v>75.16</v>
      </c>
      <c r="H59" s="40">
        <v>86.4</v>
      </c>
      <c r="I59" s="40">
        <v>80.13</v>
      </c>
      <c r="J59" s="40">
        <v>2.35</v>
      </c>
      <c r="K59" s="40">
        <v>0.51</v>
      </c>
      <c r="L59" s="40">
        <v>1.2</v>
      </c>
      <c r="M59" s="40">
        <v>55762</v>
      </c>
      <c r="N59" s="40">
        <v>124545</v>
      </c>
      <c r="O59" s="40">
        <v>53037</v>
      </c>
      <c r="P59" s="40">
        <v>871.81500000000005</v>
      </c>
    </row>
    <row r="60" spans="1:16" x14ac:dyDescent="0.2">
      <c r="A60">
        <v>9</v>
      </c>
      <c r="B60">
        <v>2017</v>
      </c>
      <c r="C60" s="40">
        <v>75</v>
      </c>
      <c r="D60" s="40">
        <v>5.7000000000000002E-2</v>
      </c>
      <c r="E60" s="40">
        <v>52.89</v>
      </c>
      <c r="F60" s="40">
        <v>83.06</v>
      </c>
      <c r="G60" s="40">
        <v>73.599999999999994</v>
      </c>
      <c r="H60" s="40">
        <v>91.72</v>
      </c>
      <c r="I60" s="40">
        <v>81.5</v>
      </c>
      <c r="J60" s="40">
        <v>2.39</v>
      </c>
      <c r="K60" s="40">
        <v>0.51</v>
      </c>
      <c r="L60" s="40">
        <v>1.29</v>
      </c>
      <c r="M60" s="40">
        <v>66919</v>
      </c>
      <c r="N60" s="40">
        <v>114928</v>
      </c>
      <c r="O60" s="40">
        <v>48030</v>
      </c>
      <c r="P60" s="40">
        <v>6550.8960000000006</v>
      </c>
    </row>
    <row r="61" spans="1:16" x14ac:dyDescent="0.2">
      <c r="A61">
        <v>9</v>
      </c>
      <c r="B61">
        <v>2018</v>
      </c>
      <c r="C61" s="40">
        <v>75</v>
      </c>
      <c r="D61" s="40">
        <v>8.6999999999999994E-2</v>
      </c>
      <c r="E61" s="40">
        <v>45.78</v>
      </c>
      <c r="F61" s="40">
        <v>83.79</v>
      </c>
      <c r="G61" s="40">
        <v>72.28</v>
      </c>
      <c r="H61" s="40">
        <v>93.19</v>
      </c>
      <c r="I61" s="40">
        <v>83.91</v>
      </c>
      <c r="J61" s="40">
        <v>2.3199999999999998</v>
      </c>
      <c r="K61" s="40">
        <v>0.51</v>
      </c>
      <c r="L61" s="40">
        <v>1.23</v>
      </c>
      <c r="M61" s="40">
        <v>75822</v>
      </c>
      <c r="N61" s="40">
        <v>118373</v>
      </c>
      <c r="O61" s="40">
        <v>51016</v>
      </c>
      <c r="P61" s="40">
        <v>10298.450999999999</v>
      </c>
    </row>
    <row r="62" spans="1:16" x14ac:dyDescent="0.2">
      <c r="A62">
        <v>9</v>
      </c>
      <c r="B62">
        <v>2019</v>
      </c>
      <c r="C62" s="40">
        <v>80</v>
      </c>
      <c r="D62" s="40">
        <v>4.8000000000000001E-2</v>
      </c>
      <c r="E62" s="40">
        <v>46.72</v>
      </c>
      <c r="F62" s="40">
        <v>82.12</v>
      </c>
      <c r="G62" s="40">
        <v>71.06</v>
      </c>
      <c r="H62" s="40">
        <v>92.34</v>
      </c>
      <c r="I62" s="40">
        <v>80.13</v>
      </c>
      <c r="J62" s="40">
        <v>2.58</v>
      </c>
      <c r="K62" s="40">
        <v>0.63</v>
      </c>
      <c r="L62" s="40">
        <v>1.02</v>
      </c>
      <c r="M62" s="40">
        <v>69881</v>
      </c>
      <c r="N62" s="40">
        <v>123440</v>
      </c>
      <c r="O62" s="40">
        <v>47839</v>
      </c>
      <c r="P62" s="40">
        <v>5925.12</v>
      </c>
    </row>
    <row r="63" spans="1:16" x14ac:dyDescent="0.2">
      <c r="A63">
        <v>9</v>
      </c>
      <c r="B63">
        <v>2020</v>
      </c>
      <c r="C63" s="40">
        <v>45</v>
      </c>
      <c r="D63" s="40">
        <v>-5.0999999999999997E-2</v>
      </c>
      <c r="E63" s="40">
        <v>50.12</v>
      </c>
      <c r="F63" s="40">
        <v>83.57</v>
      </c>
      <c r="G63" s="40">
        <v>72.75</v>
      </c>
      <c r="H63" s="40">
        <v>90.91</v>
      </c>
      <c r="I63" s="40">
        <v>86.37</v>
      </c>
      <c r="J63" s="40">
        <v>2.93</v>
      </c>
      <c r="K63" s="40">
        <v>0.85</v>
      </c>
      <c r="L63" s="40">
        <v>1.22</v>
      </c>
      <c r="M63" s="40">
        <v>43987</v>
      </c>
      <c r="N63" s="40">
        <v>109648</v>
      </c>
      <c r="O63" s="40">
        <v>37415</v>
      </c>
      <c r="P63" s="40">
        <v>-5592.0479999999998</v>
      </c>
    </row>
    <row r="64" spans="1:16" x14ac:dyDescent="0.2">
      <c r="A64">
        <v>9</v>
      </c>
      <c r="B64">
        <v>2021</v>
      </c>
      <c r="C64" s="40">
        <v>65</v>
      </c>
      <c r="D64" s="40">
        <v>8.5999999999999993E-2</v>
      </c>
      <c r="E64" s="40">
        <v>43.81</v>
      </c>
      <c r="F64" s="40">
        <v>83.46</v>
      </c>
      <c r="G64" s="40">
        <v>72.73</v>
      </c>
      <c r="H64" s="40">
        <v>91.61</v>
      </c>
      <c r="I64" s="40">
        <v>84.66</v>
      </c>
      <c r="J64" s="40">
        <v>3.1</v>
      </c>
      <c r="K64" s="40">
        <v>0.75</v>
      </c>
      <c r="L64" s="40">
        <v>1.19</v>
      </c>
      <c r="M64" s="40">
        <v>76575</v>
      </c>
      <c r="N64" s="40">
        <v>137765</v>
      </c>
      <c r="O64" s="40">
        <v>44437</v>
      </c>
      <c r="P64" s="40">
        <v>11847.789999999999</v>
      </c>
    </row>
    <row r="65" spans="1:16" x14ac:dyDescent="0.2">
      <c r="A65">
        <v>10</v>
      </c>
      <c r="B65">
        <v>2015</v>
      </c>
      <c r="C65" s="40">
        <v>73.75</v>
      </c>
      <c r="D65" s="40">
        <v>0.10199999999999999</v>
      </c>
      <c r="E65" s="40">
        <v>28.23</v>
      </c>
      <c r="F65" s="40">
        <v>28.23</v>
      </c>
      <c r="G65" s="40">
        <v>19.23</v>
      </c>
      <c r="H65" s="40">
        <v>23.52</v>
      </c>
      <c r="I65" s="40">
        <v>48.88</v>
      </c>
      <c r="J65" s="40">
        <v>8.5850000000000009</v>
      </c>
      <c r="K65" s="40">
        <v>4.0049999999999999</v>
      </c>
      <c r="L65" s="40">
        <v>1.43</v>
      </c>
      <c r="M65" s="40">
        <v>2854.4</v>
      </c>
      <c r="N65" s="40">
        <v>3875.4</v>
      </c>
      <c r="O65" s="40">
        <v>-25.1</v>
      </c>
      <c r="P65" s="40">
        <v>395.29079999999999</v>
      </c>
    </row>
    <row r="66" spans="1:16" x14ac:dyDescent="0.2">
      <c r="A66">
        <v>10</v>
      </c>
      <c r="B66">
        <v>2016</v>
      </c>
      <c r="C66" s="40">
        <v>72.5</v>
      </c>
      <c r="D66" s="40">
        <v>0.14699999999999999</v>
      </c>
      <c r="E66" s="40">
        <v>52.28</v>
      </c>
      <c r="F66" s="40">
        <v>52.28</v>
      </c>
      <c r="G66" s="40">
        <v>55.84</v>
      </c>
      <c r="H66" s="40">
        <v>45.01</v>
      </c>
      <c r="I66" s="40">
        <v>59.7</v>
      </c>
      <c r="J66" s="40">
        <v>11.85</v>
      </c>
      <c r="K66" s="40">
        <v>5.69</v>
      </c>
      <c r="L66" s="40">
        <v>1.22</v>
      </c>
      <c r="M66" s="40">
        <v>3105.1</v>
      </c>
      <c r="N66" s="40">
        <v>3849.6</v>
      </c>
      <c r="O66" s="40">
        <v>325</v>
      </c>
      <c r="P66" s="40">
        <v>565.89119999999991</v>
      </c>
    </row>
    <row r="67" spans="1:16" x14ac:dyDescent="0.2">
      <c r="A67">
        <v>10</v>
      </c>
      <c r="B67">
        <v>2017</v>
      </c>
      <c r="C67" s="40">
        <v>75</v>
      </c>
      <c r="D67" s="40">
        <v>0.187</v>
      </c>
      <c r="E67" s="40">
        <v>61.79</v>
      </c>
      <c r="F67" s="40">
        <v>61.79</v>
      </c>
      <c r="G67" s="40">
        <v>64.25</v>
      </c>
      <c r="H67" s="40">
        <v>50.11</v>
      </c>
      <c r="I67" s="40">
        <v>78.28</v>
      </c>
      <c r="J67" s="40">
        <v>5.32</v>
      </c>
      <c r="K67" s="40">
        <v>2.3199999999999998</v>
      </c>
      <c r="L67" s="40">
        <v>1.39</v>
      </c>
      <c r="M67" s="40">
        <v>3416.9</v>
      </c>
      <c r="N67" s="40">
        <v>4141.1000000000004</v>
      </c>
      <c r="O67" s="40">
        <v>778.7</v>
      </c>
      <c r="P67" s="40">
        <v>774.38570000000004</v>
      </c>
    </row>
    <row r="68" spans="1:16" x14ac:dyDescent="0.2">
      <c r="A68">
        <v>10</v>
      </c>
      <c r="B68">
        <v>2018</v>
      </c>
      <c r="C68" s="40">
        <v>70</v>
      </c>
      <c r="D68" s="40">
        <v>0.17899999999999999</v>
      </c>
      <c r="E68" s="40">
        <v>53.79</v>
      </c>
      <c r="F68" s="40">
        <v>53.79</v>
      </c>
      <c r="G68" s="40">
        <v>51.67</v>
      </c>
      <c r="H68" s="40">
        <v>46.67</v>
      </c>
      <c r="I68" s="40">
        <v>68.88</v>
      </c>
      <c r="J68" s="40">
        <v>3.6</v>
      </c>
      <c r="K68" s="40">
        <v>1.43</v>
      </c>
      <c r="L68" s="40">
        <v>1.73</v>
      </c>
      <c r="M68" s="40">
        <v>3420.3</v>
      </c>
      <c r="N68" s="40">
        <v>4851.7</v>
      </c>
      <c r="O68" s="40">
        <v>1348.7</v>
      </c>
      <c r="P68" s="40">
        <v>868.45429999999988</v>
      </c>
    </row>
    <row r="69" spans="1:16" x14ac:dyDescent="0.2">
      <c r="A69" s="33">
        <v>10</v>
      </c>
      <c r="B69">
        <v>2019</v>
      </c>
      <c r="C69" s="40">
        <v>80</v>
      </c>
      <c r="D69" s="40">
        <v>0.17</v>
      </c>
      <c r="E69" s="40">
        <v>65.48</v>
      </c>
      <c r="F69" s="40">
        <v>65.48</v>
      </c>
      <c r="G69" s="40">
        <v>53.24</v>
      </c>
      <c r="H69" s="40">
        <v>65.38</v>
      </c>
      <c r="I69" s="40">
        <v>82.8</v>
      </c>
      <c r="J69" s="40">
        <v>3.68</v>
      </c>
      <c r="K69" s="40">
        <v>1.41</v>
      </c>
      <c r="L69" s="40">
        <v>1.5</v>
      </c>
      <c r="M69" s="40">
        <v>3766.6</v>
      </c>
      <c r="N69" s="40">
        <v>5446.4</v>
      </c>
      <c r="O69" s="40">
        <v>1481.3</v>
      </c>
      <c r="P69" s="40">
        <v>925.88800000000003</v>
      </c>
    </row>
    <row r="70" spans="1:16" x14ac:dyDescent="0.2">
      <c r="A70" s="33">
        <v>10</v>
      </c>
      <c r="B70">
        <v>2020</v>
      </c>
      <c r="C70" s="40">
        <v>75</v>
      </c>
      <c r="D70" s="40">
        <v>0.114</v>
      </c>
      <c r="E70" s="40">
        <v>63.79</v>
      </c>
      <c r="F70" s="40">
        <v>63.79</v>
      </c>
      <c r="G70" s="40">
        <v>54.04</v>
      </c>
      <c r="H70" s="40">
        <v>63.64</v>
      </c>
      <c r="I70" s="40">
        <v>77.69</v>
      </c>
      <c r="J70" s="40">
        <v>3.51</v>
      </c>
      <c r="K70" s="40">
        <v>1.53</v>
      </c>
      <c r="L70" s="40">
        <v>1.91</v>
      </c>
      <c r="M70" s="40">
        <v>3459.8</v>
      </c>
      <c r="N70" s="40">
        <v>6262</v>
      </c>
      <c r="O70" s="40">
        <v>1785.2</v>
      </c>
      <c r="P70" s="40">
        <v>713.86800000000005</v>
      </c>
    </row>
    <row r="71" spans="1:16" x14ac:dyDescent="0.2">
      <c r="A71" s="33">
        <v>10</v>
      </c>
      <c r="B71">
        <v>2021</v>
      </c>
      <c r="C71" s="40">
        <v>80</v>
      </c>
      <c r="D71" s="40">
        <v>0.159</v>
      </c>
      <c r="E71" s="40">
        <v>63.72</v>
      </c>
      <c r="F71" s="40">
        <v>63.72</v>
      </c>
      <c r="G71" s="40">
        <v>56.26</v>
      </c>
      <c r="H71" s="40">
        <v>67.47</v>
      </c>
      <c r="I71" s="40">
        <v>67.77</v>
      </c>
      <c r="J71" s="40">
        <v>3.11</v>
      </c>
      <c r="K71" s="40">
        <v>1.19</v>
      </c>
      <c r="L71" s="40">
        <v>1.8</v>
      </c>
      <c r="M71" s="40">
        <v>4270.8999999999996</v>
      </c>
      <c r="N71" s="40">
        <v>6863.5</v>
      </c>
      <c r="O71" s="40">
        <v>2205.9</v>
      </c>
      <c r="P71" s="40">
        <v>1091.2964999999999</v>
      </c>
    </row>
    <row r="72" spans="1:16" x14ac:dyDescent="0.2">
      <c r="A72" s="33">
        <v>11</v>
      </c>
      <c r="B72">
        <v>2015</v>
      </c>
      <c r="C72" s="40">
        <v>75</v>
      </c>
      <c r="D72" s="40">
        <v>0.10199999999999999</v>
      </c>
      <c r="E72" s="40">
        <v>74.290000000000006</v>
      </c>
      <c r="F72" s="40">
        <v>74.290000000000006</v>
      </c>
      <c r="G72" s="40">
        <v>82.96</v>
      </c>
      <c r="H72" s="40">
        <v>66.22</v>
      </c>
      <c r="I72" s="40">
        <v>70.260000000000005</v>
      </c>
      <c r="J72" s="40">
        <v>3.5</v>
      </c>
      <c r="K72" s="40">
        <v>1.45</v>
      </c>
      <c r="L72" s="40">
        <v>1.06</v>
      </c>
      <c r="M72" s="40">
        <v>4487</v>
      </c>
      <c r="N72" s="40">
        <v>8256</v>
      </c>
      <c r="O72" s="40">
        <v>2358</v>
      </c>
      <c r="P72" s="40">
        <v>842.11199999999997</v>
      </c>
    </row>
    <row r="73" spans="1:16" x14ac:dyDescent="0.2">
      <c r="A73" s="33">
        <v>11</v>
      </c>
      <c r="B73">
        <v>2016</v>
      </c>
      <c r="C73" s="40">
        <v>60</v>
      </c>
      <c r="D73" s="40">
        <v>0.14699999999999999</v>
      </c>
      <c r="E73" s="40">
        <v>78.900000000000006</v>
      </c>
      <c r="F73" s="40">
        <v>78.900000000000006</v>
      </c>
      <c r="G73" s="40">
        <v>85.3</v>
      </c>
      <c r="H73" s="40">
        <v>67.44</v>
      </c>
      <c r="I73" s="40">
        <v>83.81</v>
      </c>
      <c r="J73" s="40">
        <v>3.43</v>
      </c>
      <c r="K73" s="40">
        <v>1.29</v>
      </c>
      <c r="L73" s="40">
        <v>1.0900000000000001</v>
      </c>
      <c r="M73" s="40">
        <v>4460</v>
      </c>
      <c r="N73" s="40">
        <v>8285</v>
      </c>
      <c r="O73" s="40">
        <v>2418</v>
      </c>
      <c r="P73" s="40">
        <v>1217.895</v>
      </c>
    </row>
    <row r="74" spans="1:16" x14ac:dyDescent="0.2">
      <c r="A74" s="33">
        <v>11</v>
      </c>
      <c r="B74">
        <v>2017</v>
      </c>
      <c r="C74" s="40">
        <v>75</v>
      </c>
      <c r="D74" s="40">
        <v>0.187</v>
      </c>
      <c r="E74" s="40">
        <v>76.48</v>
      </c>
      <c r="F74" s="40">
        <v>76.48</v>
      </c>
      <c r="G74" s="40">
        <v>82.59</v>
      </c>
      <c r="H74" s="40">
        <v>66.69</v>
      </c>
      <c r="I74" s="40">
        <v>79.5</v>
      </c>
      <c r="J74" s="40">
        <v>3.45</v>
      </c>
      <c r="K74" s="40">
        <v>1.25</v>
      </c>
      <c r="L74" s="40">
        <v>1.04</v>
      </c>
      <c r="M74" s="40">
        <v>5612</v>
      </c>
      <c r="N74" s="40">
        <v>8788</v>
      </c>
      <c r="O74" s="40">
        <v>2545</v>
      </c>
      <c r="P74" s="40">
        <v>1643.356</v>
      </c>
    </row>
    <row r="75" spans="1:16" x14ac:dyDescent="0.2">
      <c r="A75" s="33">
        <v>11</v>
      </c>
      <c r="B75">
        <v>2018</v>
      </c>
      <c r="C75" s="40">
        <v>65</v>
      </c>
      <c r="D75" s="40">
        <v>0.17899999999999999</v>
      </c>
      <c r="E75" s="40">
        <v>77.25</v>
      </c>
      <c r="F75" s="40">
        <v>77.25</v>
      </c>
      <c r="G75" s="40">
        <v>79.91</v>
      </c>
      <c r="H75" s="40">
        <v>70.59</v>
      </c>
      <c r="I75" s="40">
        <v>82.01</v>
      </c>
      <c r="J75" s="40">
        <v>3.42</v>
      </c>
      <c r="K75" s="40">
        <v>1.24</v>
      </c>
      <c r="L75" s="40">
        <v>0.98</v>
      </c>
      <c r="M75" s="40">
        <v>6134</v>
      </c>
      <c r="N75" s="40">
        <v>9112</v>
      </c>
      <c r="O75" s="40">
        <v>2661</v>
      </c>
      <c r="P75" s="40">
        <v>1631.048</v>
      </c>
    </row>
    <row r="76" spans="1:16" x14ac:dyDescent="0.2">
      <c r="A76" s="33">
        <v>11</v>
      </c>
      <c r="B76">
        <v>2019</v>
      </c>
      <c r="C76" s="40">
        <v>80</v>
      </c>
      <c r="D76" s="40">
        <v>0.17</v>
      </c>
      <c r="E76" s="40">
        <v>82.81</v>
      </c>
      <c r="F76" s="40">
        <v>82.81</v>
      </c>
      <c r="G76" s="40">
        <v>91.02</v>
      </c>
      <c r="H76" s="40">
        <v>73.680000000000007</v>
      </c>
      <c r="I76" s="40">
        <v>81.11</v>
      </c>
      <c r="J76" s="40">
        <v>3.69</v>
      </c>
      <c r="K76" s="40">
        <v>1.37</v>
      </c>
      <c r="L76" s="40">
        <v>1.01</v>
      </c>
      <c r="M76" s="40">
        <v>6913</v>
      </c>
      <c r="N76" s="40">
        <v>10363</v>
      </c>
      <c r="O76" s="40">
        <v>2809</v>
      </c>
      <c r="P76" s="40">
        <v>1761.71</v>
      </c>
    </row>
    <row r="77" spans="1:16" x14ac:dyDescent="0.2">
      <c r="A77" s="33">
        <v>11</v>
      </c>
      <c r="B77">
        <v>2020</v>
      </c>
      <c r="C77" s="40">
        <v>50</v>
      </c>
      <c r="D77" s="40">
        <v>0.114</v>
      </c>
      <c r="E77" s="40">
        <v>89.05</v>
      </c>
      <c r="F77" s="40">
        <v>89.05</v>
      </c>
      <c r="G77" s="40">
        <v>95.87</v>
      </c>
      <c r="H77" s="40">
        <v>85.57</v>
      </c>
      <c r="I77" s="40">
        <v>81.75</v>
      </c>
      <c r="J77" s="40">
        <v>3.73</v>
      </c>
      <c r="K77" s="40">
        <v>1.48</v>
      </c>
      <c r="L77" s="40">
        <v>1.08</v>
      </c>
      <c r="M77" s="40">
        <v>7079</v>
      </c>
      <c r="N77" s="40">
        <v>11035</v>
      </c>
      <c r="O77" s="40">
        <v>2961</v>
      </c>
      <c r="P77" s="40">
        <v>1257.99</v>
      </c>
    </row>
    <row r="78" spans="1:16" x14ac:dyDescent="0.2">
      <c r="A78" s="33">
        <v>11</v>
      </c>
      <c r="B78">
        <v>2021</v>
      </c>
      <c r="C78" s="40">
        <v>70</v>
      </c>
      <c r="D78" s="40">
        <v>0.159</v>
      </c>
      <c r="E78" s="40">
        <v>87.98</v>
      </c>
      <c r="F78" s="40">
        <v>87.98</v>
      </c>
      <c r="G78" s="40">
        <v>98.11</v>
      </c>
      <c r="H78" s="40">
        <v>85.41</v>
      </c>
      <c r="I78" s="40">
        <v>73.44</v>
      </c>
      <c r="J78" s="40">
        <v>4.38</v>
      </c>
      <c r="K78" s="40">
        <v>1.35</v>
      </c>
      <c r="L78" s="40">
        <v>1</v>
      </c>
      <c r="M78" s="40">
        <v>10555</v>
      </c>
      <c r="N78" s="40">
        <v>14032</v>
      </c>
      <c r="O78" s="40">
        <v>3200</v>
      </c>
      <c r="P78" s="40">
        <v>2231.0880000000002</v>
      </c>
    </row>
    <row r="79" spans="1:16" x14ac:dyDescent="0.2">
      <c r="A79" s="33">
        <v>12</v>
      </c>
      <c r="B79">
        <v>2015</v>
      </c>
      <c r="C79" s="40">
        <v>70</v>
      </c>
      <c r="D79" s="40">
        <v>0.14599999999999999</v>
      </c>
      <c r="E79" s="40">
        <v>31.072500000000002</v>
      </c>
      <c r="F79" s="40">
        <v>31.072500000000002</v>
      </c>
      <c r="G79" s="40">
        <v>6.4325000000000001</v>
      </c>
      <c r="H79" s="40">
        <v>35.0075</v>
      </c>
      <c r="I79" s="40">
        <v>55.47</v>
      </c>
      <c r="J79" s="40">
        <v>2.06</v>
      </c>
      <c r="K79" s="40">
        <v>0.63</v>
      </c>
      <c r="L79" s="40">
        <v>1.31</v>
      </c>
      <c r="M79" s="40">
        <v>894.9</v>
      </c>
      <c r="N79" s="40">
        <v>1270.0999999999999</v>
      </c>
      <c r="O79" s="40">
        <v>617.20000000000005</v>
      </c>
      <c r="P79" s="40">
        <v>185.43459999999999</v>
      </c>
    </row>
    <row r="80" spans="1:16" x14ac:dyDescent="0.2">
      <c r="A80" s="33">
        <v>12</v>
      </c>
      <c r="B80">
        <v>2016</v>
      </c>
      <c r="C80" s="40">
        <v>70</v>
      </c>
      <c r="D80" s="40">
        <v>0.11</v>
      </c>
      <c r="E80" s="40">
        <v>32.295000000000002</v>
      </c>
      <c r="F80" s="40">
        <v>32.295000000000002</v>
      </c>
      <c r="G80" s="40">
        <v>9.2949999999999999</v>
      </c>
      <c r="H80" s="40">
        <v>39.244999999999997</v>
      </c>
      <c r="I80" s="40">
        <v>50.78</v>
      </c>
      <c r="J80" s="40">
        <v>2.11</v>
      </c>
      <c r="K80" s="40">
        <v>0.68</v>
      </c>
      <c r="L80" s="40">
        <v>1.35</v>
      </c>
      <c r="M80" s="40">
        <v>922.8</v>
      </c>
      <c r="N80" s="40">
        <v>1424.2</v>
      </c>
      <c r="O80" s="40">
        <v>673.7</v>
      </c>
      <c r="P80" s="40">
        <v>156.66200000000001</v>
      </c>
    </row>
    <row r="81" spans="1:16" x14ac:dyDescent="0.2">
      <c r="A81" s="33">
        <v>12</v>
      </c>
      <c r="B81">
        <v>2017</v>
      </c>
      <c r="C81" s="40">
        <v>80</v>
      </c>
      <c r="D81" s="40">
        <v>0.13100000000000001</v>
      </c>
      <c r="E81" s="40">
        <v>29.85</v>
      </c>
      <c r="F81" s="40">
        <v>29.85</v>
      </c>
      <c r="G81" s="40">
        <v>3.57</v>
      </c>
      <c r="H81" s="40">
        <v>30.77</v>
      </c>
      <c r="I81" s="40">
        <v>60.16</v>
      </c>
      <c r="J81" s="40">
        <v>1.99</v>
      </c>
      <c r="K81" s="40">
        <v>0.55000000000000004</v>
      </c>
      <c r="L81" s="40">
        <v>1.03</v>
      </c>
      <c r="M81" s="40">
        <v>1086.5</v>
      </c>
      <c r="N81" s="40">
        <v>1517.7</v>
      </c>
      <c r="O81" s="40">
        <v>759.2</v>
      </c>
      <c r="P81" s="40">
        <v>198.81870000000001</v>
      </c>
    </row>
    <row r="82" spans="1:16" x14ac:dyDescent="0.2">
      <c r="A82" s="33">
        <v>12</v>
      </c>
      <c r="B82">
        <v>2018</v>
      </c>
      <c r="C82" s="40">
        <v>75</v>
      </c>
      <c r="D82" s="40">
        <v>0.152</v>
      </c>
      <c r="E82" s="40">
        <v>34.74</v>
      </c>
      <c r="F82" s="40">
        <v>34.74</v>
      </c>
      <c r="G82" s="40">
        <v>15.02</v>
      </c>
      <c r="H82" s="40">
        <v>47.72</v>
      </c>
      <c r="I82" s="40">
        <v>41.4</v>
      </c>
      <c r="J82" s="40">
        <v>1.91</v>
      </c>
      <c r="K82" s="40">
        <v>0.47</v>
      </c>
      <c r="L82" s="40">
        <v>0.95</v>
      </c>
      <c r="M82" s="40">
        <v>1279.2</v>
      </c>
      <c r="N82" s="40">
        <v>1651.4</v>
      </c>
      <c r="O82" s="40">
        <v>863.9</v>
      </c>
      <c r="P82" s="40">
        <v>251.0128</v>
      </c>
    </row>
    <row r="83" spans="1:16" x14ac:dyDescent="0.2">
      <c r="A83" s="33">
        <v>12</v>
      </c>
      <c r="B83">
        <v>2019</v>
      </c>
      <c r="C83" s="40">
        <v>75</v>
      </c>
      <c r="D83" s="40">
        <v>0.13300000000000001</v>
      </c>
      <c r="E83" s="40">
        <v>49.32</v>
      </c>
      <c r="F83" s="40">
        <v>49.32</v>
      </c>
      <c r="G83" s="40">
        <v>16.11</v>
      </c>
      <c r="H83" s="40">
        <v>60.12</v>
      </c>
      <c r="I83" s="40">
        <v>75.03</v>
      </c>
      <c r="J83" s="40">
        <v>1.93</v>
      </c>
      <c r="K83" s="40">
        <v>0.57999999999999996</v>
      </c>
      <c r="L83" s="40">
        <v>1.1399999999999999</v>
      </c>
      <c r="M83" s="40">
        <v>1368.6</v>
      </c>
      <c r="N83" s="40">
        <v>2028.7</v>
      </c>
      <c r="O83" s="40">
        <v>1049.3</v>
      </c>
      <c r="P83" s="40">
        <v>269.81710000000004</v>
      </c>
    </row>
    <row r="84" spans="1:16" x14ac:dyDescent="0.2">
      <c r="A84" s="33">
        <v>12</v>
      </c>
      <c r="B84">
        <v>2020</v>
      </c>
      <c r="C84" s="40">
        <v>70</v>
      </c>
      <c r="D84" s="40">
        <v>9.7000000000000003E-2</v>
      </c>
      <c r="E84" s="40">
        <v>45.44</v>
      </c>
      <c r="F84" s="40">
        <v>45.44</v>
      </c>
      <c r="G84" s="40">
        <v>19.8</v>
      </c>
      <c r="H84" s="40">
        <v>61.67</v>
      </c>
      <c r="I84" s="40">
        <v>54.92</v>
      </c>
      <c r="J84" s="40">
        <v>1.89</v>
      </c>
      <c r="K84" s="40">
        <v>0.54</v>
      </c>
      <c r="L84" s="40">
        <v>1.45</v>
      </c>
      <c r="M84" s="40">
        <v>1294.4000000000001</v>
      </c>
      <c r="N84" s="40">
        <v>2149.3000000000002</v>
      </c>
      <c r="O84" s="40">
        <v>1139.5999999999999</v>
      </c>
      <c r="P84" s="40">
        <v>208.48210000000003</v>
      </c>
    </row>
    <row r="85" spans="1:16" x14ac:dyDescent="0.2">
      <c r="A85" s="33">
        <v>12</v>
      </c>
      <c r="B85">
        <v>2021</v>
      </c>
      <c r="C85" s="40">
        <v>75</v>
      </c>
      <c r="D85" s="40">
        <v>0.112</v>
      </c>
      <c r="E85" s="40">
        <v>50.91</v>
      </c>
      <c r="F85" s="40">
        <v>50.91</v>
      </c>
      <c r="G85" s="40">
        <v>20.28</v>
      </c>
      <c r="H85" s="40">
        <v>59.68</v>
      </c>
      <c r="I85" s="40">
        <v>76.19</v>
      </c>
      <c r="J85" s="40">
        <v>2.09</v>
      </c>
      <c r="K85" s="40">
        <v>0.64</v>
      </c>
      <c r="L85" s="40">
        <v>1.1100000000000001</v>
      </c>
      <c r="M85" s="40">
        <v>1604.3</v>
      </c>
      <c r="N85" s="40">
        <v>2772.7</v>
      </c>
      <c r="O85" s="40">
        <v>1328.2</v>
      </c>
      <c r="P85" s="40">
        <v>310.54239999999999</v>
      </c>
    </row>
    <row r="86" spans="1:16" x14ac:dyDescent="0.2">
      <c r="A86" s="33">
        <v>13</v>
      </c>
      <c r="B86">
        <v>2015</v>
      </c>
      <c r="C86" s="40">
        <v>90</v>
      </c>
      <c r="D86" s="40">
        <v>0.09</v>
      </c>
      <c r="E86" s="40">
        <v>59.002499999999998</v>
      </c>
      <c r="F86" s="40">
        <v>59.002499999999998</v>
      </c>
      <c r="G86" s="40">
        <v>59.982500000000002</v>
      </c>
      <c r="H86" s="40">
        <v>78.905000000000001</v>
      </c>
      <c r="I86" s="40">
        <v>18.34</v>
      </c>
      <c r="J86" s="40">
        <v>1.2</v>
      </c>
      <c r="K86" s="40">
        <v>0.08</v>
      </c>
      <c r="L86" s="40">
        <v>2.12</v>
      </c>
      <c r="M86" s="40">
        <v>239.2</v>
      </c>
      <c r="N86" s="40">
        <v>1725.8</v>
      </c>
      <c r="O86" s="40">
        <v>1443</v>
      </c>
      <c r="P86" s="40">
        <v>155.322</v>
      </c>
    </row>
    <row r="87" spans="1:16" x14ac:dyDescent="0.2">
      <c r="A87" s="33">
        <v>13</v>
      </c>
      <c r="B87">
        <v>2016</v>
      </c>
      <c r="C87" s="40">
        <v>85</v>
      </c>
      <c r="D87" s="40">
        <v>8.2000000000000003E-2</v>
      </c>
      <c r="E87" s="40">
        <v>60.174999999999997</v>
      </c>
      <c r="F87" s="40">
        <v>60.174999999999997</v>
      </c>
      <c r="G87" s="40">
        <v>59.825000000000003</v>
      </c>
      <c r="H87" s="40">
        <v>80.239999999999995</v>
      </c>
      <c r="I87" s="40">
        <v>20.21</v>
      </c>
      <c r="J87" s="40">
        <v>1.2</v>
      </c>
      <c r="K87" s="40">
        <v>0.08</v>
      </c>
      <c r="L87" s="40">
        <v>1.5</v>
      </c>
      <c r="M87" s="40">
        <v>333.5</v>
      </c>
      <c r="N87" s="40">
        <v>1774</v>
      </c>
      <c r="O87" s="40">
        <v>1484.1</v>
      </c>
      <c r="P87" s="40">
        <v>145.46800000000002</v>
      </c>
    </row>
    <row r="88" spans="1:16" x14ac:dyDescent="0.2">
      <c r="A88" s="33">
        <v>13</v>
      </c>
      <c r="B88">
        <v>2017</v>
      </c>
      <c r="C88" s="40">
        <v>95</v>
      </c>
      <c r="D88" s="40">
        <v>9.8000000000000004E-2</v>
      </c>
      <c r="E88" s="40">
        <v>57.83</v>
      </c>
      <c r="F88" s="40">
        <v>57.83</v>
      </c>
      <c r="G88" s="40">
        <v>60.14</v>
      </c>
      <c r="H88" s="40">
        <v>77.569999999999993</v>
      </c>
      <c r="I88" s="40">
        <v>16.47</v>
      </c>
      <c r="J88" s="40">
        <v>1.19</v>
      </c>
      <c r="K88" s="40">
        <v>7.0000000000000007E-2</v>
      </c>
      <c r="L88" s="40">
        <v>1.01</v>
      </c>
      <c r="M88" s="40">
        <v>356.6</v>
      </c>
      <c r="N88" s="40">
        <v>1810.9</v>
      </c>
      <c r="O88" s="40">
        <v>1522.7</v>
      </c>
      <c r="P88" s="40">
        <v>177.46820000000002</v>
      </c>
    </row>
    <row r="89" spans="1:16" x14ac:dyDescent="0.2">
      <c r="A89" s="33">
        <v>13</v>
      </c>
      <c r="B89">
        <v>2018</v>
      </c>
      <c r="C89" s="40">
        <v>90</v>
      </c>
      <c r="D89" s="40">
        <v>0.105</v>
      </c>
      <c r="E89" s="40">
        <v>62.52</v>
      </c>
      <c r="F89" s="40">
        <v>62.52</v>
      </c>
      <c r="G89" s="40">
        <v>59.51</v>
      </c>
      <c r="H89" s="40">
        <v>82.91</v>
      </c>
      <c r="I89" s="40">
        <v>23.95</v>
      </c>
      <c r="J89" s="40">
        <v>1.25</v>
      </c>
      <c r="K89" s="40">
        <v>0.11</v>
      </c>
      <c r="L89" s="40">
        <v>1.38</v>
      </c>
      <c r="M89" s="40">
        <v>378.5</v>
      </c>
      <c r="N89" s="40">
        <v>1932.6</v>
      </c>
      <c r="O89" s="40">
        <v>1548.3</v>
      </c>
      <c r="P89" s="40">
        <v>202.92299999999997</v>
      </c>
    </row>
    <row r="90" spans="1:16" x14ac:dyDescent="0.2">
      <c r="A90" s="33">
        <v>13</v>
      </c>
      <c r="B90">
        <v>2019</v>
      </c>
      <c r="C90" s="40">
        <v>85</v>
      </c>
      <c r="D90" s="40">
        <v>8.5999999999999993E-2</v>
      </c>
      <c r="E90" s="40">
        <v>60.59</v>
      </c>
      <c r="F90" s="40">
        <v>60.59</v>
      </c>
      <c r="G90" s="40">
        <v>65.010000000000005</v>
      </c>
      <c r="H90" s="40">
        <v>81.16</v>
      </c>
      <c r="I90" s="40">
        <v>15.95</v>
      </c>
      <c r="J90" s="40">
        <v>1.66</v>
      </c>
      <c r="K90" s="40">
        <v>0.51</v>
      </c>
      <c r="L90" s="40">
        <v>0.67</v>
      </c>
      <c r="M90" s="40">
        <v>395.4</v>
      </c>
      <c r="N90" s="40">
        <v>2592.4</v>
      </c>
      <c r="O90" s="40">
        <v>1561.2</v>
      </c>
      <c r="P90" s="40">
        <v>222.94639999999998</v>
      </c>
    </row>
    <row r="91" spans="1:16" x14ac:dyDescent="0.2">
      <c r="A91" s="33">
        <v>13</v>
      </c>
      <c r="B91">
        <v>2020</v>
      </c>
      <c r="C91" s="40">
        <v>60</v>
      </c>
      <c r="D91" s="40">
        <v>3.7999999999999999E-2</v>
      </c>
      <c r="E91" s="40">
        <v>53.42</v>
      </c>
      <c r="F91" s="40">
        <v>53.42</v>
      </c>
      <c r="G91" s="40">
        <v>42.83</v>
      </c>
      <c r="H91" s="40">
        <v>64.98</v>
      </c>
      <c r="I91" s="40">
        <v>38.340000000000003</v>
      </c>
      <c r="J91" s="40">
        <v>1.98</v>
      </c>
      <c r="K91" s="40">
        <v>0.84</v>
      </c>
      <c r="L91" s="40">
        <v>0.75</v>
      </c>
      <c r="M91" s="40">
        <v>663.4</v>
      </c>
      <c r="N91" s="40">
        <v>9085.4</v>
      </c>
      <c r="O91" s="40">
        <v>4580.5</v>
      </c>
      <c r="P91" s="40">
        <v>345.24519999999995</v>
      </c>
    </row>
    <row r="92" spans="1:16" x14ac:dyDescent="0.2">
      <c r="A92" s="33">
        <v>13</v>
      </c>
      <c r="B92">
        <v>2021</v>
      </c>
      <c r="C92" s="40">
        <v>75</v>
      </c>
      <c r="D92" s="40">
        <v>2.9000000000000001E-2</v>
      </c>
      <c r="E92" s="40">
        <v>56.92</v>
      </c>
      <c r="F92" s="40">
        <v>56.92</v>
      </c>
      <c r="G92" s="40">
        <v>59.36</v>
      </c>
      <c r="H92" s="40">
        <v>48.67</v>
      </c>
      <c r="I92" s="40">
        <v>71.62</v>
      </c>
      <c r="J92" s="40">
        <v>2.09</v>
      </c>
      <c r="K92" s="40">
        <v>0.93</v>
      </c>
      <c r="L92" s="40">
        <v>0.5</v>
      </c>
      <c r="M92" s="40">
        <v>785.1</v>
      </c>
      <c r="N92" s="40">
        <v>9361.7999999999993</v>
      </c>
      <c r="O92" s="40">
        <v>4483.5</v>
      </c>
      <c r="P92" s="40">
        <v>271.49219999999997</v>
      </c>
    </row>
    <row r="93" spans="1:16" x14ac:dyDescent="0.2">
      <c r="A93" s="33">
        <v>14</v>
      </c>
      <c r="B93">
        <v>2015</v>
      </c>
      <c r="C93" s="40">
        <v>70</v>
      </c>
      <c r="D93" s="40">
        <v>7.0250000000000007E-2</v>
      </c>
      <c r="E93" s="40">
        <v>45.59</v>
      </c>
      <c r="F93" s="40">
        <v>45.59</v>
      </c>
      <c r="G93" s="40">
        <v>37.605000000000004</v>
      </c>
      <c r="H93" s="40">
        <v>62.41</v>
      </c>
      <c r="I93" s="40">
        <v>31.245000000000001</v>
      </c>
      <c r="J93" s="40">
        <v>5.1050000000000004</v>
      </c>
      <c r="K93" s="40">
        <v>3.27</v>
      </c>
      <c r="L93" s="40">
        <v>0.63</v>
      </c>
      <c r="M93" s="40">
        <v>1071</v>
      </c>
      <c r="N93" s="40">
        <v>5726</v>
      </c>
      <c r="O93" s="40">
        <v>2724</v>
      </c>
      <c r="P93" s="40">
        <v>402.25150000000002</v>
      </c>
    </row>
    <row r="94" spans="1:16" x14ac:dyDescent="0.2">
      <c r="A94" s="33">
        <v>14</v>
      </c>
      <c r="B94">
        <v>2016</v>
      </c>
      <c r="C94" s="40">
        <v>70</v>
      </c>
      <c r="D94" s="40">
        <v>6.9500000000000006E-2</v>
      </c>
      <c r="E94" s="40">
        <v>49.06</v>
      </c>
      <c r="F94" s="40">
        <v>49.06</v>
      </c>
      <c r="G94" s="40">
        <v>43</v>
      </c>
      <c r="H94" s="40">
        <v>66.31</v>
      </c>
      <c r="I94" s="40">
        <v>31.3</v>
      </c>
      <c r="J94" s="40">
        <v>5.28</v>
      </c>
      <c r="K94" s="40">
        <v>3.4</v>
      </c>
      <c r="L94" s="40">
        <v>0.2</v>
      </c>
      <c r="M94" s="40">
        <v>1052</v>
      </c>
      <c r="N94" s="40">
        <v>5608</v>
      </c>
      <c r="O94" s="40">
        <v>1063</v>
      </c>
      <c r="P94" s="40">
        <v>389.75600000000003</v>
      </c>
    </row>
    <row r="95" spans="1:16" x14ac:dyDescent="0.2">
      <c r="A95" s="33">
        <v>14</v>
      </c>
      <c r="B95">
        <v>2017</v>
      </c>
      <c r="C95" s="40">
        <v>70</v>
      </c>
      <c r="D95" s="40">
        <v>7.0999999999999994E-2</v>
      </c>
      <c r="E95" s="40">
        <v>42.12</v>
      </c>
      <c r="F95" s="40">
        <v>42.12</v>
      </c>
      <c r="G95" s="40">
        <v>32.21</v>
      </c>
      <c r="H95" s="40">
        <v>58.51</v>
      </c>
      <c r="I95" s="40">
        <v>31.19</v>
      </c>
      <c r="J95" s="40">
        <v>4.93</v>
      </c>
      <c r="K95" s="40">
        <v>3.14</v>
      </c>
      <c r="L95" s="40">
        <v>1.06</v>
      </c>
      <c r="M95" s="40">
        <v>1570.9</v>
      </c>
      <c r="N95" s="40">
        <v>5844</v>
      </c>
      <c r="O95" s="40">
        <v>1186</v>
      </c>
      <c r="P95" s="40">
        <v>414.92399999999998</v>
      </c>
    </row>
    <row r="96" spans="1:16" x14ac:dyDescent="0.2">
      <c r="A96" s="33">
        <v>14</v>
      </c>
      <c r="B96">
        <v>2018</v>
      </c>
      <c r="C96" s="40">
        <v>65</v>
      </c>
      <c r="D96" s="40">
        <v>6.8000000000000005E-2</v>
      </c>
      <c r="E96" s="40">
        <v>54.67</v>
      </c>
      <c r="F96" s="40">
        <v>54.67</v>
      </c>
      <c r="G96" s="40">
        <v>41</v>
      </c>
      <c r="H96" s="40">
        <v>67.14</v>
      </c>
      <c r="I96" s="40">
        <v>55.15</v>
      </c>
      <c r="J96" s="40">
        <v>5.08</v>
      </c>
      <c r="K96" s="40">
        <v>3.03</v>
      </c>
      <c r="L96" s="40">
        <v>0.8</v>
      </c>
      <c r="M96" s="40">
        <v>1583.8</v>
      </c>
      <c r="N96" s="40">
        <v>6759</v>
      </c>
      <c r="O96" s="40">
        <v>1329</v>
      </c>
      <c r="P96" s="40">
        <v>459.61200000000002</v>
      </c>
    </row>
    <row r="97" spans="1:16" x14ac:dyDescent="0.2">
      <c r="A97" s="33">
        <v>14</v>
      </c>
      <c r="B97">
        <v>2019</v>
      </c>
      <c r="C97" s="40">
        <v>75</v>
      </c>
      <c r="D97" s="40">
        <v>7.2999999999999995E-2</v>
      </c>
      <c r="E97" s="40">
        <v>63.23</v>
      </c>
      <c r="F97" s="40">
        <v>63.23</v>
      </c>
      <c r="G97" s="40">
        <v>50.22</v>
      </c>
      <c r="H97" s="40">
        <v>73.77</v>
      </c>
      <c r="I97" s="40">
        <v>65.709999999999994</v>
      </c>
      <c r="J97" s="40">
        <v>5.28</v>
      </c>
      <c r="K97" s="40">
        <v>3.05</v>
      </c>
      <c r="L97" s="40">
        <v>0.71</v>
      </c>
      <c r="M97" s="40">
        <v>1820</v>
      </c>
      <c r="N97" s="40">
        <v>8232</v>
      </c>
      <c r="O97" s="40">
        <v>1560</v>
      </c>
      <c r="P97" s="40">
        <v>600.93599999999992</v>
      </c>
    </row>
    <row r="98" spans="1:16" x14ac:dyDescent="0.2">
      <c r="A98" s="33">
        <v>14</v>
      </c>
      <c r="B98">
        <v>2020</v>
      </c>
      <c r="C98" s="40">
        <v>55</v>
      </c>
      <c r="D98" s="40">
        <v>6.4000000000000001E-2</v>
      </c>
      <c r="E98" s="40">
        <v>64.12</v>
      </c>
      <c r="F98" s="40">
        <v>78.239999999999995</v>
      </c>
      <c r="G98" s="40">
        <v>80.75</v>
      </c>
      <c r="H98" s="40">
        <v>67.28</v>
      </c>
      <c r="I98" s="40">
        <v>91.46</v>
      </c>
      <c r="J98" s="40">
        <v>5.25</v>
      </c>
      <c r="K98" s="40">
        <v>3.11</v>
      </c>
      <c r="L98" s="40">
        <v>0.92</v>
      </c>
      <c r="M98" s="40">
        <v>2058.4</v>
      </c>
      <c r="N98" s="40">
        <v>9129</v>
      </c>
      <c r="O98" s="40">
        <v>1741</v>
      </c>
      <c r="P98" s="40">
        <v>584.25599999999997</v>
      </c>
    </row>
    <row r="99" spans="1:16" x14ac:dyDescent="0.2">
      <c r="A99" s="33">
        <v>14</v>
      </c>
      <c r="B99">
        <v>2021</v>
      </c>
      <c r="C99" s="40">
        <v>70</v>
      </c>
      <c r="D99" s="40">
        <v>5.5E-2</v>
      </c>
      <c r="E99" s="40">
        <v>63.674999999999997</v>
      </c>
      <c r="F99" s="40">
        <v>70.734999999999999</v>
      </c>
      <c r="G99" s="40">
        <v>65.484999999999999</v>
      </c>
      <c r="H99" s="40">
        <v>70.525000000000006</v>
      </c>
      <c r="I99" s="40">
        <v>78.584999999999994</v>
      </c>
      <c r="J99" s="40">
        <v>5.37</v>
      </c>
      <c r="K99" s="40">
        <v>3.37</v>
      </c>
      <c r="L99" s="40">
        <v>1.5</v>
      </c>
      <c r="M99" s="40">
        <v>2098.5</v>
      </c>
      <c r="N99" s="40">
        <v>10152</v>
      </c>
      <c r="O99" s="40">
        <v>1891</v>
      </c>
      <c r="P99" s="40">
        <v>558.36</v>
      </c>
    </row>
    <row r="100" spans="1:16" x14ac:dyDescent="0.2">
      <c r="A100" s="33">
        <v>15</v>
      </c>
      <c r="B100">
        <v>2015</v>
      </c>
      <c r="C100" s="40">
        <v>55</v>
      </c>
      <c r="D100" s="40">
        <v>1.7000000000000001E-2</v>
      </c>
      <c r="E100" s="40">
        <v>58.66</v>
      </c>
      <c r="F100" s="40">
        <v>70.900000000000006</v>
      </c>
      <c r="G100" s="40">
        <v>84.84</v>
      </c>
      <c r="H100" s="40">
        <v>71.48</v>
      </c>
      <c r="I100" s="40">
        <v>59.88</v>
      </c>
      <c r="J100" s="40">
        <v>6.13</v>
      </c>
      <c r="K100" s="40">
        <v>1.24</v>
      </c>
      <c r="L100" s="40">
        <v>0.67</v>
      </c>
      <c r="M100" s="40">
        <v>12995</v>
      </c>
      <c r="N100" s="40">
        <v>26236</v>
      </c>
      <c r="O100" s="40">
        <v>4280</v>
      </c>
      <c r="P100" s="40">
        <v>446.01200000000006</v>
      </c>
    </row>
    <row r="101" spans="1:16" x14ac:dyDescent="0.2">
      <c r="A101" s="33">
        <v>15</v>
      </c>
      <c r="B101">
        <v>2016</v>
      </c>
      <c r="C101" s="40">
        <v>60</v>
      </c>
      <c r="D101" s="40">
        <v>2.5999999999999999E-2</v>
      </c>
      <c r="E101" s="40">
        <v>72.37</v>
      </c>
      <c r="F101" s="40">
        <v>72.37</v>
      </c>
      <c r="G101" s="40">
        <v>85.59</v>
      </c>
      <c r="H101" s="40">
        <v>68.67</v>
      </c>
      <c r="I101" s="40">
        <v>67.709999999999994</v>
      </c>
      <c r="J101" s="40">
        <v>5.83</v>
      </c>
      <c r="K101" s="40">
        <v>1.21</v>
      </c>
      <c r="L101" s="40">
        <v>0.67</v>
      </c>
      <c r="M101" s="40">
        <v>12002</v>
      </c>
      <c r="N101" s="40">
        <v>25385</v>
      </c>
      <c r="O101" s="40">
        <v>4357</v>
      </c>
      <c r="P101" s="40">
        <v>660.01</v>
      </c>
    </row>
    <row r="102" spans="1:16" x14ac:dyDescent="0.2">
      <c r="A102" s="33">
        <v>15</v>
      </c>
      <c r="B102">
        <v>2017</v>
      </c>
      <c r="C102" s="40">
        <v>40</v>
      </c>
      <c r="D102" s="40">
        <v>1.6E-2</v>
      </c>
      <c r="E102" s="40">
        <v>43.96</v>
      </c>
      <c r="F102" s="40">
        <v>75.42</v>
      </c>
      <c r="G102" s="40">
        <v>86.3</v>
      </c>
      <c r="H102" s="40">
        <v>74.72</v>
      </c>
      <c r="I102" s="40">
        <v>68.38</v>
      </c>
      <c r="J102" s="40">
        <v>5.88</v>
      </c>
      <c r="K102" s="40">
        <v>1.1200000000000001</v>
      </c>
      <c r="L102" s="40">
        <v>0.56999999999999995</v>
      </c>
      <c r="M102" s="40">
        <v>11527</v>
      </c>
      <c r="N102" s="40">
        <v>25029</v>
      </c>
      <c r="O102" s="40">
        <v>4468</v>
      </c>
      <c r="P102" s="40">
        <v>400.464</v>
      </c>
    </row>
    <row r="103" spans="1:16" x14ac:dyDescent="0.2">
      <c r="A103" s="33">
        <v>15</v>
      </c>
      <c r="B103">
        <v>2018</v>
      </c>
      <c r="C103" s="40">
        <v>45</v>
      </c>
      <c r="D103" s="40">
        <v>1.9E-2</v>
      </c>
      <c r="E103" s="40">
        <v>70.06</v>
      </c>
      <c r="F103" s="40">
        <v>70.06</v>
      </c>
      <c r="G103" s="40">
        <v>87.21</v>
      </c>
      <c r="H103" s="40">
        <v>68.709999999999994</v>
      </c>
      <c r="I103" s="40">
        <v>59.31</v>
      </c>
      <c r="J103" s="40">
        <v>5.67</v>
      </c>
      <c r="K103" s="40">
        <v>1.03</v>
      </c>
      <c r="L103" s="40">
        <v>0.55000000000000004</v>
      </c>
      <c r="M103" s="40">
        <v>12240</v>
      </c>
      <c r="N103" s="40">
        <v>25519</v>
      </c>
      <c r="O103" s="40">
        <v>4499</v>
      </c>
      <c r="P103" s="40">
        <v>484.86099999999999</v>
      </c>
    </row>
    <row r="104" spans="1:16" x14ac:dyDescent="0.2">
      <c r="A104" s="33">
        <v>15</v>
      </c>
      <c r="B104">
        <v>2019</v>
      </c>
      <c r="C104" s="40">
        <v>60</v>
      </c>
      <c r="D104" s="40">
        <v>3.3000000000000002E-2</v>
      </c>
      <c r="E104" s="40">
        <v>76.739999999999995</v>
      </c>
      <c r="F104" s="40">
        <v>76.739999999999995</v>
      </c>
      <c r="G104" s="40">
        <v>95.35</v>
      </c>
      <c r="H104" s="40">
        <v>74.36</v>
      </c>
      <c r="I104" s="40">
        <v>66.319999999999993</v>
      </c>
      <c r="J104" s="40">
        <v>5.05</v>
      </c>
      <c r="K104" s="40">
        <v>0.94</v>
      </c>
      <c r="L104" s="40">
        <v>0.56000000000000005</v>
      </c>
      <c r="M104" s="40">
        <v>13784</v>
      </c>
      <c r="N104" s="40">
        <v>26893</v>
      </c>
      <c r="O104" s="40">
        <v>5323</v>
      </c>
      <c r="P104" s="40">
        <v>887.46900000000005</v>
      </c>
    </row>
    <row r="105" spans="1:16" x14ac:dyDescent="0.2">
      <c r="A105" s="33">
        <v>15</v>
      </c>
      <c r="B105">
        <v>2020</v>
      </c>
      <c r="C105" s="40">
        <v>30</v>
      </c>
      <c r="D105" s="40">
        <v>8.9999999999999993E-3</v>
      </c>
      <c r="E105" s="40">
        <v>67.930000000000007</v>
      </c>
      <c r="F105" s="40">
        <v>76.489999999999995</v>
      </c>
      <c r="G105" s="40">
        <v>96.22</v>
      </c>
      <c r="H105" s="40">
        <v>81.040000000000006</v>
      </c>
      <c r="I105" s="40">
        <v>55.87</v>
      </c>
      <c r="J105" s="40">
        <v>5.14</v>
      </c>
      <c r="K105" s="40">
        <v>1.08</v>
      </c>
      <c r="L105" s="40">
        <v>0.57999999999999996</v>
      </c>
      <c r="M105" s="40">
        <v>13410</v>
      </c>
      <c r="N105" s="40">
        <v>27073</v>
      </c>
      <c r="O105" s="40">
        <v>5267</v>
      </c>
      <c r="P105" s="40">
        <v>243.65699999999998</v>
      </c>
    </row>
    <row r="106" spans="1:16" x14ac:dyDescent="0.2">
      <c r="A106" s="33">
        <v>15</v>
      </c>
      <c r="B106">
        <v>2021</v>
      </c>
      <c r="C106" s="40">
        <v>50</v>
      </c>
      <c r="D106" s="40">
        <v>2.7E-2</v>
      </c>
      <c r="E106" s="40">
        <v>56.43</v>
      </c>
      <c r="F106" s="40">
        <v>88.95</v>
      </c>
      <c r="G106" s="40">
        <v>97.68</v>
      </c>
      <c r="H106" s="40">
        <v>92.75</v>
      </c>
      <c r="I106" s="40">
        <v>77.41</v>
      </c>
      <c r="J106" s="40">
        <v>4.41</v>
      </c>
      <c r="K106" s="40">
        <v>0.88</v>
      </c>
      <c r="L106" s="40">
        <v>0.65</v>
      </c>
      <c r="M106" s="40">
        <v>14135</v>
      </c>
      <c r="N106" s="40">
        <v>28379</v>
      </c>
      <c r="O106" s="40">
        <v>6428</v>
      </c>
      <c r="P106" s="40">
        <v>766.23299999999995</v>
      </c>
    </row>
    <row r="107" spans="1:16" x14ac:dyDescent="0.2">
      <c r="A107" s="33">
        <v>16</v>
      </c>
      <c r="B107">
        <v>2015</v>
      </c>
      <c r="C107" s="40">
        <v>70</v>
      </c>
      <c r="D107" s="40">
        <v>0.25900000000000001</v>
      </c>
      <c r="E107" s="40">
        <v>54.435000000000002</v>
      </c>
      <c r="F107" s="40">
        <v>54.435000000000002</v>
      </c>
      <c r="G107" s="40">
        <v>59.555000000000007</v>
      </c>
      <c r="H107" s="40">
        <v>64.349999999999994</v>
      </c>
      <c r="I107" s="40">
        <v>32.865000000000002</v>
      </c>
      <c r="J107" s="40">
        <v>1.85</v>
      </c>
      <c r="K107" s="40">
        <v>0.36</v>
      </c>
      <c r="L107" s="40">
        <v>1.04</v>
      </c>
      <c r="M107" s="40">
        <v>880.4</v>
      </c>
      <c r="N107" s="40">
        <v>1012.1</v>
      </c>
      <c r="O107" s="40">
        <v>546.20000000000005</v>
      </c>
      <c r="P107" s="40">
        <v>262.13390000000004</v>
      </c>
    </row>
    <row r="108" spans="1:16" x14ac:dyDescent="0.2">
      <c r="A108" s="33">
        <v>16</v>
      </c>
      <c r="B108">
        <v>2016</v>
      </c>
      <c r="C108" s="40">
        <v>80</v>
      </c>
      <c r="D108" s="40">
        <v>0.27100000000000002</v>
      </c>
      <c r="E108" s="40">
        <v>51.31</v>
      </c>
      <c r="F108" s="40">
        <v>51.31</v>
      </c>
      <c r="G108" s="40">
        <v>55.84</v>
      </c>
      <c r="H108" s="40">
        <v>58.84</v>
      </c>
      <c r="I108" s="40">
        <v>34.53</v>
      </c>
      <c r="J108" s="40">
        <v>1.64</v>
      </c>
      <c r="K108" s="40">
        <v>0.2</v>
      </c>
      <c r="L108" s="40">
        <v>1.36</v>
      </c>
      <c r="M108" s="40">
        <v>1040.3</v>
      </c>
      <c r="N108" s="40">
        <v>1151.8</v>
      </c>
      <c r="O108" s="40">
        <v>703.5</v>
      </c>
      <c r="P108" s="40">
        <v>312.13780000000003</v>
      </c>
    </row>
    <row r="109" spans="1:16" x14ac:dyDescent="0.2">
      <c r="A109" s="33">
        <v>16</v>
      </c>
      <c r="B109">
        <v>2017</v>
      </c>
      <c r="C109" s="40">
        <v>95</v>
      </c>
      <c r="D109" s="40">
        <v>0.26500000000000001</v>
      </c>
      <c r="E109" s="40">
        <v>57.56</v>
      </c>
      <c r="F109" s="40">
        <v>57.56</v>
      </c>
      <c r="G109" s="40">
        <v>63.27</v>
      </c>
      <c r="H109" s="40">
        <v>69.86</v>
      </c>
      <c r="I109" s="40">
        <v>31.2</v>
      </c>
      <c r="J109" s="40">
        <v>1.49</v>
      </c>
      <c r="K109" s="40">
        <v>0.1</v>
      </c>
      <c r="L109" s="40">
        <v>1.94</v>
      </c>
      <c r="M109" s="40">
        <v>1193.7</v>
      </c>
      <c r="N109" s="40">
        <v>1380</v>
      </c>
      <c r="O109" s="40">
        <v>923.4</v>
      </c>
      <c r="P109" s="40">
        <v>365.70000000000005</v>
      </c>
    </row>
    <row r="110" spans="1:16" x14ac:dyDescent="0.2">
      <c r="A110" s="33">
        <v>16</v>
      </c>
      <c r="B110">
        <v>2018</v>
      </c>
      <c r="C110" s="40">
        <v>80</v>
      </c>
      <c r="D110" s="40">
        <v>0.27400000000000002</v>
      </c>
      <c r="E110" s="40">
        <v>71.180000000000007</v>
      </c>
      <c r="F110" s="40">
        <v>71.180000000000007</v>
      </c>
      <c r="G110" s="40">
        <v>81.84</v>
      </c>
      <c r="H110" s="40">
        <v>82.32</v>
      </c>
      <c r="I110" s="40">
        <v>43.82</v>
      </c>
      <c r="J110" s="40">
        <v>1.52</v>
      </c>
      <c r="K110" s="40">
        <v>0.09</v>
      </c>
      <c r="L110" s="40">
        <v>1.94</v>
      </c>
      <c r="M110" s="40">
        <v>1420.1</v>
      </c>
      <c r="N110" s="40">
        <v>1625.6</v>
      </c>
      <c r="O110" s="40">
        <v>1068.8</v>
      </c>
      <c r="P110" s="40">
        <v>445.4144</v>
      </c>
    </row>
    <row r="111" spans="1:16" x14ac:dyDescent="0.2">
      <c r="A111" s="33">
        <v>16</v>
      </c>
      <c r="B111">
        <v>2019</v>
      </c>
      <c r="C111" s="40">
        <v>75</v>
      </c>
      <c r="D111" s="40">
        <v>0.22500000000000001</v>
      </c>
      <c r="E111" s="40">
        <v>77.66</v>
      </c>
      <c r="F111" s="40">
        <v>77.66</v>
      </c>
      <c r="G111" s="40">
        <v>80.930000000000007</v>
      </c>
      <c r="H111" s="40">
        <v>81.34</v>
      </c>
      <c r="I111" s="40">
        <v>68.78</v>
      </c>
      <c r="J111" s="40">
        <v>1.96</v>
      </c>
      <c r="K111" s="40">
        <v>0.56999999999999995</v>
      </c>
      <c r="L111" s="40">
        <v>1.7</v>
      </c>
      <c r="M111" s="40">
        <v>1627.7</v>
      </c>
      <c r="N111" s="40">
        <v>2565.4</v>
      </c>
      <c r="O111" s="40">
        <v>1306.3</v>
      </c>
      <c r="P111" s="40">
        <v>577.21500000000003</v>
      </c>
    </row>
    <row r="112" spans="1:16" x14ac:dyDescent="0.2">
      <c r="A112" s="33">
        <v>16</v>
      </c>
      <c r="B112">
        <v>2020</v>
      </c>
      <c r="C112" s="40">
        <v>70</v>
      </c>
      <c r="D112" s="40">
        <v>0.13</v>
      </c>
      <c r="E112" s="40">
        <v>79.959999999999994</v>
      </c>
      <c r="F112" s="40">
        <v>79.959999999999994</v>
      </c>
      <c r="G112" s="40">
        <v>83.87</v>
      </c>
      <c r="H112" s="40">
        <v>88.78</v>
      </c>
      <c r="I112" s="40">
        <v>61.16</v>
      </c>
      <c r="J112" s="40">
        <v>1.69</v>
      </c>
      <c r="K112" s="40">
        <v>0.44</v>
      </c>
      <c r="L112" s="40">
        <v>2.09</v>
      </c>
      <c r="M112" s="40">
        <v>1440.4</v>
      </c>
      <c r="N112" s="40">
        <v>2756.6</v>
      </c>
      <c r="O112" s="40">
        <v>1627</v>
      </c>
      <c r="P112" s="40">
        <v>358.358</v>
      </c>
    </row>
    <row r="113" spans="1:16" x14ac:dyDescent="0.2">
      <c r="A113" s="33">
        <v>16</v>
      </c>
      <c r="B113">
        <v>2021</v>
      </c>
      <c r="C113" s="40">
        <v>80</v>
      </c>
      <c r="D113" s="40">
        <v>0.159</v>
      </c>
      <c r="E113" s="40">
        <v>84.15</v>
      </c>
      <c r="F113" s="40">
        <v>84.15</v>
      </c>
      <c r="G113" s="40">
        <v>87.7</v>
      </c>
      <c r="H113" s="40">
        <v>89.26</v>
      </c>
      <c r="I113" s="40">
        <v>72.45</v>
      </c>
      <c r="J113" s="40">
        <v>1.71</v>
      </c>
      <c r="K113" s="40">
        <v>0.37</v>
      </c>
      <c r="L113" s="40">
        <v>1.34</v>
      </c>
      <c r="M113" s="40">
        <v>2046.1</v>
      </c>
      <c r="N113" s="40">
        <v>4268</v>
      </c>
      <c r="O113" s="40">
        <v>2499</v>
      </c>
      <c r="P113" s="40">
        <v>678.61199999999997</v>
      </c>
    </row>
    <row r="114" spans="1:16" x14ac:dyDescent="0.2">
      <c r="A114" s="33">
        <v>17</v>
      </c>
      <c r="B114">
        <v>2015</v>
      </c>
      <c r="C114" s="40">
        <v>64.375</v>
      </c>
      <c r="D114" s="40">
        <v>1.8500000000000003E-2</v>
      </c>
      <c r="E114" s="40">
        <v>43.914999999999999</v>
      </c>
      <c r="F114" s="40">
        <v>43.914999999999999</v>
      </c>
      <c r="G114" s="40">
        <v>55.936250000000001</v>
      </c>
      <c r="H114" s="40">
        <v>57.16</v>
      </c>
      <c r="I114" s="40">
        <v>18.576250000000002</v>
      </c>
      <c r="J114" s="40">
        <v>2.0699999999999998</v>
      </c>
      <c r="K114" s="40">
        <v>0.79499999999999993</v>
      </c>
      <c r="L114" s="40">
        <v>2.7753845043727948E-2</v>
      </c>
      <c r="M114" s="40">
        <v>1237.3499999999999</v>
      </c>
      <c r="N114" s="40">
        <v>5940.5</v>
      </c>
      <c r="O114" s="40">
        <v>2858.5</v>
      </c>
      <c r="P114" s="40">
        <v>109.89925000000001</v>
      </c>
    </row>
    <row r="115" spans="1:16" x14ac:dyDescent="0.2">
      <c r="A115" s="33">
        <v>17</v>
      </c>
      <c r="B115">
        <v>2016</v>
      </c>
      <c r="C115" s="40">
        <v>66.25</v>
      </c>
      <c r="D115" s="40">
        <v>1.7000000000000001E-2</v>
      </c>
      <c r="E115" s="40">
        <v>42.91</v>
      </c>
      <c r="F115" s="40">
        <v>42.91</v>
      </c>
      <c r="G115" s="40">
        <v>52.227500000000006</v>
      </c>
      <c r="H115" s="40">
        <v>57.32</v>
      </c>
      <c r="I115" s="40">
        <v>17.977499999999999</v>
      </c>
      <c r="J115" s="40">
        <v>1.97</v>
      </c>
      <c r="K115" s="40">
        <v>0.73</v>
      </c>
      <c r="L115" s="40">
        <v>4.087889626980072E-3</v>
      </c>
      <c r="M115" s="40">
        <v>1071.2</v>
      </c>
      <c r="N115" s="40">
        <v>5320</v>
      </c>
      <c r="O115" s="40">
        <v>2697</v>
      </c>
      <c r="P115" s="40">
        <v>90.440000000000012</v>
      </c>
    </row>
    <row r="116" spans="1:16" x14ac:dyDescent="0.2">
      <c r="A116" s="33">
        <v>17</v>
      </c>
      <c r="B116">
        <v>2017</v>
      </c>
      <c r="C116" s="40">
        <v>62.5</v>
      </c>
      <c r="D116" s="40">
        <v>0.02</v>
      </c>
      <c r="E116" s="40">
        <v>44.92</v>
      </c>
      <c r="F116" s="40">
        <v>44.92</v>
      </c>
      <c r="G116" s="40">
        <v>59.645000000000003</v>
      </c>
      <c r="H116" s="40">
        <v>57</v>
      </c>
      <c r="I116" s="40">
        <v>19.175000000000001</v>
      </c>
      <c r="J116" s="40">
        <v>2.17</v>
      </c>
      <c r="K116" s="40">
        <v>0.86</v>
      </c>
      <c r="L116" s="40">
        <v>5.1419800460475826E-2</v>
      </c>
      <c r="M116" s="40">
        <v>1403.5</v>
      </c>
      <c r="N116" s="40">
        <v>6561</v>
      </c>
      <c r="O116" s="40">
        <v>3020</v>
      </c>
      <c r="P116" s="40">
        <v>131.22</v>
      </c>
    </row>
    <row r="117" spans="1:16" x14ac:dyDescent="0.2">
      <c r="A117" s="33">
        <v>17</v>
      </c>
      <c r="B117">
        <v>2018</v>
      </c>
      <c r="C117" s="40">
        <v>70</v>
      </c>
      <c r="D117" s="40">
        <v>1.4E-2</v>
      </c>
      <c r="E117" s="40">
        <v>40.9</v>
      </c>
      <c r="F117" s="40">
        <v>40.9</v>
      </c>
      <c r="G117" s="40">
        <v>44.81</v>
      </c>
      <c r="H117" s="40">
        <v>57.64</v>
      </c>
      <c r="I117" s="40">
        <v>16.78</v>
      </c>
      <c r="J117" s="40">
        <v>11.17</v>
      </c>
      <c r="K117" s="40">
        <v>8</v>
      </c>
      <c r="L117" s="40">
        <v>3.5745422842197033E-2</v>
      </c>
      <c r="M117" s="40">
        <v>887.8</v>
      </c>
      <c r="N117" s="40">
        <v>5187</v>
      </c>
      <c r="O117" s="40">
        <v>464</v>
      </c>
      <c r="P117" s="40">
        <v>72.617999999999995</v>
      </c>
    </row>
    <row r="118" spans="1:16" x14ac:dyDescent="0.2">
      <c r="A118" s="33">
        <v>17</v>
      </c>
      <c r="B118">
        <v>2019</v>
      </c>
      <c r="C118" s="40">
        <v>55</v>
      </c>
      <c r="D118" s="40">
        <v>8.0000000000000002E-3</v>
      </c>
      <c r="E118" s="40">
        <v>48.94</v>
      </c>
      <c r="F118" s="40">
        <v>48.94</v>
      </c>
      <c r="G118" s="40">
        <v>74.48</v>
      </c>
      <c r="H118" s="40">
        <v>56.36</v>
      </c>
      <c r="I118" s="40">
        <v>21.57</v>
      </c>
      <c r="J118" s="40">
        <v>4.01</v>
      </c>
      <c r="K118" s="40">
        <v>2.38</v>
      </c>
      <c r="L118" s="40">
        <v>5.0705467372134036E-2</v>
      </c>
      <c r="M118" s="40">
        <v>1461.5</v>
      </c>
      <c r="N118" s="40">
        <v>5288</v>
      </c>
      <c r="O118" s="40">
        <v>1317</v>
      </c>
      <c r="P118" s="40">
        <v>42.304000000000002</v>
      </c>
    </row>
    <row r="119" spans="1:16" x14ac:dyDescent="0.2">
      <c r="A119" s="33">
        <v>17</v>
      </c>
      <c r="B119">
        <v>2020</v>
      </c>
      <c r="C119" s="40">
        <v>55</v>
      </c>
      <c r="D119" s="40">
        <v>3.5999999999999997E-2</v>
      </c>
      <c r="E119" s="40">
        <v>54.76</v>
      </c>
      <c r="F119" s="40">
        <v>54.76</v>
      </c>
      <c r="G119" s="40">
        <v>73.36</v>
      </c>
      <c r="H119" s="40">
        <v>57.99</v>
      </c>
      <c r="I119" s="40">
        <v>37.6</v>
      </c>
      <c r="J119" s="40">
        <v>4.0599999999999996</v>
      </c>
      <c r="K119" s="40">
        <v>2.5</v>
      </c>
      <c r="L119" s="40">
        <v>6.1964146531566643E-2</v>
      </c>
      <c r="M119" s="40">
        <v>1565.5</v>
      </c>
      <c r="N119" s="40">
        <v>6286</v>
      </c>
      <c r="O119" s="40">
        <v>1548</v>
      </c>
      <c r="P119" s="40">
        <v>226.29599999999999</v>
      </c>
    </row>
    <row r="120" spans="1:16" x14ac:dyDescent="0.2">
      <c r="A120" s="33">
        <v>17</v>
      </c>
      <c r="B120">
        <v>2021</v>
      </c>
      <c r="C120" s="40">
        <v>45</v>
      </c>
      <c r="D120" s="40">
        <v>4.0000000000000001E-3</v>
      </c>
      <c r="E120" s="40">
        <v>67.430000000000007</v>
      </c>
      <c r="F120" s="40">
        <v>67.430000000000007</v>
      </c>
      <c r="G120" s="40">
        <v>79.47</v>
      </c>
      <c r="H120" s="40">
        <v>78.91</v>
      </c>
      <c r="I120" s="40">
        <v>44.35</v>
      </c>
      <c r="J120" s="40">
        <v>2</v>
      </c>
      <c r="K120" s="40">
        <v>0.81</v>
      </c>
      <c r="L120" s="40">
        <v>0.29296949024066704</v>
      </c>
      <c r="M120" s="40">
        <v>2802.9</v>
      </c>
      <c r="N120" s="40">
        <v>24369</v>
      </c>
      <c r="O120" s="40">
        <v>12316</v>
      </c>
      <c r="P120" s="40">
        <v>97.475999999999999</v>
      </c>
    </row>
    <row r="121" spans="1:16" x14ac:dyDescent="0.2">
      <c r="A121" s="33">
        <v>18</v>
      </c>
      <c r="B121">
        <v>2015</v>
      </c>
      <c r="C121" s="40">
        <v>62.5</v>
      </c>
      <c r="D121" s="40">
        <v>-1.4E-2</v>
      </c>
      <c r="E121" s="40">
        <v>58.66</v>
      </c>
      <c r="F121" s="40">
        <v>70.900000000000006</v>
      </c>
      <c r="G121" s="40">
        <v>84.84</v>
      </c>
      <c r="H121" s="40">
        <v>71.48</v>
      </c>
      <c r="I121" s="40">
        <v>59.88</v>
      </c>
      <c r="J121" s="40">
        <v>3.76</v>
      </c>
      <c r="K121" s="40">
        <v>1.41</v>
      </c>
      <c r="L121" s="40">
        <v>0.69</v>
      </c>
      <c r="M121" s="40">
        <v>12995</v>
      </c>
      <c r="N121" s="40">
        <v>26236</v>
      </c>
      <c r="O121" s="40">
        <v>4280</v>
      </c>
      <c r="P121" s="40">
        <v>-367.30400000000003</v>
      </c>
    </row>
    <row r="122" spans="1:16" x14ac:dyDescent="0.2">
      <c r="A122" s="33">
        <v>18</v>
      </c>
      <c r="B122">
        <v>2016</v>
      </c>
      <c r="C122" s="40">
        <v>60</v>
      </c>
      <c r="D122" s="40">
        <v>2.5000000000000001E-2</v>
      </c>
      <c r="E122" s="40">
        <v>72.37</v>
      </c>
      <c r="F122" s="40">
        <v>72.37</v>
      </c>
      <c r="G122" s="40">
        <v>85.59</v>
      </c>
      <c r="H122" s="40">
        <v>68.67</v>
      </c>
      <c r="I122" s="40">
        <v>67.709999999999994</v>
      </c>
      <c r="J122" s="40">
        <v>5.04</v>
      </c>
      <c r="K122" s="40">
        <v>2.5499999999999998</v>
      </c>
      <c r="L122" s="40">
        <v>1.02</v>
      </c>
      <c r="M122" s="40">
        <v>12002</v>
      </c>
      <c r="N122" s="40">
        <v>25385</v>
      </c>
      <c r="O122" s="40">
        <v>4357</v>
      </c>
      <c r="P122" s="40">
        <v>634.625</v>
      </c>
    </row>
    <row r="123" spans="1:16" x14ac:dyDescent="0.2">
      <c r="A123" s="33">
        <v>18</v>
      </c>
      <c r="B123">
        <v>2017</v>
      </c>
      <c r="C123" s="40">
        <v>65</v>
      </c>
      <c r="D123" s="40">
        <v>2.4E-2</v>
      </c>
      <c r="E123" s="40">
        <v>43.96</v>
      </c>
      <c r="F123" s="40">
        <v>75.42</v>
      </c>
      <c r="G123" s="40">
        <v>86.3</v>
      </c>
      <c r="H123" s="40">
        <v>74.72</v>
      </c>
      <c r="I123" s="40">
        <v>68.38</v>
      </c>
      <c r="J123" s="40">
        <v>3.09</v>
      </c>
      <c r="K123" s="40">
        <v>1.0900000000000001</v>
      </c>
      <c r="L123" s="40">
        <v>0.78</v>
      </c>
      <c r="M123" s="40">
        <v>11527</v>
      </c>
      <c r="N123" s="40">
        <v>25029</v>
      </c>
      <c r="O123" s="40">
        <v>4468</v>
      </c>
      <c r="P123" s="40">
        <v>600.69600000000003</v>
      </c>
    </row>
    <row r="124" spans="1:16" x14ac:dyDescent="0.2">
      <c r="A124" s="33">
        <v>18</v>
      </c>
      <c r="B124">
        <v>2018</v>
      </c>
      <c r="C124" s="40">
        <v>55</v>
      </c>
      <c r="D124" s="40">
        <v>3.9E-2</v>
      </c>
      <c r="E124" s="40">
        <v>70.06</v>
      </c>
      <c r="F124" s="40">
        <v>70.06</v>
      </c>
      <c r="G124" s="40">
        <v>87.21</v>
      </c>
      <c r="H124" s="40">
        <v>68.709999999999994</v>
      </c>
      <c r="I124" s="40">
        <v>59.31</v>
      </c>
      <c r="J124" s="40">
        <v>2.92</v>
      </c>
      <c r="K124" s="40">
        <v>1.06</v>
      </c>
      <c r="L124" s="40">
        <v>0.84</v>
      </c>
      <c r="M124" s="40">
        <v>12240</v>
      </c>
      <c r="N124" s="40">
        <v>25519</v>
      </c>
      <c r="O124" s="40">
        <v>4499</v>
      </c>
      <c r="P124" s="40">
        <v>995.24099999999999</v>
      </c>
    </row>
    <row r="125" spans="1:16" x14ac:dyDescent="0.2">
      <c r="A125" s="33">
        <v>18</v>
      </c>
      <c r="B125">
        <v>2019</v>
      </c>
      <c r="C125" s="40">
        <v>50</v>
      </c>
      <c r="D125" s="40">
        <v>4.5999999999999999E-2</v>
      </c>
      <c r="E125" s="40">
        <v>76.739999999999995</v>
      </c>
      <c r="F125" s="40">
        <v>76.739999999999995</v>
      </c>
      <c r="G125" s="40">
        <v>95.35</v>
      </c>
      <c r="H125" s="40">
        <v>74.36</v>
      </c>
      <c r="I125" s="40">
        <v>66.319999999999993</v>
      </c>
      <c r="J125" s="40">
        <v>2.95</v>
      </c>
      <c r="K125" s="40">
        <v>1.1499999999999999</v>
      </c>
      <c r="L125" s="40">
        <v>0.78</v>
      </c>
      <c r="M125" s="40">
        <v>13784</v>
      </c>
      <c r="N125" s="40">
        <v>26893</v>
      </c>
      <c r="O125" s="40">
        <v>5323</v>
      </c>
      <c r="P125" s="40">
        <v>1237.078</v>
      </c>
    </row>
    <row r="126" spans="1:16" x14ac:dyDescent="0.2">
      <c r="A126" s="33">
        <v>18</v>
      </c>
      <c r="B126">
        <v>2020</v>
      </c>
      <c r="C126" s="40">
        <v>45</v>
      </c>
      <c r="D126" s="40">
        <v>4.0000000000000001E-3</v>
      </c>
      <c r="E126" s="40">
        <v>67.930000000000007</v>
      </c>
      <c r="F126" s="40">
        <v>76.489999999999995</v>
      </c>
      <c r="G126" s="40">
        <v>96.22</v>
      </c>
      <c r="H126" s="40">
        <v>81.040000000000006</v>
      </c>
      <c r="I126" s="40">
        <v>55.87</v>
      </c>
      <c r="J126" s="40">
        <v>3.09</v>
      </c>
      <c r="K126" s="40">
        <v>1.32</v>
      </c>
      <c r="L126" s="40">
        <v>1.27</v>
      </c>
      <c r="M126" s="40">
        <v>13410</v>
      </c>
      <c r="N126" s="40">
        <v>27073</v>
      </c>
      <c r="O126" s="40">
        <v>5267</v>
      </c>
      <c r="P126" s="40">
        <v>108.292</v>
      </c>
    </row>
    <row r="127" spans="1:16" x14ac:dyDescent="0.2">
      <c r="A127" s="33">
        <v>18</v>
      </c>
      <c r="B127">
        <v>2021</v>
      </c>
      <c r="C127" s="40">
        <v>65</v>
      </c>
      <c r="D127" s="40">
        <v>3.2000000000000001E-2</v>
      </c>
      <c r="E127" s="40">
        <v>56.43</v>
      </c>
      <c r="F127" s="40">
        <v>88.95</v>
      </c>
      <c r="G127" s="40">
        <v>97.68</v>
      </c>
      <c r="H127" s="40">
        <v>92.75</v>
      </c>
      <c r="I127" s="40">
        <v>77.41</v>
      </c>
      <c r="J127" s="40">
        <v>2.83</v>
      </c>
      <c r="K127" s="40">
        <v>1.1000000000000001</v>
      </c>
      <c r="L127" s="40">
        <v>0.88</v>
      </c>
      <c r="M127" s="40">
        <v>14135</v>
      </c>
      <c r="N127" s="40">
        <v>28379</v>
      </c>
      <c r="O127" s="40">
        <v>6428</v>
      </c>
      <c r="P127" s="40">
        <v>908.12800000000004</v>
      </c>
    </row>
    <row r="128" spans="1:16" x14ac:dyDescent="0.2">
      <c r="A128" s="33">
        <v>19</v>
      </c>
      <c r="B128">
        <v>2015</v>
      </c>
      <c r="C128" s="40">
        <v>57.5</v>
      </c>
      <c r="D128" s="40">
        <v>6.0000000000000001E-3</v>
      </c>
      <c r="E128" s="40">
        <v>42.58</v>
      </c>
      <c r="F128" s="40">
        <v>42.58</v>
      </c>
      <c r="G128" s="40">
        <v>51.18</v>
      </c>
      <c r="H128" s="40">
        <v>37.75</v>
      </c>
      <c r="I128" s="40">
        <v>38.54</v>
      </c>
      <c r="J128" s="40">
        <v>18.21</v>
      </c>
      <c r="K128" s="40">
        <v>5.44</v>
      </c>
      <c r="L128" s="40">
        <v>2.0246478873239437E-2</v>
      </c>
      <c r="M128" s="40">
        <v>30683</v>
      </c>
      <c r="N128" s="40">
        <v>175836</v>
      </c>
      <c r="O128" s="40">
        <v>9658</v>
      </c>
      <c r="P128" s="40">
        <v>1055.0160000000001</v>
      </c>
    </row>
    <row r="129" spans="1:16" x14ac:dyDescent="0.2">
      <c r="A129" s="33">
        <v>19</v>
      </c>
      <c r="B129">
        <v>2016</v>
      </c>
      <c r="C129" s="40">
        <v>50</v>
      </c>
      <c r="D129" s="40">
        <v>6.0000000000000001E-3</v>
      </c>
      <c r="E129" s="40">
        <v>36.799999999999997</v>
      </c>
      <c r="F129" s="40">
        <v>36.799999999999997</v>
      </c>
      <c r="G129" s="40">
        <v>40.39</v>
      </c>
      <c r="H129" s="40">
        <v>29.15</v>
      </c>
      <c r="I129" s="40">
        <v>42.43</v>
      </c>
      <c r="J129" s="40">
        <v>23.75</v>
      </c>
      <c r="K129" s="40">
        <v>6.75</v>
      </c>
      <c r="L129" s="40">
        <v>2.1916897506925208E-2</v>
      </c>
      <c r="M129" s="40">
        <v>32788</v>
      </c>
      <c r="N129" s="40">
        <v>193205</v>
      </c>
      <c r="O129" s="40">
        <v>8134</v>
      </c>
      <c r="P129" s="40">
        <v>1159.23</v>
      </c>
    </row>
    <row r="130" spans="1:16" x14ac:dyDescent="0.2">
      <c r="A130" s="33">
        <v>19</v>
      </c>
      <c r="B130">
        <v>2017</v>
      </c>
      <c r="C130" s="40">
        <v>65</v>
      </c>
      <c r="D130" s="40">
        <v>5.0000000000000001E-3</v>
      </c>
      <c r="E130" s="40">
        <v>48.36</v>
      </c>
      <c r="F130" s="40">
        <v>48.36</v>
      </c>
      <c r="G130" s="40">
        <v>61.97</v>
      </c>
      <c r="H130" s="40">
        <v>46.35</v>
      </c>
      <c r="I130" s="40">
        <v>34.65</v>
      </c>
      <c r="J130" s="40">
        <v>26.84</v>
      </c>
      <c r="K130" s="40">
        <v>7.53</v>
      </c>
      <c r="L130" s="40">
        <v>2.0483091787439612E-2</v>
      </c>
      <c r="M130" s="40">
        <v>32856</v>
      </c>
      <c r="N130" s="40">
        <v>202670</v>
      </c>
      <c r="O130" s="40">
        <v>7550</v>
      </c>
      <c r="P130" s="40">
        <v>1013.35</v>
      </c>
    </row>
    <row r="131" spans="1:16" x14ac:dyDescent="0.2">
      <c r="A131" s="33">
        <v>19</v>
      </c>
      <c r="B131">
        <v>2018</v>
      </c>
      <c r="C131" s="40">
        <v>55</v>
      </c>
      <c r="D131" s="40">
        <v>7.0000000000000001E-3</v>
      </c>
      <c r="E131" s="40">
        <v>55.95</v>
      </c>
      <c r="F131" s="40">
        <v>55.95</v>
      </c>
      <c r="G131" s="40">
        <v>63.82</v>
      </c>
      <c r="H131" s="40">
        <v>64.89</v>
      </c>
      <c r="I131" s="40">
        <v>34.89</v>
      </c>
      <c r="J131" s="40">
        <v>25.77</v>
      </c>
      <c r="K131" s="40">
        <v>7.33</v>
      </c>
      <c r="L131" s="40">
        <v>2.402681660899654E-2</v>
      </c>
      <c r="M131" s="40">
        <v>27850</v>
      </c>
      <c r="N131" s="40">
        <v>208883</v>
      </c>
      <c r="O131" s="40">
        <v>8105</v>
      </c>
      <c r="P131" s="40">
        <v>1462.181</v>
      </c>
    </row>
    <row r="132" spans="1:16" x14ac:dyDescent="0.2">
      <c r="A132" s="33">
        <v>19</v>
      </c>
      <c r="B132">
        <v>2019</v>
      </c>
      <c r="C132" s="40">
        <v>65</v>
      </c>
      <c r="D132" s="40">
        <v>8.0000000000000002E-3</v>
      </c>
      <c r="E132" s="40">
        <v>68.040000000000006</v>
      </c>
      <c r="F132" s="40">
        <v>68.040000000000006</v>
      </c>
      <c r="G132" s="40">
        <v>62.11</v>
      </c>
      <c r="H132" s="40">
        <v>83.43</v>
      </c>
      <c r="I132" s="40">
        <v>55.17</v>
      </c>
      <c r="J132" s="40">
        <v>24.45</v>
      </c>
      <c r="K132" s="40">
        <v>6.78</v>
      </c>
      <c r="L132" s="40">
        <v>1.9413456961317962E-2</v>
      </c>
      <c r="M132" s="40">
        <v>32486</v>
      </c>
      <c r="N132" s="40">
        <v>238251</v>
      </c>
      <c r="O132" s="40">
        <v>9698</v>
      </c>
      <c r="P132" s="40">
        <v>1906.008</v>
      </c>
    </row>
    <row r="133" spans="1:16" x14ac:dyDescent="0.2">
      <c r="A133" s="33">
        <v>19</v>
      </c>
      <c r="B133">
        <v>2020</v>
      </c>
      <c r="C133" s="40">
        <v>40</v>
      </c>
      <c r="D133" s="40">
        <v>6.0000000000000001E-3</v>
      </c>
      <c r="E133" s="40">
        <v>72.209999999999994</v>
      </c>
      <c r="F133" s="40">
        <v>72.209999999999994</v>
      </c>
      <c r="G133" s="40">
        <v>65.31</v>
      </c>
      <c r="H133" s="40">
        <v>83.93</v>
      </c>
      <c r="I133" s="40">
        <v>65.239999999999995</v>
      </c>
      <c r="J133" s="40">
        <v>23.68</v>
      </c>
      <c r="K133" s="40">
        <v>7</v>
      </c>
      <c r="L133" s="40">
        <v>1.8024145553477301E-2</v>
      </c>
      <c r="M133" s="40">
        <v>29458</v>
      </c>
      <c r="N133" s="40">
        <v>272357</v>
      </c>
      <c r="O133" s="40">
        <v>11502</v>
      </c>
      <c r="P133" s="40">
        <v>1634.1420000000001</v>
      </c>
    </row>
    <row r="134" spans="1:16" x14ac:dyDescent="0.2">
      <c r="A134" s="33">
        <v>19</v>
      </c>
      <c r="B134">
        <v>2021</v>
      </c>
      <c r="C134" s="40">
        <v>60</v>
      </c>
      <c r="D134" s="40">
        <v>8.0000000000000002E-3</v>
      </c>
      <c r="E134" s="40">
        <v>79.099999999999994</v>
      </c>
      <c r="F134" s="40">
        <v>79.099999999999994</v>
      </c>
      <c r="G134" s="40">
        <v>81.52</v>
      </c>
      <c r="H134" s="40">
        <v>85.49</v>
      </c>
      <c r="I134" s="40">
        <v>67.900000000000006</v>
      </c>
      <c r="J134" s="40">
        <v>23.53</v>
      </c>
      <c r="K134" s="40">
        <v>7.34</v>
      </c>
      <c r="L134" s="40">
        <v>1.670626995349651E-2</v>
      </c>
      <c r="M134" s="40">
        <v>31235</v>
      </c>
      <c r="N134" s="40">
        <v>284728</v>
      </c>
      <c r="O134" s="40">
        <v>12102</v>
      </c>
      <c r="P134" s="40">
        <v>2277.8240000000001</v>
      </c>
    </row>
    <row r="135" spans="1:16" x14ac:dyDescent="0.2">
      <c r="A135" s="33">
        <v>20</v>
      </c>
      <c r="B135">
        <v>2015</v>
      </c>
      <c r="C135" s="40">
        <v>65</v>
      </c>
      <c r="D135" s="40">
        <v>5.1999999999999998E-2</v>
      </c>
      <c r="E135" s="40">
        <v>57.46</v>
      </c>
      <c r="F135" s="40">
        <v>57.46</v>
      </c>
      <c r="G135" s="40">
        <v>40.01</v>
      </c>
      <c r="H135" s="40">
        <v>73.849999999999994</v>
      </c>
      <c r="I135" s="40">
        <v>56.9</v>
      </c>
      <c r="J135" s="40">
        <v>4.8899999999999997</v>
      </c>
      <c r="K135" s="40">
        <v>1.1000000000000001</v>
      </c>
      <c r="L135" s="40">
        <v>0.8</v>
      </c>
      <c r="M135" s="40">
        <v>7361</v>
      </c>
      <c r="N135" s="40">
        <v>6115</v>
      </c>
      <c r="O135" s="40">
        <v>1278</v>
      </c>
      <c r="P135" s="40">
        <v>317.97999999999996</v>
      </c>
    </row>
    <row r="136" spans="1:16" x14ac:dyDescent="0.2">
      <c r="A136" s="33">
        <v>20</v>
      </c>
      <c r="B136">
        <v>2016</v>
      </c>
      <c r="C136" s="40">
        <v>65</v>
      </c>
      <c r="D136" s="40">
        <v>5.8999999999999997E-2</v>
      </c>
      <c r="E136" s="40">
        <v>60.49</v>
      </c>
      <c r="F136" s="40">
        <v>60.49</v>
      </c>
      <c r="G136" s="40">
        <v>41.79</v>
      </c>
      <c r="H136" s="40">
        <v>82.03</v>
      </c>
      <c r="I136" s="40">
        <v>54.69</v>
      </c>
      <c r="J136" s="40">
        <v>4.3600000000000003</v>
      </c>
      <c r="K136" s="40">
        <v>0.89</v>
      </c>
      <c r="L136" s="40">
        <v>0.89</v>
      </c>
      <c r="M136" s="40">
        <v>7567</v>
      </c>
      <c r="N136" s="40">
        <v>6311</v>
      </c>
      <c r="O136" s="40">
        <v>1448</v>
      </c>
      <c r="P136" s="40">
        <v>372.34899999999999</v>
      </c>
    </row>
    <row r="137" spans="1:16" x14ac:dyDescent="0.2">
      <c r="A137" s="33">
        <v>20</v>
      </c>
      <c r="B137">
        <v>2017</v>
      </c>
      <c r="C137" s="40">
        <v>75</v>
      </c>
      <c r="D137" s="40">
        <v>0.05</v>
      </c>
      <c r="E137" s="40">
        <v>59.6</v>
      </c>
      <c r="F137" s="40">
        <v>59.6</v>
      </c>
      <c r="G137" s="40">
        <v>46.6</v>
      </c>
      <c r="H137" s="40">
        <v>74.14</v>
      </c>
      <c r="I137" s="40">
        <v>56.14</v>
      </c>
      <c r="J137" s="40">
        <v>4.6399999999999997</v>
      </c>
      <c r="K137" s="40">
        <v>1.27</v>
      </c>
      <c r="L137" s="40">
        <v>0.95</v>
      </c>
      <c r="M137" s="40">
        <v>7901</v>
      </c>
      <c r="N137" s="40">
        <v>6743</v>
      </c>
      <c r="O137" s="40">
        <v>1487</v>
      </c>
      <c r="P137" s="40">
        <v>337.15000000000003</v>
      </c>
    </row>
    <row r="138" spans="1:16" x14ac:dyDescent="0.2">
      <c r="A138" s="33">
        <v>20</v>
      </c>
      <c r="B138">
        <v>2018</v>
      </c>
      <c r="C138" s="40">
        <v>45</v>
      </c>
      <c r="D138" s="40">
        <v>1.2E-2</v>
      </c>
      <c r="E138" s="40">
        <v>58.87</v>
      </c>
      <c r="F138" s="40">
        <v>67.75</v>
      </c>
      <c r="G138" s="40">
        <v>49.2</v>
      </c>
      <c r="H138" s="40">
        <v>73.67</v>
      </c>
      <c r="I138" s="40">
        <v>82.24</v>
      </c>
      <c r="J138" s="40">
        <v>4.67</v>
      </c>
      <c r="K138" s="40">
        <v>1.49</v>
      </c>
      <c r="L138" s="40">
        <v>0.86</v>
      </c>
      <c r="M138" s="40">
        <v>10105</v>
      </c>
      <c r="N138" s="40">
        <v>10159</v>
      </c>
      <c r="O138" s="40">
        <v>2186</v>
      </c>
      <c r="P138" s="40">
        <v>121.908</v>
      </c>
    </row>
    <row r="139" spans="1:16" x14ac:dyDescent="0.2">
      <c r="A139" s="33">
        <v>20</v>
      </c>
      <c r="B139">
        <v>2019</v>
      </c>
      <c r="C139" s="40">
        <v>55</v>
      </c>
      <c r="D139" s="40">
        <v>4.2999999999999997E-2</v>
      </c>
      <c r="E139" s="40">
        <v>68.5</v>
      </c>
      <c r="F139" s="40">
        <v>68.5</v>
      </c>
      <c r="G139" s="40">
        <v>55.28</v>
      </c>
      <c r="H139" s="40">
        <v>75.86</v>
      </c>
      <c r="I139" s="40">
        <v>74.72</v>
      </c>
      <c r="J139" s="40">
        <v>4.34</v>
      </c>
      <c r="K139" s="40">
        <v>1.34</v>
      </c>
      <c r="L139" s="40">
        <v>0.85</v>
      </c>
      <c r="M139" s="40">
        <v>11519</v>
      </c>
      <c r="N139" s="40">
        <v>10486</v>
      </c>
      <c r="O139" s="40">
        <v>2415</v>
      </c>
      <c r="P139" s="40">
        <v>450.89799999999997</v>
      </c>
    </row>
    <row r="140" spans="1:16" x14ac:dyDescent="0.2">
      <c r="A140" s="33">
        <v>20</v>
      </c>
      <c r="B140">
        <v>2020</v>
      </c>
      <c r="C140" s="40">
        <v>55</v>
      </c>
      <c r="D140" s="40">
        <v>2.5000000000000001E-2</v>
      </c>
      <c r="E140" s="40">
        <v>40.950000000000003</v>
      </c>
      <c r="F140" s="40">
        <v>74.58</v>
      </c>
      <c r="G140" s="40">
        <v>55.08</v>
      </c>
      <c r="H140" s="40">
        <v>80.290000000000006</v>
      </c>
      <c r="I140" s="40">
        <v>90.49</v>
      </c>
      <c r="J140" s="40">
        <v>4.4000000000000004</v>
      </c>
      <c r="K140" s="40">
        <v>1.4</v>
      </c>
      <c r="L140" s="40">
        <v>0.85</v>
      </c>
      <c r="M140" s="40">
        <v>10016</v>
      </c>
      <c r="N140" s="40">
        <v>9930</v>
      </c>
      <c r="O140" s="40">
        <v>2259</v>
      </c>
      <c r="P140" s="40">
        <v>248.25</v>
      </c>
    </row>
    <row r="141" spans="1:16" x14ac:dyDescent="0.2">
      <c r="A141" s="33">
        <v>20</v>
      </c>
      <c r="B141">
        <v>2021</v>
      </c>
      <c r="C141" s="40">
        <v>65</v>
      </c>
      <c r="D141" s="40">
        <v>4.2999999999999997E-2</v>
      </c>
      <c r="E141" s="40">
        <v>75.72</v>
      </c>
      <c r="F141" s="40">
        <v>75.72</v>
      </c>
      <c r="G141" s="40">
        <v>54.24</v>
      </c>
      <c r="H141" s="40">
        <v>80.66</v>
      </c>
      <c r="I141" s="40">
        <v>95.01</v>
      </c>
      <c r="J141" s="40">
        <v>4.12</v>
      </c>
      <c r="K141" s="40">
        <v>1.28</v>
      </c>
      <c r="L141" s="40">
        <v>0.77</v>
      </c>
      <c r="M141" s="40">
        <v>12736</v>
      </c>
      <c r="N141" s="40">
        <v>12016</v>
      </c>
      <c r="O141" s="40">
        <v>2915</v>
      </c>
      <c r="P141" s="40">
        <v>516.68799999999999</v>
      </c>
    </row>
    <row r="142" spans="1:16" x14ac:dyDescent="0.2">
      <c r="A142" s="33">
        <v>21</v>
      </c>
      <c r="B142">
        <v>2015</v>
      </c>
      <c r="C142" s="40">
        <v>85</v>
      </c>
      <c r="D142" s="40">
        <v>1.7000000000000001E-2</v>
      </c>
      <c r="E142" s="40">
        <v>23.17</v>
      </c>
      <c r="F142" s="40">
        <v>23.17</v>
      </c>
      <c r="G142" s="40">
        <f>AVERAGE(G143:G144)</f>
        <v>39.135000000000005</v>
      </c>
      <c r="H142" s="40">
        <v>19.510000000000002</v>
      </c>
      <c r="I142" s="40">
        <v>45.63</v>
      </c>
      <c r="J142" s="40">
        <v>6.13</v>
      </c>
      <c r="K142" s="40">
        <v>1.24</v>
      </c>
      <c r="L142" s="40">
        <v>0.67</v>
      </c>
      <c r="M142" s="40">
        <v>12995</v>
      </c>
      <c r="N142" s="40">
        <v>26236</v>
      </c>
      <c r="O142" s="40">
        <v>4280</v>
      </c>
      <c r="P142" s="40">
        <v>446.01200000000006</v>
      </c>
    </row>
    <row r="143" spans="1:16" x14ac:dyDescent="0.2">
      <c r="A143" s="33">
        <v>21</v>
      </c>
      <c r="B143">
        <v>2016</v>
      </c>
      <c r="C143" s="40">
        <v>85</v>
      </c>
      <c r="D143" s="40">
        <v>2.5999999999999999E-2</v>
      </c>
      <c r="E143" s="40">
        <v>37.770000000000003</v>
      </c>
      <c r="F143" s="40">
        <v>37.770000000000003</v>
      </c>
      <c r="G143" s="40">
        <v>24.28</v>
      </c>
      <c r="H143" s="40">
        <v>35.61</v>
      </c>
      <c r="I143" s="40">
        <v>50.9</v>
      </c>
      <c r="J143" s="40">
        <v>5.83</v>
      </c>
      <c r="K143" s="40">
        <v>1.21</v>
      </c>
      <c r="L143" s="40">
        <v>0.67</v>
      </c>
      <c r="M143" s="40">
        <v>12002</v>
      </c>
      <c r="N143" s="40">
        <v>25385</v>
      </c>
      <c r="O143" s="40">
        <v>4357</v>
      </c>
      <c r="P143" s="40">
        <v>660.01</v>
      </c>
    </row>
    <row r="144" spans="1:16" x14ac:dyDescent="0.2">
      <c r="A144" s="33">
        <v>21</v>
      </c>
      <c r="B144">
        <v>2017</v>
      </c>
      <c r="C144" s="40">
        <v>95</v>
      </c>
      <c r="D144" s="40">
        <v>1.6E-2</v>
      </c>
      <c r="E144" s="40">
        <v>64.400000000000006</v>
      </c>
      <c r="F144" s="40">
        <v>64.400000000000006</v>
      </c>
      <c r="G144" s="40">
        <v>53.99</v>
      </c>
      <c r="H144" s="40">
        <v>62.26</v>
      </c>
      <c r="I144" s="40">
        <v>75.239999999999995</v>
      </c>
      <c r="J144" s="40">
        <v>5.88</v>
      </c>
      <c r="K144" s="40">
        <v>1.1200000000000001</v>
      </c>
      <c r="L144" s="40">
        <v>0.56999999999999995</v>
      </c>
      <c r="M144" s="40">
        <v>11527</v>
      </c>
      <c r="N144" s="40">
        <v>25029</v>
      </c>
      <c r="O144" s="40">
        <v>4468</v>
      </c>
      <c r="P144" s="40">
        <v>400.464</v>
      </c>
    </row>
    <row r="145" spans="1:16" x14ac:dyDescent="0.2">
      <c r="A145" s="33">
        <v>21</v>
      </c>
      <c r="B145">
        <v>2018</v>
      </c>
      <c r="C145" s="40">
        <v>75</v>
      </c>
      <c r="D145" s="40">
        <v>1.9E-2</v>
      </c>
      <c r="E145" s="40">
        <v>74.239999999999995</v>
      </c>
      <c r="F145" s="40">
        <v>76.38</v>
      </c>
      <c r="G145" s="40">
        <v>59.25</v>
      </c>
      <c r="H145" s="40">
        <v>79.39</v>
      </c>
      <c r="I145" s="40">
        <v>84.46</v>
      </c>
      <c r="J145" s="40">
        <v>5.67</v>
      </c>
      <c r="K145" s="40">
        <v>1.03</v>
      </c>
      <c r="L145" s="40">
        <v>0.55000000000000004</v>
      </c>
      <c r="M145" s="40">
        <v>12240</v>
      </c>
      <c r="N145" s="40">
        <v>25519</v>
      </c>
      <c r="O145" s="40">
        <v>4499</v>
      </c>
      <c r="P145" s="40">
        <v>484.86099999999999</v>
      </c>
    </row>
    <row r="146" spans="1:16" x14ac:dyDescent="0.2">
      <c r="A146" s="33">
        <v>21</v>
      </c>
      <c r="B146">
        <v>2019</v>
      </c>
      <c r="C146" s="40">
        <v>85</v>
      </c>
      <c r="D146" s="40">
        <v>3.3000000000000002E-2</v>
      </c>
      <c r="E146" s="40">
        <v>66.739999999999995</v>
      </c>
      <c r="F146" s="40">
        <v>66.739999999999995</v>
      </c>
      <c r="G146" s="40">
        <v>71.16</v>
      </c>
      <c r="H146" s="40">
        <v>77.010000000000005</v>
      </c>
      <c r="I146" s="40">
        <v>48.15</v>
      </c>
      <c r="J146" s="40">
        <v>5.05</v>
      </c>
      <c r="K146" s="40">
        <v>0.94</v>
      </c>
      <c r="L146" s="40">
        <v>0.56000000000000005</v>
      </c>
      <c r="M146" s="40">
        <v>13784</v>
      </c>
      <c r="N146" s="40">
        <v>26893</v>
      </c>
      <c r="O146" s="40">
        <v>5323</v>
      </c>
      <c r="P146" s="40">
        <v>887.46900000000005</v>
      </c>
    </row>
    <row r="147" spans="1:16" x14ac:dyDescent="0.2">
      <c r="A147" s="33">
        <v>21</v>
      </c>
      <c r="B147">
        <v>2020</v>
      </c>
      <c r="C147" s="40">
        <v>75</v>
      </c>
      <c r="D147" s="40">
        <v>8.9999999999999993E-3</v>
      </c>
      <c r="E147" s="40">
        <v>74.69</v>
      </c>
      <c r="F147" s="40">
        <v>74.69</v>
      </c>
      <c r="G147" s="40">
        <v>69.349999999999994</v>
      </c>
      <c r="H147" s="40">
        <v>87.21</v>
      </c>
      <c r="I147" s="40">
        <v>59.89</v>
      </c>
      <c r="J147" s="40">
        <v>5.14</v>
      </c>
      <c r="K147" s="40">
        <v>1.08</v>
      </c>
      <c r="L147" s="40">
        <v>0.57999999999999996</v>
      </c>
      <c r="M147" s="40">
        <v>13410</v>
      </c>
      <c r="N147" s="40">
        <v>27073</v>
      </c>
      <c r="O147" s="40">
        <v>5267</v>
      </c>
      <c r="P147" s="40">
        <v>243.65699999999998</v>
      </c>
    </row>
    <row r="148" spans="1:16" x14ac:dyDescent="0.2">
      <c r="A148" s="33">
        <v>21</v>
      </c>
      <c r="B148">
        <v>2021</v>
      </c>
      <c r="C148" s="40">
        <v>85</v>
      </c>
      <c r="D148" s="40">
        <v>2.7E-2</v>
      </c>
      <c r="E148" s="40">
        <v>70.715000000000003</v>
      </c>
      <c r="F148" s="40">
        <v>70.715000000000003</v>
      </c>
      <c r="G148" s="40">
        <v>70.254999999999995</v>
      </c>
      <c r="H148" s="40">
        <v>82.11</v>
      </c>
      <c r="I148" s="40">
        <v>54.019999999999996</v>
      </c>
      <c r="J148" s="40">
        <v>4.41</v>
      </c>
      <c r="K148" s="40">
        <v>0.88</v>
      </c>
      <c r="L148" s="40">
        <v>0.65</v>
      </c>
      <c r="M148" s="40">
        <v>14135</v>
      </c>
      <c r="N148" s="40">
        <v>28379</v>
      </c>
      <c r="O148" s="40">
        <v>6428</v>
      </c>
      <c r="P148" s="40">
        <v>766.23299999999995</v>
      </c>
    </row>
    <row r="149" spans="1:16" x14ac:dyDescent="0.2">
      <c r="A149" s="33">
        <v>22</v>
      </c>
      <c r="B149">
        <v>2015</v>
      </c>
      <c r="C149" s="40">
        <v>35</v>
      </c>
      <c r="D149" s="40">
        <v>-3.9E-2</v>
      </c>
      <c r="E149" s="40">
        <v>65.47</v>
      </c>
      <c r="F149" s="40">
        <v>83.88</v>
      </c>
      <c r="G149" s="40">
        <v>80.459999999999994</v>
      </c>
      <c r="H149" s="40">
        <v>87.46</v>
      </c>
      <c r="I149" s="40">
        <v>82.76</v>
      </c>
      <c r="J149" s="40">
        <v>4.7</v>
      </c>
      <c r="K149" s="40">
        <v>1.87</v>
      </c>
      <c r="L149" s="40">
        <v>0.56000000000000005</v>
      </c>
      <c r="M149" s="40">
        <v>11520</v>
      </c>
      <c r="N149" s="40">
        <v>16319</v>
      </c>
      <c r="O149" s="40">
        <v>3474</v>
      </c>
      <c r="P149" s="40">
        <v>-636.44100000000003</v>
      </c>
    </row>
    <row r="150" spans="1:16" x14ac:dyDescent="0.2">
      <c r="A150" s="33">
        <v>22</v>
      </c>
      <c r="B150">
        <v>2016</v>
      </c>
      <c r="C150" s="40">
        <v>50</v>
      </c>
      <c r="D150" s="40">
        <v>-0.107</v>
      </c>
      <c r="E150" s="40">
        <v>84.93</v>
      </c>
      <c r="F150" s="40">
        <v>84.93</v>
      </c>
      <c r="G150" s="40">
        <v>79.36</v>
      </c>
      <c r="H150" s="40">
        <v>91.03</v>
      </c>
      <c r="I150" s="40">
        <v>82.76</v>
      </c>
      <c r="J150" s="40">
        <v>2.94</v>
      </c>
      <c r="K150" s="40">
        <v>0.7</v>
      </c>
      <c r="L150" s="40">
        <v>0.98</v>
      </c>
      <c r="M150" s="40">
        <v>10008</v>
      </c>
      <c r="N150" s="40">
        <v>14286</v>
      </c>
      <c r="O150" s="40">
        <v>4866</v>
      </c>
      <c r="P150" s="40">
        <v>-1528.6019999999999</v>
      </c>
    </row>
    <row r="151" spans="1:16" x14ac:dyDescent="0.2">
      <c r="A151" s="33">
        <v>22</v>
      </c>
      <c r="B151">
        <v>2017</v>
      </c>
      <c r="C151" s="40">
        <v>45</v>
      </c>
      <c r="D151" s="40">
        <v>-8.0000000000000002E-3</v>
      </c>
      <c r="E151" s="40">
        <v>63.76</v>
      </c>
      <c r="F151" s="40">
        <v>85.85</v>
      </c>
      <c r="G151" s="40">
        <v>83.48</v>
      </c>
      <c r="H151" s="40">
        <v>90.31</v>
      </c>
      <c r="I151" s="40">
        <v>82.28</v>
      </c>
      <c r="J151" s="40">
        <v>2.76</v>
      </c>
      <c r="K151" s="40">
        <v>0.68</v>
      </c>
      <c r="L151" s="40">
        <v>1.08</v>
      </c>
      <c r="M151" s="40">
        <v>9017</v>
      </c>
      <c r="N151" s="40">
        <v>12590</v>
      </c>
      <c r="O151" s="40">
        <v>4558</v>
      </c>
      <c r="P151" s="40">
        <v>-100.72</v>
      </c>
    </row>
    <row r="152" spans="1:16" x14ac:dyDescent="0.2">
      <c r="A152" s="33">
        <v>22</v>
      </c>
      <c r="B152">
        <v>2018</v>
      </c>
      <c r="C152" s="40">
        <v>45</v>
      </c>
      <c r="D152" s="40">
        <v>-1.7999999999999999E-2</v>
      </c>
      <c r="E152" s="40">
        <v>85.9</v>
      </c>
      <c r="F152" s="40">
        <v>85.9</v>
      </c>
      <c r="G152" s="40">
        <v>86.25</v>
      </c>
      <c r="H152" s="40">
        <v>90.28</v>
      </c>
      <c r="I152" s="40">
        <v>79.28</v>
      </c>
      <c r="J152" s="40">
        <v>2.95</v>
      </c>
      <c r="K152" s="40">
        <v>0.74</v>
      </c>
      <c r="L152" s="40">
        <v>1.33</v>
      </c>
      <c r="M152" s="40">
        <v>8537</v>
      </c>
      <c r="N152" s="40">
        <v>11677</v>
      </c>
      <c r="O152" s="40">
        <v>3962</v>
      </c>
      <c r="P152" s="40">
        <v>-210.18599999999998</v>
      </c>
    </row>
    <row r="153" spans="1:16" x14ac:dyDescent="0.2">
      <c r="A153" s="33">
        <v>22</v>
      </c>
      <c r="B153">
        <v>2019</v>
      </c>
      <c r="C153" s="40">
        <v>55</v>
      </c>
      <c r="D153" s="40">
        <v>1.7999999999999999E-2</v>
      </c>
      <c r="E153" s="40">
        <v>47.73</v>
      </c>
      <c r="F153" s="40">
        <v>89.89</v>
      </c>
      <c r="G153" s="40">
        <v>88.36</v>
      </c>
      <c r="H153" s="40">
        <v>94.65</v>
      </c>
      <c r="I153" s="40">
        <v>84.93</v>
      </c>
      <c r="J153" s="40">
        <v>3.23</v>
      </c>
      <c r="K153" s="40">
        <v>0.92</v>
      </c>
      <c r="L153" s="40">
        <v>1.29</v>
      </c>
      <c r="M153" s="40">
        <v>9111</v>
      </c>
      <c r="N153" s="40">
        <v>13009</v>
      </c>
      <c r="O153" s="40">
        <v>4032</v>
      </c>
      <c r="P153" s="40">
        <v>234.16199999999998</v>
      </c>
    </row>
    <row r="154" spans="1:16" x14ac:dyDescent="0.2">
      <c r="A154" s="33">
        <v>22</v>
      </c>
      <c r="B154">
        <v>2020</v>
      </c>
      <c r="C154" s="40">
        <v>30</v>
      </c>
      <c r="D154" s="40">
        <v>-0.08</v>
      </c>
      <c r="E154" s="40">
        <v>51.01</v>
      </c>
      <c r="F154" s="40">
        <v>88.87</v>
      </c>
      <c r="G154" s="40">
        <v>84.44</v>
      </c>
      <c r="H154" s="40">
        <v>93.9</v>
      </c>
      <c r="I154" s="40">
        <v>86.87</v>
      </c>
      <c r="J154" s="40">
        <v>3.85</v>
      </c>
      <c r="K154" s="40">
        <v>1.18</v>
      </c>
      <c r="L154" s="40">
        <v>1.25</v>
      </c>
      <c r="M154" s="40">
        <v>7399</v>
      </c>
      <c r="N154" s="40">
        <v>11262</v>
      </c>
      <c r="O154" s="40">
        <v>2923</v>
      </c>
      <c r="P154" s="40">
        <v>-900.96</v>
      </c>
    </row>
    <row r="155" spans="1:16" x14ac:dyDescent="0.2">
      <c r="A155" s="33">
        <v>22</v>
      </c>
      <c r="B155">
        <v>2021</v>
      </c>
      <c r="C155" s="40">
        <v>40</v>
      </c>
      <c r="D155" s="40">
        <v>-0.21</v>
      </c>
      <c r="E155" s="40">
        <v>46.54</v>
      </c>
      <c r="F155" s="40">
        <v>86.62</v>
      </c>
      <c r="G155" s="40">
        <v>84.88</v>
      </c>
      <c r="H155" s="40">
        <v>93.82</v>
      </c>
      <c r="I155" s="40">
        <v>78.400000000000006</v>
      </c>
      <c r="J155" s="40">
        <v>35.4</v>
      </c>
      <c r="K155" s="40">
        <v>12.07</v>
      </c>
      <c r="L155" s="40">
        <v>0.96</v>
      </c>
      <c r="M155" s="40">
        <v>6876</v>
      </c>
      <c r="N155" s="40">
        <v>11542</v>
      </c>
      <c r="O155" s="40">
        <v>326</v>
      </c>
      <c r="P155" s="40">
        <v>-2423.8199999999997</v>
      </c>
    </row>
    <row r="156" spans="1:16" x14ac:dyDescent="0.2">
      <c r="A156" s="33">
        <v>23</v>
      </c>
      <c r="B156">
        <v>2015</v>
      </c>
      <c r="C156" s="40">
        <v>75</v>
      </c>
      <c r="D156" s="40">
        <v>4.5999999999999999E-2</v>
      </c>
      <c r="E156" s="40">
        <v>79.06</v>
      </c>
      <c r="F156" s="40">
        <v>79.06</v>
      </c>
      <c r="G156" s="40">
        <v>82.25</v>
      </c>
      <c r="H156" s="40">
        <v>83.31</v>
      </c>
      <c r="I156" s="40">
        <v>69.290000000000006</v>
      </c>
      <c r="J156" s="40">
        <v>3.28</v>
      </c>
      <c r="K156" s="40">
        <v>1.82</v>
      </c>
      <c r="L156" s="40">
        <v>0.44</v>
      </c>
      <c r="M156" s="40">
        <v>3967</v>
      </c>
      <c r="N156" s="40">
        <v>24880</v>
      </c>
      <c r="O156" s="40">
        <v>7585</v>
      </c>
      <c r="P156" s="40">
        <v>1144.48</v>
      </c>
    </row>
    <row r="157" spans="1:16" x14ac:dyDescent="0.2">
      <c r="A157" s="33">
        <v>23</v>
      </c>
      <c r="B157">
        <v>2016</v>
      </c>
      <c r="C157" s="40">
        <v>65</v>
      </c>
      <c r="D157" s="40">
        <v>0.04</v>
      </c>
      <c r="E157" s="40">
        <v>81.5</v>
      </c>
      <c r="F157" s="40">
        <v>81.5</v>
      </c>
      <c r="G157" s="40">
        <v>82.27</v>
      </c>
      <c r="H157" s="40">
        <v>85.6</v>
      </c>
      <c r="I157" s="40">
        <v>74.78</v>
      </c>
      <c r="J157" s="40">
        <v>3.1</v>
      </c>
      <c r="K157" s="40">
        <v>1.71</v>
      </c>
      <c r="L157" s="40">
        <v>0.39</v>
      </c>
      <c r="M157" s="40">
        <v>2501</v>
      </c>
      <c r="N157" s="40">
        <v>20129</v>
      </c>
      <c r="O157" s="40">
        <v>6497</v>
      </c>
      <c r="P157" s="40">
        <v>805.16</v>
      </c>
    </row>
    <row r="158" spans="1:16" x14ac:dyDescent="0.2">
      <c r="A158" s="33">
        <v>23</v>
      </c>
      <c r="B158">
        <v>2017</v>
      </c>
      <c r="C158" s="40">
        <v>80</v>
      </c>
      <c r="D158" s="40">
        <v>5.8000000000000003E-2</v>
      </c>
      <c r="E158" s="40">
        <v>84.57</v>
      </c>
      <c r="F158" s="40">
        <v>84.57</v>
      </c>
      <c r="G158" s="40">
        <v>82.88</v>
      </c>
      <c r="H158" s="40">
        <v>84.86</v>
      </c>
      <c r="I158" s="40">
        <v>86.12</v>
      </c>
      <c r="J158" s="40">
        <v>3.53</v>
      </c>
      <c r="K158" s="40">
        <v>2.04</v>
      </c>
      <c r="L158" s="40">
        <v>0.59</v>
      </c>
      <c r="M158" s="40">
        <v>2533</v>
      </c>
      <c r="N158" s="40">
        <v>21816</v>
      </c>
      <c r="O158" s="40">
        <v>6188</v>
      </c>
      <c r="P158" s="40">
        <v>1265.328</v>
      </c>
    </row>
    <row r="159" spans="1:16" x14ac:dyDescent="0.2">
      <c r="A159" s="33">
        <v>23</v>
      </c>
      <c r="B159">
        <v>2018</v>
      </c>
      <c r="C159" s="40">
        <v>75</v>
      </c>
      <c r="D159" s="40">
        <v>5.8999999999999997E-2</v>
      </c>
      <c r="E159" s="40">
        <v>90.71</v>
      </c>
      <c r="F159" s="40">
        <v>90.71</v>
      </c>
      <c r="G159" s="40">
        <v>88.34</v>
      </c>
      <c r="H159" s="40">
        <v>92.33</v>
      </c>
      <c r="I159" s="40">
        <v>91.17</v>
      </c>
      <c r="J159" s="40">
        <v>3.77</v>
      </c>
      <c r="K159" s="40">
        <v>2.2400000000000002</v>
      </c>
      <c r="L159" s="40">
        <v>0.59</v>
      </c>
      <c r="M159" s="40">
        <v>2586</v>
      </c>
      <c r="N159" s="40">
        <v>22582</v>
      </c>
      <c r="O159" s="40">
        <v>5985</v>
      </c>
      <c r="P159" s="40">
        <v>1332.338</v>
      </c>
    </row>
    <row r="160" spans="1:16" x14ac:dyDescent="0.2">
      <c r="A160" s="33">
        <v>23</v>
      </c>
      <c r="B160">
        <v>2019</v>
      </c>
      <c r="C160" s="40">
        <v>80</v>
      </c>
      <c r="D160" s="40">
        <v>6.3E-2</v>
      </c>
      <c r="E160" s="40">
        <v>85.53</v>
      </c>
      <c r="F160" s="40">
        <v>85.53</v>
      </c>
      <c r="G160" s="40">
        <v>86.8</v>
      </c>
      <c r="H160" s="40">
        <v>91.12</v>
      </c>
      <c r="I160" s="40">
        <v>76.09</v>
      </c>
      <c r="J160" s="40">
        <v>3.85</v>
      </c>
      <c r="K160" s="40">
        <v>2.36</v>
      </c>
      <c r="L160" s="40">
        <v>0.7</v>
      </c>
      <c r="M160" s="40">
        <v>2665</v>
      </c>
      <c r="N160" s="40">
        <v>24043</v>
      </c>
      <c r="O160" s="40">
        <v>6255</v>
      </c>
      <c r="P160" s="40">
        <v>1514.7090000000001</v>
      </c>
    </row>
    <row r="161" spans="1:16" x14ac:dyDescent="0.2">
      <c r="A161" s="33">
        <v>23</v>
      </c>
      <c r="B161">
        <v>2020</v>
      </c>
      <c r="C161" s="40">
        <v>60</v>
      </c>
      <c r="D161" s="40">
        <v>5.8999999999999997E-2</v>
      </c>
      <c r="E161" s="40">
        <v>91.74</v>
      </c>
      <c r="F161" s="40">
        <v>91.74</v>
      </c>
      <c r="G161" s="40">
        <v>89.13</v>
      </c>
      <c r="H161" s="40">
        <v>91.98</v>
      </c>
      <c r="I161" s="40">
        <v>94.47</v>
      </c>
      <c r="J161" s="40">
        <v>3.97</v>
      </c>
      <c r="K161" s="40">
        <v>2.46</v>
      </c>
      <c r="L161" s="40">
        <v>0.63</v>
      </c>
      <c r="M161" s="40">
        <v>2770</v>
      </c>
      <c r="N161" s="40">
        <v>25675</v>
      </c>
      <c r="O161" s="40">
        <v>6469</v>
      </c>
      <c r="P161" s="40">
        <v>1514.8249999999998</v>
      </c>
    </row>
    <row r="162" spans="1:16" x14ac:dyDescent="0.2">
      <c r="A162" s="33">
        <v>23</v>
      </c>
      <c r="B162">
        <v>2021</v>
      </c>
      <c r="C162" s="40">
        <v>75</v>
      </c>
      <c r="D162" s="40">
        <v>6.0999999999999999E-2</v>
      </c>
      <c r="E162" s="40">
        <v>92.72</v>
      </c>
      <c r="F162" s="40">
        <v>92.72</v>
      </c>
      <c r="G162" s="40">
        <v>96.67</v>
      </c>
      <c r="H162" s="40">
        <v>90.54</v>
      </c>
      <c r="I162" s="40">
        <v>91.2</v>
      </c>
      <c r="J162" s="40">
        <v>3.77</v>
      </c>
      <c r="K162" s="40">
        <v>2.13</v>
      </c>
      <c r="L162" s="40">
        <v>0.62</v>
      </c>
      <c r="M162" s="40">
        <v>3297</v>
      </c>
      <c r="N162" s="40">
        <v>27161</v>
      </c>
      <c r="O162" s="40">
        <v>7203</v>
      </c>
      <c r="P162" s="40">
        <v>1656.8209999999999</v>
      </c>
    </row>
    <row r="163" spans="1:16" x14ac:dyDescent="0.2">
      <c r="A163" s="33">
        <v>24</v>
      </c>
      <c r="B163">
        <v>2015</v>
      </c>
      <c r="C163" s="40">
        <v>40</v>
      </c>
      <c r="D163" s="40">
        <v>3.0000000000000001E-3</v>
      </c>
      <c r="E163" s="40">
        <v>47.75</v>
      </c>
      <c r="F163" s="40">
        <v>89.72</v>
      </c>
      <c r="G163" s="40">
        <v>98.09</v>
      </c>
      <c r="H163" s="40">
        <v>96.16</v>
      </c>
      <c r="I163" s="40">
        <v>67.03</v>
      </c>
      <c r="J163" s="40">
        <v>6.29</v>
      </c>
      <c r="K163" s="40">
        <v>1.65</v>
      </c>
      <c r="L163" s="40">
        <v>0.7</v>
      </c>
      <c r="M163" s="40">
        <v>110595</v>
      </c>
      <c r="N163" s="40">
        <v>105040</v>
      </c>
      <c r="O163" s="40">
        <v>16092</v>
      </c>
      <c r="P163" s="40">
        <v>315.12</v>
      </c>
    </row>
    <row r="164" spans="1:16" x14ac:dyDescent="0.2">
      <c r="A164" s="33">
        <v>24</v>
      </c>
      <c r="B164">
        <v>2016</v>
      </c>
      <c r="C164" s="40">
        <v>40</v>
      </c>
      <c r="D164" s="40">
        <v>2.8000000000000001E-2</v>
      </c>
      <c r="E164" s="40">
        <v>47.41</v>
      </c>
      <c r="F164" s="40">
        <v>87.68</v>
      </c>
      <c r="G164" s="40">
        <v>97.49</v>
      </c>
      <c r="H164" s="40">
        <v>95.84</v>
      </c>
      <c r="I164" s="40">
        <v>60.03</v>
      </c>
      <c r="J164" s="40">
        <v>5.44</v>
      </c>
      <c r="K164" s="40">
        <v>1.25</v>
      </c>
      <c r="L164" s="40">
        <v>0.56000000000000005</v>
      </c>
      <c r="M164" s="40">
        <v>111018</v>
      </c>
      <c r="N164" s="40">
        <v>104343</v>
      </c>
      <c r="O164" s="40">
        <v>19168</v>
      </c>
      <c r="P164" s="40">
        <v>2921.6040000000003</v>
      </c>
    </row>
    <row r="165" spans="1:16" x14ac:dyDescent="0.2">
      <c r="A165" s="33">
        <v>24</v>
      </c>
      <c r="B165">
        <v>2017</v>
      </c>
      <c r="C165" s="40">
        <v>45</v>
      </c>
      <c r="D165" s="40">
        <v>5.8999999999999997E-2</v>
      </c>
      <c r="E165" s="40">
        <v>65.92</v>
      </c>
      <c r="F165" s="40">
        <v>94.04</v>
      </c>
      <c r="G165" s="40">
        <v>98.45</v>
      </c>
      <c r="H165" s="40">
        <v>96.51</v>
      </c>
      <c r="I165" s="40">
        <v>83.65</v>
      </c>
      <c r="J165" s="40">
        <v>4.63</v>
      </c>
      <c r="K165" s="40">
        <v>0.86</v>
      </c>
      <c r="L165" s="40">
        <v>0.49</v>
      </c>
      <c r="M165" s="40">
        <v>110934</v>
      </c>
      <c r="N165" s="40">
        <v>96299</v>
      </c>
      <c r="O165" s="40">
        <v>20819</v>
      </c>
      <c r="P165" s="40">
        <v>5681.6409999999996</v>
      </c>
    </row>
    <row r="166" spans="1:16" x14ac:dyDescent="0.2">
      <c r="A166" s="33">
        <v>24</v>
      </c>
      <c r="B166">
        <v>2018</v>
      </c>
      <c r="C166" s="40">
        <v>55</v>
      </c>
      <c r="D166" s="40">
        <v>4.2999999999999997E-2</v>
      </c>
      <c r="E166" s="40">
        <v>57.1</v>
      </c>
      <c r="F166" s="40">
        <v>91.22</v>
      </c>
      <c r="G166" s="40">
        <v>98.69</v>
      </c>
      <c r="H166" s="40">
        <v>96.05</v>
      </c>
      <c r="I166" s="40">
        <v>72.510000000000005</v>
      </c>
      <c r="J166" s="40">
        <v>3.92</v>
      </c>
      <c r="K166" s="40">
        <v>0.59</v>
      </c>
      <c r="L166" s="40">
        <v>0.59</v>
      </c>
      <c r="M166" s="40">
        <v>110412</v>
      </c>
      <c r="N166" s="40">
        <v>96873</v>
      </c>
      <c r="O166" s="40">
        <v>24702</v>
      </c>
      <c r="P166" s="40">
        <v>4165.5389999999998</v>
      </c>
    </row>
    <row r="167" spans="1:16" x14ac:dyDescent="0.2">
      <c r="A167" s="33">
        <v>24</v>
      </c>
      <c r="B167">
        <v>2019</v>
      </c>
      <c r="C167" s="40">
        <v>55</v>
      </c>
      <c r="D167" s="40">
        <v>4.1000000000000002E-2</v>
      </c>
      <c r="E167" s="40">
        <v>48.42</v>
      </c>
      <c r="F167" s="40">
        <v>90.43</v>
      </c>
      <c r="G167" s="40">
        <v>99.05</v>
      </c>
      <c r="H167" s="40">
        <v>95.29</v>
      </c>
      <c r="I167" s="40">
        <v>70.069999999999993</v>
      </c>
      <c r="J167" s="40">
        <v>3.44</v>
      </c>
      <c r="K167" s="40">
        <v>0.45</v>
      </c>
      <c r="L167" s="40">
        <v>0.57999999999999996</v>
      </c>
      <c r="M167" s="40">
        <v>108187</v>
      </c>
      <c r="N167" s="40">
        <v>98044</v>
      </c>
      <c r="O167" s="40">
        <v>28537</v>
      </c>
      <c r="P167" s="40">
        <v>4019.8040000000001</v>
      </c>
    </row>
    <row r="168" spans="1:16" x14ac:dyDescent="0.2">
      <c r="A168" s="33">
        <v>24</v>
      </c>
      <c r="B168">
        <v>2020</v>
      </c>
      <c r="C168" s="40">
        <v>55</v>
      </c>
      <c r="D168" s="40">
        <v>1.4E-2</v>
      </c>
      <c r="E168" s="40">
        <v>48.52</v>
      </c>
      <c r="F168" s="40">
        <v>89.76</v>
      </c>
      <c r="G168" s="40">
        <v>98.15</v>
      </c>
      <c r="H168" s="40">
        <v>93.09</v>
      </c>
      <c r="I168" s="40">
        <v>72.319999999999993</v>
      </c>
      <c r="J168" s="40">
        <v>3.87</v>
      </c>
      <c r="K168" s="40">
        <v>0.82</v>
      </c>
      <c r="L168" s="40">
        <v>0.82</v>
      </c>
      <c r="M168" s="40">
        <v>86676</v>
      </c>
      <c r="N168" s="40">
        <v>99730</v>
      </c>
      <c r="O168" s="40">
        <v>25737</v>
      </c>
      <c r="P168" s="40">
        <v>1396.22</v>
      </c>
    </row>
    <row r="169" spans="1:16" x14ac:dyDescent="0.2">
      <c r="A169" s="33">
        <v>24</v>
      </c>
      <c r="B169">
        <v>2021</v>
      </c>
      <c r="C169" s="40">
        <v>60</v>
      </c>
      <c r="D169" s="40">
        <v>0.106</v>
      </c>
      <c r="E169" s="40">
        <v>52.68</v>
      </c>
      <c r="F169" s="40">
        <v>90.24</v>
      </c>
      <c r="G169" s="40">
        <v>93.78</v>
      </c>
      <c r="H169" s="40">
        <v>95.42</v>
      </c>
      <c r="I169" s="40">
        <v>76.45</v>
      </c>
      <c r="J169" s="40">
        <v>3.07</v>
      </c>
      <c r="K169" s="40">
        <v>0.6</v>
      </c>
      <c r="L169" s="40">
        <v>0.98</v>
      </c>
      <c r="M169" s="40">
        <v>149419</v>
      </c>
      <c r="N169" s="40">
        <v>171766</v>
      </c>
      <c r="O169" s="40">
        <v>55907</v>
      </c>
      <c r="P169" s="40">
        <v>18207.196</v>
      </c>
    </row>
    <row r="170" spans="1:16" x14ac:dyDescent="0.2">
      <c r="A170" s="33">
        <v>25</v>
      </c>
      <c r="B170">
        <v>2015</v>
      </c>
      <c r="C170" s="40">
        <v>61.25</v>
      </c>
      <c r="D170" s="40">
        <v>1.4999999999999999E-2</v>
      </c>
      <c r="E170" s="40">
        <v>88.29</v>
      </c>
      <c r="F170" s="40">
        <v>88.29</v>
      </c>
      <c r="G170" s="40">
        <v>93.11</v>
      </c>
      <c r="H170" s="40">
        <v>88.61</v>
      </c>
      <c r="I170" s="40">
        <v>81.97</v>
      </c>
      <c r="J170" s="40">
        <v>1.72</v>
      </c>
      <c r="K170" s="40">
        <v>0.3</v>
      </c>
      <c r="L170" s="40">
        <v>2.14</v>
      </c>
      <c r="M170" s="40">
        <v>6217</v>
      </c>
      <c r="N170" s="40">
        <v>8434</v>
      </c>
      <c r="O170" s="40">
        <v>4913</v>
      </c>
      <c r="P170" s="40">
        <v>126.50999999999999</v>
      </c>
    </row>
    <row r="171" spans="1:16" x14ac:dyDescent="0.2">
      <c r="A171" s="33">
        <v>25</v>
      </c>
      <c r="B171">
        <v>2016</v>
      </c>
      <c r="C171" s="40">
        <v>62.5</v>
      </c>
      <c r="D171" s="40">
        <v>1.7000000000000001E-2</v>
      </c>
      <c r="E171" s="40">
        <v>91.25</v>
      </c>
      <c r="F171" s="40">
        <v>91.25</v>
      </c>
      <c r="G171" s="40">
        <v>90.76</v>
      </c>
      <c r="H171" s="40">
        <v>95.54</v>
      </c>
      <c r="I171" s="40">
        <v>84.74</v>
      </c>
      <c r="J171" s="40">
        <v>1.74</v>
      </c>
      <c r="K171" s="40">
        <v>0.28000000000000003</v>
      </c>
      <c r="L171" s="40">
        <v>2.02</v>
      </c>
      <c r="M171" s="40">
        <v>6304</v>
      </c>
      <c r="N171" s="40">
        <v>8626</v>
      </c>
      <c r="O171" s="40">
        <v>4951</v>
      </c>
      <c r="P171" s="40">
        <v>146.64200000000002</v>
      </c>
    </row>
    <row r="172" spans="1:16" x14ac:dyDescent="0.2">
      <c r="A172" s="33">
        <v>25</v>
      </c>
      <c r="B172">
        <v>2017</v>
      </c>
      <c r="C172" s="40">
        <v>60</v>
      </c>
      <c r="D172" s="40">
        <v>3.4000000000000002E-2</v>
      </c>
      <c r="E172" s="40">
        <v>91.5</v>
      </c>
      <c r="F172" s="40">
        <v>91.5</v>
      </c>
      <c r="G172" s="40">
        <v>91.88</v>
      </c>
      <c r="H172" s="40">
        <v>96.11</v>
      </c>
      <c r="I172" s="40">
        <v>83.43</v>
      </c>
      <c r="J172" s="40">
        <v>1.89</v>
      </c>
      <c r="K172" s="40">
        <v>0.28999999999999998</v>
      </c>
      <c r="L172" s="40">
        <v>1.85</v>
      </c>
      <c r="M172" s="40">
        <v>7402</v>
      </c>
      <c r="N172" s="40">
        <v>9063</v>
      </c>
      <c r="O172" s="40">
        <v>4801</v>
      </c>
      <c r="P172" s="40">
        <v>308.142</v>
      </c>
    </row>
    <row r="173" spans="1:16" x14ac:dyDescent="0.2">
      <c r="A173" s="33">
        <v>25</v>
      </c>
      <c r="B173">
        <v>2018</v>
      </c>
      <c r="C173" s="40">
        <v>65</v>
      </c>
      <c r="D173" s="40">
        <v>0.155</v>
      </c>
      <c r="E173" s="40">
        <v>89.6</v>
      </c>
      <c r="F173" s="40">
        <v>89.6</v>
      </c>
      <c r="G173" s="40">
        <v>92.3</v>
      </c>
      <c r="H173" s="40">
        <v>93.58</v>
      </c>
      <c r="I173" s="40">
        <v>79.8</v>
      </c>
      <c r="J173" s="40">
        <v>1.67</v>
      </c>
      <c r="K173" s="40">
        <v>0.27</v>
      </c>
      <c r="L173" s="40">
        <v>2.02</v>
      </c>
      <c r="M173" s="40">
        <v>8194</v>
      </c>
      <c r="N173" s="40">
        <v>10280</v>
      </c>
      <c r="O173" s="40">
        <v>6157</v>
      </c>
      <c r="P173" s="40">
        <v>1593.4</v>
      </c>
    </row>
    <row r="174" spans="1:16" x14ac:dyDescent="0.2">
      <c r="A174" s="33">
        <v>25</v>
      </c>
      <c r="B174">
        <v>2019</v>
      </c>
      <c r="C174" s="40">
        <v>55</v>
      </c>
      <c r="D174" s="40">
        <v>4.2000000000000003E-2</v>
      </c>
      <c r="E174" s="40">
        <v>93.43</v>
      </c>
      <c r="F174" s="40">
        <v>93.43</v>
      </c>
      <c r="G174" s="40">
        <v>93.44</v>
      </c>
      <c r="H174" s="40">
        <v>95.14</v>
      </c>
      <c r="I174" s="40">
        <v>90.59</v>
      </c>
      <c r="J174" s="40">
        <v>1.79</v>
      </c>
      <c r="K174" s="40">
        <v>0.33</v>
      </c>
      <c r="L174" s="40">
        <v>1.47</v>
      </c>
      <c r="M174" s="40">
        <v>8539</v>
      </c>
      <c r="N174" s="40">
        <v>11317</v>
      </c>
      <c r="O174" s="40">
        <v>6321</v>
      </c>
      <c r="P174" s="40">
        <v>475.31400000000002</v>
      </c>
    </row>
    <row r="175" spans="1:16" x14ac:dyDescent="0.2">
      <c r="A175" s="33">
        <v>25</v>
      </c>
      <c r="B175">
        <v>2020</v>
      </c>
      <c r="C175" s="40">
        <v>75</v>
      </c>
      <c r="D175" s="40">
        <v>5.7000000000000002E-2</v>
      </c>
      <c r="E175" s="40">
        <v>93.68</v>
      </c>
      <c r="F175" s="40">
        <v>93.68</v>
      </c>
      <c r="G175" s="40">
        <v>93.94</v>
      </c>
      <c r="H175" s="40">
        <v>94.27</v>
      </c>
      <c r="I175" s="40">
        <v>92.4</v>
      </c>
      <c r="J175" s="40">
        <v>1.86</v>
      </c>
      <c r="K175" s="40">
        <v>0.34</v>
      </c>
      <c r="L175" s="40">
        <v>1.55</v>
      </c>
      <c r="M175" s="40">
        <v>8966</v>
      </c>
      <c r="N175" s="40">
        <v>12533</v>
      </c>
      <c r="O175" s="40">
        <v>6755</v>
      </c>
      <c r="P175" s="40">
        <v>714.38099999999997</v>
      </c>
    </row>
    <row r="176" spans="1:16" x14ac:dyDescent="0.2">
      <c r="A176" s="33">
        <v>25</v>
      </c>
      <c r="B176">
        <v>2021</v>
      </c>
      <c r="C176" s="40">
        <v>60</v>
      </c>
      <c r="D176" s="40">
        <v>0.128</v>
      </c>
      <c r="E176" s="40">
        <v>91.69</v>
      </c>
      <c r="F176" s="40">
        <v>91.69</v>
      </c>
      <c r="G176" s="40">
        <v>94.36</v>
      </c>
      <c r="H176" s="40">
        <v>90.57</v>
      </c>
      <c r="I176" s="40">
        <v>90.34</v>
      </c>
      <c r="J176" s="40">
        <v>1.72</v>
      </c>
      <c r="K176" s="40">
        <v>0.28999999999999998</v>
      </c>
      <c r="L176" s="40">
        <v>1.98</v>
      </c>
      <c r="M176" s="40">
        <v>10795</v>
      </c>
      <c r="N176" s="40">
        <v>14438</v>
      </c>
      <c r="O176" s="40">
        <v>8372</v>
      </c>
      <c r="P176" s="40">
        <v>1848.0640000000001</v>
      </c>
    </row>
    <row r="177" spans="1:16" x14ac:dyDescent="0.2">
      <c r="A177" s="33">
        <v>26</v>
      </c>
      <c r="B177">
        <v>2015</v>
      </c>
      <c r="C177" s="40">
        <v>50</v>
      </c>
      <c r="D177" s="40">
        <v>6.0000000000000001E-3</v>
      </c>
      <c r="E177" s="40">
        <v>76.92</v>
      </c>
      <c r="F177" s="40">
        <v>78.84</v>
      </c>
      <c r="G177" s="40">
        <v>74.44</v>
      </c>
      <c r="H177" s="40">
        <v>82.04</v>
      </c>
      <c r="I177" s="40">
        <v>75.819999999999993</v>
      </c>
      <c r="J177" s="40">
        <v>4.0599999999999996</v>
      </c>
      <c r="K177" s="40">
        <v>1.96</v>
      </c>
      <c r="L177" s="40">
        <v>0.77</v>
      </c>
      <c r="M177" s="40">
        <v>19718</v>
      </c>
      <c r="N177" s="40">
        <v>71232</v>
      </c>
      <c r="O177" s="40">
        <v>17610</v>
      </c>
      <c r="P177" s="40">
        <v>427.392</v>
      </c>
    </row>
    <row r="178" spans="1:16" x14ac:dyDescent="0.2">
      <c r="A178" s="33">
        <v>26</v>
      </c>
      <c r="B178">
        <v>2016</v>
      </c>
      <c r="C178" s="40">
        <v>40</v>
      </c>
      <c r="D178" s="40">
        <v>0.04</v>
      </c>
      <c r="E178" s="40">
        <v>76.84</v>
      </c>
      <c r="F178" s="40">
        <v>76.84</v>
      </c>
      <c r="G178" s="40">
        <v>65.61</v>
      </c>
      <c r="H178" s="40">
        <v>86.95</v>
      </c>
      <c r="I178" s="40">
        <v>65.19</v>
      </c>
      <c r="J178" s="40">
        <v>3.32</v>
      </c>
      <c r="K178" s="40">
        <v>1.54</v>
      </c>
      <c r="L178" s="40">
        <v>0.92</v>
      </c>
      <c r="M178" s="40">
        <v>19025</v>
      </c>
      <c r="N178" s="40">
        <v>70446</v>
      </c>
      <c r="O178" s="40">
        <v>21207</v>
      </c>
      <c r="P178" s="40">
        <v>2817.84</v>
      </c>
    </row>
    <row r="179" spans="1:16" x14ac:dyDescent="0.2">
      <c r="A179" s="33">
        <v>26</v>
      </c>
      <c r="B179">
        <v>2017</v>
      </c>
      <c r="C179" s="40">
        <v>50</v>
      </c>
      <c r="D179" s="40">
        <v>2.5999999999999999E-2</v>
      </c>
      <c r="E179" s="40">
        <v>81.099999999999994</v>
      </c>
      <c r="F179" s="40">
        <v>88.51</v>
      </c>
      <c r="G179" s="40">
        <v>75.209999999999994</v>
      </c>
      <c r="H179" s="40">
        <v>89.17</v>
      </c>
      <c r="I179" s="40">
        <v>97.38</v>
      </c>
      <c r="J179" s="40">
        <v>3.19</v>
      </c>
      <c r="K179" s="40">
        <v>1.43</v>
      </c>
      <c r="L179" s="40">
        <v>0.81</v>
      </c>
      <c r="M179" s="40">
        <v>19828</v>
      </c>
      <c r="N179" s="40">
        <v>68783</v>
      </c>
      <c r="O179" s="40">
        <v>21557</v>
      </c>
      <c r="P179" s="40">
        <v>1788.3579999999999</v>
      </c>
    </row>
    <row r="180" spans="1:16" x14ac:dyDescent="0.2">
      <c r="A180" s="33">
        <v>26</v>
      </c>
      <c r="B180">
        <v>2018</v>
      </c>
      <c r="C180" s="40">
        <v>40</v>
      </c>
      <c r="D180" s="40">
        <v>-1.2E-2</v>
      </c>
      <c r="E180" s="40">
        <v>59.26</v>
      </c>
      <c r="F180" s="40">
        <v>85.62</v>
      </c>
      <c r="G180" s="40">
        <v>75.12</v>
      </c>
      <c r="H180" s="40">
        <v>89.61</v>
      </c>
      <c r="I180" s="40">
        <v>85.65</v>
      </c>
      <c r="J180" s="40">
        <v>3.36</v>
      </c>
      <c r="K180" s="40">
        <v>1.5</v>
      </c>
      <c r="L180" s="40">
        <v>0.65</v>
      </c>
      <c r="M180" s="40">
        <v>18940</v>
      </c>
      <c r="N180" s="40">
        <v>65619</v>
      </c>
      <c r="O180" s="40">
        <v>19528</v>
      </c>
      <c r="P180" s="40">
        <v>-787.428</v>
      </c>
    </row>
    <row r="181" spans="1:16" x14ac:dyDescent="0.2">
      <c r="A181" s="33">
        <v>26</v>
      </c>
      <c r="B181">
        <v>2019</v>
      </c>
      <c r="C181" s="40">
        <v>50</v>
      </c>
      <c r="D181" s="40">
        <v>2.5999999999999999E-2</v>
      </c>
      <c r="E181" s="40">
        <v>83.86</v>
      </c>
      <c r="F181" s="40">
        <v>83.86</v>
      </c>
      <c r="G181" s="40">
        <v>79.760000000000005</v>
      </c>
      <c r="H181" s="40">
        <v>86.54</v>
      </c>
      <c r="I181" s="40">
        <v>81.61</v>
      </c>
      <c r="J181" s="40">
        <v>3.46</v>
      </c>
      <c r="K181" s="40">
        <v>1.59</v>
      </c>
      <c r="L181" s="40">
        <v>0.83</v>
      </c>
      <c r="M181" s="40">
        <v>17974</v>
      </c>
      <c r="N181" s="40">
        <v>70104</v>
      </c>
      <c r="O181" s="40">
        <v>20280</v>
      </c>
      <c r="P181" s="40">
        <v>1822.704</v>
      </c>
    </row>
    <row r="182" spans="1:16" x14ac:dyDescent="0.2">
      <c r="A182" s="33">
        <v>26</v>
      </c>
      <c r="B182">
        <v>2020</v>
      </c>
      <c r="C182" s="40">
        <v>35</v>
      </c>
      <c r="D182" s="40">
        <v>1.9E-2</v>
      </c>
      <c r="E182" s="40">
        <v>50.39</v>
      </c>
      <c r="F182" s="40">
        <v>87.39</v>
      </c>
      <c r="G182" s="40">
        <v>79.97</v>
      </c>
      <c r="H182" s="40">
        <v>89.58</v>
      </c>
      <c r="I182" s="40">
        <v>88.69</v>
      </c>
      <c r="J182" s="40">
        <v>2.79</v>
      </c>
      <c r="K182" s="40">
        <v>1.1499999999999999</v>
      </c>
      <c r="L182" s="40">
        <v>0.94</v>
      </c>
      <c r="M182" s="40">
        <v>15805</v>
      </c>
      <c r="N182" s="40">
        <v>73234</v>
      </c>
      <c r="O182" s="40">
        <v>26215</v>
      </c>
      <c r="P182" s="40">
        <v>1391.4459999999999</v>
      </c>
    </row>
    <row r="183" spans="1:16" x14ac:dyDescent="0.2">
      <c r="A183" s="33">
        <v>26</v>
      </c>
      <c r="B183">
        <v>2021</v>
      </c>
      <c r="C183" s="40">
        <v>40</v>
      </c>
      <c r="D183" s="40">
        <v>-6.3E-2</v>
      </c>
      <c r="E183" s="40">
        <v>44.76</v>
      </c>
      <c r="F183" s="40">
        <v>84.88</v>
      </c>
      <c r="G183" s="40">
        <v>76.08</v>
      </c>
      <c r="H183" s="40">
        <v>89.13</v>
      </c>
      <c r="I183" s="40">
        <v>83.1</v>
      </c>
      <c r="J183" s="40">
        <v>3.97</v>
      </c>
      <c r="K183" s="40">
        <v>1.87</v>
      </c>
      <c r="L183" s="40">
        <v>0.84</v>
      </c>
      <c r="M183" s="40">
        <v>15316</v>
      </c>
      <c r="N183" s="40">
        <v>69187</v>
      </c>
      <c r="O183" s="40">
        <v>17414</v>
      </c>
      <c r="P183" s="40">
        <v>-4358.7809999999999</v>
      </c>
    </row>
    <row r="184" spans="1:16" x14ac:dyDescent="0.2">
      <c r="A184" s="33">
        <v>27</v>
      </c>
      <c r="B184">
        <v>2015</v>
      </c>
      <c r="C184" s="40">
        <v>75.625</v>
      </c>
      <c r="D184" s="40">
        <v>8.9999999999999993E-3</v>
      </c>
      <c r="E184" s="40">
        <v>53</v>
      </c>
      <c r="F184" s="40">
        <v>53</v>
      </c>
      <c r="G184" s="40">
        <v>64.989999999999995</v>
      </c>
      <c r="H184" s="40">
        <v>55.86</v>
      </c>
      <c r="I184" s="40">
        <v>34.92</v>
      </c>
      <c r="J184" s="40">
        <v>1.27</v>
      </c>
      <c r="K184" s="40">
        <v>0.08</v>
      </c>
      <c r="L184" s="40">
        <v>2.2200000000000002</v>
      </c>
      <c r="M184" s="40">
        <v>6400.7</v>
      </c>
      <c r="N184" s="40">
        <v>13708</v>
      </c>
      <c r="O184" s="40">
        <v>10786</v>
      </c>
      <c r="P184" s="40">
        <v>123.37199999999999</v>
      </c>
    </row>
    <row r="185" spans="1:16" x14ac:dyDescent="0.2">
      <c r="A185" s="33">
        <v>27</v>
      </c>
      <c r="B185">
        <v>2016</v>
      </c>
      <c r="C185" s="40">
        <v>78.75</v>
      </c>
      <c r="D185" s="40">
        <v>2E-3</v>
      </c>
      <c r="E185" s="40">
        <v>56.01</v>
      </c>
      <c r="F185" s="40">
        <v>56.01</v>
      </c>
      <c r="G185" s="40">
        <v>63.73</v>
      </c>
      <c r="H185" s="40">
        <v>69.94</v>
      </c>
      <c r="I185" s="40">
        <v>27.2</v>
      </c>
      <c r="J185" s="40">
        <v>1.24</v>
      </c>
      <c r="K185" s="40">
        <v>7.0000000000000007E-2</v>
      </c>
      <c r="L185" s="40">
        <v>1.9</v>
      </c>
      <c r="M185" s="40">
        <v>3881.9</v>
      </c>
      <c r="N185" s="40">
        <v>13320</v>
      </c>
      <c r="O185" s="40">
        <v>10737</v>
      </c>
      <c r="P185" s="40">
        <v>26.64</v>
      </c>
    </row>
    <row r="186" spans="1:16" x14ac:dyDescent="0.2">
      <c r="A186" s="33">
        <v>27</v>
      </c>
      <c r="B186">
        <v>2017</v>
      </c>
      <c r="C186" s="40">
        <v>72.5</v>
      </c>
      <c r="D186" s="40">
        <v>0.03</v>
      </c>
      <c r="E186" s="40">
        <v>59.79</v>
      </c>
      <c r="F186" s="40">
        <v>59.79</v>
      </c>
      <c r="G186" s="40">
        <v>66.739999999999995</v>
      </c>
      <c r="H186" s="40">
        <v>74.88</v>
      </c>
      <c r="I186" s="40">
        <v>30.21</v>
      </c>
      <c r="J186" s="40">
        <v>1.25</v>
      </c>
      <c r="K186" s="40">
        <v>0.08</v>
      </c>
      <c r="L186" s="40">
        <v>1.45</v>
      </c>
      <c r="M186" s="40">
        <v>4689.6000000000004</v>
      </c>
      <c r="N186" s="40">
        <v>12002</v>
      </c>
      <c r="O186" s="40">
        <v>9572</v>
      </c>
      <c r="P186" s="40">
        <v>360.06</v>
      </c>
    </row>
    <row r="187" spans="1:16" x14ac:dyDescent="0.2">
      <c r="A187" s="33">
        <v>27</v>
      </c>
      <c r="B187">
        <v>2018</v>
      </c>
      <c r="C187" s="40">
        <v>85</v>
      </c>
      <c r="D187" s="40">
        <v>7.6999999999999999E-2</v>
      </c>
      <c r="E187" s="40">
        <v>65.040000000000006</v>
      </c>
      <c r="F187" s="40">
        <v>65.040000000000006</v>
      </c>
      <c r="G187" s="40">
        <v>70.64</v>
      </c>
      <c r="H187" s="40">
        <v>79.5</v>
      </c>
      <c r="I187" s="40">
        <v>37.94</v>
      </c>
      <c r="J187" s="40">
        <v>1.21</v>
      </c>
      <c r="K187" s="40">
        <v>0.05</v>
      </c>
      <c r="L187" s="40">
        <v>1.71</v>
      </c>
      <c r="M187" s="40">
        <v>6493.3</v>
      </c>
      <c r="N187" s="40">
        <v>12426</v>
      </c>
      <c r="O187" s="40">
        <v>10274</v>
      </c>
      <c r="P187" s="40">
        <v>956.80200000000002</v>
      </c>
    </row>
    <row r="188" spans="1:16" x14ac:dyDescent="0.2">
      <c r="A188" s="33">
        <v>27</v>
      </c>
      <c r="B188">
        <v>2019</v>
      </c>
      <c r="C188" s="40">
        <v>60</v>
      </c>
      <c r="D188" s="40">
        <v>6.4000000000000001E-2</v>
      </c>
      <c r="E188" s="40">
        <v>60.23</v>
      </c>
      <c r="F188" s="40">
        <v>60.23</v>
      </c>
      <c r="G188" s="40">
        <v>71.34</v>
      </c>
      <c r="H188" s="40">
        <v>77.05</v>
      </c>
      <c r="I188" s="40">
        <v>23.33</v>
      </c>
      <c r="J188" s="40">
        <v>1.24</v>
      </c>
      <c r="K188" s="40">
        <v>0.09</v>
      </c>
      <c r="L188" s="40">
        <v>1.91</v>
      </c>
      <c r="M188" s="40">
        <v>6517.6</v>
      </c>
      <c r="N188" s="40">
        <v>13241</v>
      </c>
      <c r="O188" s="40">
        <v>10695</v>
      </c>
      <c r="P188" s="40">
        <v>847.42399999999998</v>
      </c>
    </row>
    <row r="189" spans="1:16" x14ac:dyDescent="0.2">
      <c r="A189" s="33">
        <v>27</v>
      </c>
      <c r="B189">
        <v>2020</v>
      </c>
      <c r="C189" s="40">
        <v>75</v>
      </c>
      <c r="D189" s="40">
        <v>-4.2999999999999997E-2</v>
      </c>
      <c r="E189" s="40">
        <v>63.38</v>
      </c>
      <c r="F189" s="40">
        <v>63.38</v>
      </c>
      <c r="G189" s="40">
        <v>77.28</v>
      </c>
      <c r="H189" s="40">
        <v>79</v>
      </c>
      <c r="I189" s="40">
        <v>24.94</v>
      </c>
      <c r="J189" s="40">
        <v>1.22</v>
      </c>
      <c r="K189" s="40">
        <v>0.08</v>
      </c>
      <c r="L189" s="40">
        <v>2.27</v>
      </c>
      <c r="M189" s="40">
        <v>4515.7</v>
      </c>
      <c r="N189" s="40">
        <v>11231</v>
      </c>
      <c r="O189" s="40">
        <v>9222</v>
      </c>
      <c r="P189" s="40">
        <v>-482.93299999999994</v>
      </c>
    </row>
    <row r="190" spans="1:16" x14ac:dyDescent="0.2">
      <c r="A190" s="33">
        <v>27</v>
      </c>
      <c r="B190">
        <v>2021</v>
      </c>
      <c r="C190" s="40">
        <v>75</v>
      </c>
      <c r="D190" s="40">
        <v>8.7999999999999995E-2</v>
      </c>
      <c r="E190" s="40">
        <v>38.76</v>
      </c>
      <c r="F190" s="40">
        <v>66.23</v>
      </c>
      <c r="G190" s="40">
        <v>75.81</v>
      </c>
      <c r="H190" s="40">
        <v>79.599999999999994</v>
      </c>
      <c r="I190" s="40">
        <v>36.049999999999997</v>
      </c>
      <c r="J190" s="40">
        <v>1.21</v>
      </c>
      <c r="K190" s="40">
        <v>0.04</v>
      </c>
      <c r="L190" s="40">
        <v>1.48</v>
      </c>
      <c r="M190" s="40">
        <v>5516.3</v>
      </c>
      <c r="N190" s="40">
        <v>12711</v>
      </c>
      <c r="O190" s="40">
        <v>10521</v>
      </c>
      <c r="P190" s="40">
        <v>1118.568</v>
      </c>
    </row>
    <row r="191" spans="1:16" x14ac:dyDescent="0.2">
      <c r="A191" s="33">
        <v>28</v>
      </c>
      <c r="B191">
        <v>2015</v>
      </c>
      <c r="C191" s="40">
        <v>75</v>
      </c>
      <c r="D191" s="40">
        <v>5.8000000000000003E-2</v>
      </c>
      <c r="E191" s="40">
        <v>70.42</v>
      </c>
      <c r="F191" s="40">
        <v>70.42</v>
      </c>
      <c r="G191" s="40">
        <v>70.48</v>
      </c>
      <c r="H191" s="40">
        <v>74.290000000000006</v>
      </c>
      <c r="I191" s="40">
        <v>65.28</v>
      </c>
      <c r="J191" s="40">
        <v>4.6500000000000004</v>
      </c>
      <c r="K191" s="40">
        <v>2.73</v>
      </c>
      <c r="L191" s="40">
        <v>0.66</v>
      </c>
      <c r="M191" s="40">
        <v>2011.9</v>
      </c>
      <c r="N191" s="40">
        <v>15457</v>
      </c>
      <c r="O191" s="40">
        <v>3321</v>
      </c>
      <c r="P191" s="40">
        <v>896.50600000000009</v>
      </c>
    </row>
    <row r="192" spans="1:16" x14ac:dyDescent="0.2">
      <c r="A192" s="33">
        <v>28</v>
      </c>
      <c r="B192">
        <v>2016</v>
      </c>
      <c r="C192" s="40">
        <v>65</v>
      </c>
      <c r="D192" s="40">
        <v>5.8999999999999997E-2</v>
      </c>
      <c r="E192" s="40">
        <v>69.599999999999994</v>
      </c>
      <c r="F192" s="40">
        <v>69.599999999999994</v>
      </c>
      <c r="G192" s="40">
        <v>68.489999999999995</v>
      </c>
      <c r="H192" s="40">
        <v>79.89</v>
      </c>
      <c r="I192" s="40">
        <v>58.12</v>
      </c>
      <c r="J192" s="40">
        <v>4.54</v>
      </c>
      <c r="K192" s="40">
        <v>2.64</v>
      </c>
      <c r="L192" s="40">
        <v>0.76</v>
      </c>
      <c r="M192" s="40">
        <v>2032.6</v>
      </c>
      <c r="N192" s="40">
        <v>16041</v>
      </c>
      <c r="O192" s="40">
        <v>3535</v>
      </c>
      <c r="P192" s="40">
        <v>946.41899999999998</v>
      </c>
    </row>
    <row r="193" spans="1:16" x14ac:dyDescent="0.2">
      <c r="A193" s="33">
        <v>28</v>
      </c>
      <c r="B193">
        <v>2017</v>
      </c>
      <c r="C193" s="40">
        <v>80</v>
      </c>
      <c r="D193" s="40">
        <v>0.06</v>
      </c>
      <c r="E193" s="40">
        <v>68.84</v>
      </c>
      <c r="F193" s="40">
        <v>68.84</v>
      </c>
      <c r="G193" s="40">
        <v>65.400000000000006</v>
      </c>
      <c r="H193" s="40">
        <v>80.69</v>
      </c>
      <c r="I193" s="40">
        <v>59.28</v>
      </c>
      <c r="J193" s="40">
        <v>4.45</v>
      </c>
      <c r="K193" s="40">
        <v>2.54</v>
      </c>
      <c r="L193" s="40">
        <v>0.89</v>
      </c>
      <c r="M193" s="40">
        <v>2184</v>
      </c>
      <c r="N193" s="40">
        <v>16917</v>
      </c>
      <c r="O193" s="40">
        <v>3803</v>
      </c>
      <c r="P193" s="40">
        <v>1015.02</v>
      </c>
    </row>
    <row r="194" spans="1:16" x14ac:dyDescent="0.2">
      <c r="A194" s="33">
        <v>28</v>
      </c>
      <c r="B194">
        <v>2018</v>
      </c>
      <c r="C194" s="40">
        <v>75</v>
      </c>
      <c r="D194" s="40">
        <v>5.8999999999999997E-2</v>
      </c>
      <c r="E194" s="40">
        <v>73.03</v>
      </c>
      <c r="F194" s="40">
        <v>73.03</v>
      </c>
      <c r="G194" s="40">
        <v>65</v>
      </c>
      <c r="H194" s="40">
        <v>79.180000000000007</v>
      </c>
      <c r="I194" s="40">
        <v>78.709999999999994</v>
      </c>
      <c r="J194" s="40">
        <v>4.2699999999999996</v>
      </c>
      <c r="K194" s="40">
        <v>2.36</v>
      </c>
      <c r="L194" s="40">
        <v>0.72</v>
      </c>
      <c r="M194" s="40">
        <v>2272.5</v>
      </c>
      <c r="N194" s="40">
        <v>17131</v>
      </c>
      <c r="O194" s="40">
        <v>4019</v>
      </c>
      <c r="P194" s="40">
        <v>1010.7289999999999</v>
      </c>
    </row>
    <row r="195" spans="1:16" x14ac:dyDescent="0.2">
      <c r="A195" s="33">
        <v>28</v>
      </c>
      <c r="B195">
        <v>2019</v>
      </c>
      <c r="C195" s="40">
        <v>80</v>
      </c>
      <c r="D195" s="40">
        <v>6.0999999999999999E-2</v>
      </c>
      <c r="E195" s="40">
        <v>75.58</v>
      </c>
      <c r="F195" s="40">
        <v>75.58</v>
      </c>
      <c r="G195" s="40">
        <v>70.91</v>
      </c>
      <c r="H195" s="40">
        <v>81</v>
      </c>
      <c r="I195" s="40">
        <v>76.48</v>
      </c>
      <c r="J195" s="40">
        <v>4.3</v>
      </c>
      <c r="K195" s="40">
        <v>2.2999999999999998</v>
      </c>
      <c r="L195" s="40">
        <v>0.97</v>
      </c>
      <c r="M195" s="40">
        <v>2287.9</v>
      </c>
      <c r="N195" s="40">
        <v>18004</v>
      </c>
      <c r="O195" s="40">
        <v>4190</v>
      </c>
      <c r="P195" s="40">
        <v>1098.2439999999999</v>
      </c>
    </row>
    <row r="196" spans="1:16" x14ac:dyDescent="0.2">
      <c r="A196" s="33">
        <v>28</v>
      </c>
      <c r="B196">
        <v>2020</v>
      </c>
      <c r="C196" s="40">
        <v>65</v>
      </c>
      <c r="D196" s="40">
        <v>5.6000000000000001E-2</v>
      </c>
      <c r="E196" s="40">
        <v>81.11</v>
      </c>
      <c r="F196" s="40">
        <v>81.11</v>
      </c>
      <c r="G196" s="40">
        <v>71.48</v>
      </c>
      <c r="H196" s="40">
        <v>89.3</v>
      </c>
      <c r="I196" s="40">
        <v>86.86</v>
      </c>
      <c r="J196" s="40">
        <v>4.72</v>
      </c>
      <c r="K196" s="40">
        <v>2.8</v>
      </c>
      <c r="L196" s="40">
        <v>0.93</v>
      </c>
      <c r="M196" s="40">
        <v>2461.9</v>
      </c>
      <c r="N196" s="40">
        <v>20630</v>
      </c>
      <c r="O196" s="40">
        <v>4370</v>
      </c>
      <c r="P196" s="40">
        <v>1155.28</v>
      </c>
    </row>
    <row r="197" spans="1:16" x14ac:dyDescent="0.2">
      <c r="A197" s="33">
        <v>28</v>
      </c>
      <c r="B197">
        <v>2021</v>
      </c>
      <c r="C197" s="40">
        <v>75</v>
      </c>
      <c r="D197" s="40">
        <v>5.1999999999999998E-2</v>
      </c>
      <c r="E197" s="40">
        <v>82.34</v>
      </c>
      <c r="F197" s="40">
        <v>82.34</v>
      </c>
      <c r="G197" s="40">
        <v>73.72</v>
      </c>
      <c r="H197" s="40">
        <v>91.38</v>
      </c>
      <c r="I197" s="40">
        <v>85.24</v>
      </c>
      <c r="J197" s="40">
        <v>4.78</v>
      </c>
      <c r="K197" s="40">
        <v>2.65</v>
      </c>
      <c r="L197" s="40">
        <v>0.73</v>
      </c>
      <c r="M197" s="40">
        <v>2534.5</v>
      </c>
      <c r="N197" s="40">
        <v>22359</v>
      </c>
      <c r="O197" s="40">
        <v>4682</v>
      </c>
      <c r="P197" s="40">
        <v>1162.6679999999999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E7BC-BEF8-D047-96DD-FFB7C48BE053}">
  <dimension ref="A1:F47"/>
  <sheetViews>
    <sheetView topLeftCell="C26" workbookViewId="0">
      <selection activeCell="C38" sqref="C38"/>
    </sheetView>
  </sheetViews>
  <sheetFormatPr baseColWidth="10" defaultRowHeight="16" x14ac:dyDescent="0.2"/>
  <cols>
    <col min="3" max="3" width="68.83203125" bestFit="1" customWidth="1"/>
    <col min="4" max="4" width="67.5" bestFit="1" customWidth="1"/>
    <col min="5" max="6" width="68.6640625" bestFit="1" customWidth="1"/>
  </cols>
  <sheetData>
    <row r="1" spans="1:6" x14ac:dyDescent="0.2">
      <c r="A1" t="s">
        <v>478</v>
      </c>
    </row>
    <row r="3" spans="1:6" x14ac:dyDescent="0.2">
      <c r="C3" t="s">
        <v>529</v>
      </c>
      <c r="D3" t="s">
        <v>499</v>
      </c>
      <c r="E3" t="s">
        <v>479</v>
      </c>
      <c r="F3" t="s">
        <v>511</v>
      </c>
    </row>
    <row r="4" spans="1:6" x14ac:dyDescent="0.2">
      <c r="C4" t="s">
        <v>530</v>
      </c>
      <c r="D4" t="s">
        <v>500</v>
      </c>
      <c r="E4" t="s">
        <v>480</v>
      </c>
      <c r="F4" t="s">
        <v>512</v>
      </c>
    </row>
    <row r="5" spans="1:6" x14ac:dyDescent="0.2">
      <c r="C5" t="s">
        <v>531</v>
      </c>
      <c r="D5" t="s">
        <v>501</v>
      </c>
      <c r="E5" t="s">
        <v>481</v>
      </c>
      <c r="F5" t="s">
        <v>513</v>
      </c>
    </row>
    <row r="6" spans="1:6" x14ac:dyDescent="0.2">
      <c r="C6" t="s">
        <v>532</v>
      </c>
      <c r="D6" t="s">
        <v>502</v>
      </c>
      <c r="E6" t="s">
        <v>482</v>
      </c>
      <c r="F6" t="s">
        <v>514</v>
      </c>
    </row>
    <row r="7" spans="1:6" x14ac:dyDescent="0.2">
      <c r="C7" t="s">
        <v>533</v>
      </c>
      <c r="D7" t="s">
        <v>503</v>
      </c>
      <c r="E7" t="s">
        <v>483</v>
      </c>
      <c r="F7" t="s">
        <v>515</v>
      </c>
    </row>
    <row r="8" spans="1:6" x14ac:dyDescent="0.2">
      <c r="C8" t="s">
        <v>534</v>
      </c>
      <c r="D8" t="s">
        <v>504</v>
      </c>
      <c r="E8" t="s">
        <v>484</v>
      </c>
      <c r="F8" t="s">
        <v>516</v>
      </c>
    </row>
    <row r="9" spans="1:6" x14ac:dyDescent="0.2">
      <c r="C9" t="s">
        <v>535</v>
      </c>
      <c r="D9" t="s">
        <v>505</v>
      </c>
      <c r="E9" t="s">
        <v>485</v>
      </c>
      <c r="F9" t="s">
        <v>517</v>
      </c>
    </row>
    <row r="10" spans="1:6" x14ac:dyDescent="0.2">
      <c r="C10" t="s">
        <v>536</v>
      </c>
      <c r="D10" t="s">
        <v>506</v>
      </c>
      <c r="E10" t="s">
        <v>486</v>
      </c>
      <c r="F10" t="s">
        <v>518</v>
      </c>
    </row>
    <row r="11" spans="1:6" x14ac:dyDescent="0.2">
      <c r="C11" t="s">
        <v>537</v>
      </c>
      <c r="D11" t="s">
        <v>507</v>
      </c>
      <c r="E11" t="s">
        <v>487</v>
      </c>
      <c r="F11" t="s">
        <v>519</v>
      </c>
    </row>
    <row r="12" spans="1:6" x14ac:dyDescent="0.2">
      <c r="C12" t="s">
        <v>538</v>
      </c>
      <c r="D12" t="s">
        <v>508</v>
      </c>
      <c r="E12" t="s">
        <v>488</v>
      </c>
      <c r="F12" t="s">
        <v>520</v>
      </c>
    </row>
    <row r="13" spans="1:6" x14ac:dyDescent="0.2">
      <c r="C13" t="s">
        <v>539</v>
      </c>
      <c r="D13" t="s">
        <v>509</v>
      </c>
      <c r="E13" t="s">
        <v>489</v>
      </c>
      <c r="F13" t="s">
        <v>521</v>
      </c>
    </row>
    <row r="14" spans="1:6" x14ac:dyDescent="0.2">
      <c r="C14" t="s">
        <v>540</v>
      </c>
      <c r="D14" t="s">
        <v>510</v>
      </c>
      <c r="E14" t="s">
        <v>490</v>
      </c>
      <c r="F14" t="s">
        <v>522</v>
      </c>
    </row>
    <row r="15" spans="1:6" x14ac:dyDescent="0.2">
      <c r="C15" t="s">
        <v>541</v>
      </c>
      <c r="E15" t="s">
        <v>491</v>
      </c>
      <c r="F15" t="s">
        <v>523</v>
      </c>
    </row>
    <row r="16" spans="1:6" x14ac:dyDescent="0.2">
      <c r="C16" t="s">
        <v>542</v>
      </c>
      <c r="E16" t="s">
        <v>492</v>
      </c>
      <c r="F16" t="s">
        <v>524</v>
      </c>
    </row>
    <row r="17" spans="3:6" x14ac:dyDescent="0.2">
      <c r="C17" t="s">
        <v>543</v>
      </c>
      <c r="E17" t="s">
        <v>493</v>
      </c>
      <c r="F17" t="s">
        <v>525</v>
      </c>
    </row>
    <row r="18" spans="3:6" x14ac:dyDescent="0.2">
      <c r="C18" t="s">
        <v>544</v>
      </c>
      <c r="E18" t="s">
        <v>494</v>
      </c>
      <c r="F18" t="s">
        <v>526</v>
      </c>
    </row>
    <row r="19" spans="3:6" x14ac:dyDescent="0.2">
      <c r="E19" t="s">
        <v>495</v>
      </c>
      <c r="F19" t="s">
        <v>527</v>
      </c>
    </row>
    <row r="20" spans="3:6" x14ac:dyDescent="0.2">
      <c r="E20" t="s">
        <v>496</v>
      </c>
      <c r="F20" t="s">
        <v>528</v>
      </c>
    </row>
    <row r="21" spans="3:6" x14ac:dyDescent="0.2">
      <c r="E21" t="s">
        <v>497</v>
      </c>
    </row>
    <row r="22" spans="3:6" x14ac:dyDescent="0.2">
      <c r="E22" t="s">
        <v>498</v>
      </c>
    </row>
    <row r="28" spans="3:6" x14ac:dyDescent="0.2">
      <c r="C28" t="s">
        <v>565</v>
      </c>
      <c r="E28" t="s">
        <v>545</v>
      </c>
      <c r="F28" t="s">
        <v>511</v>
      </c>
    </row>
    <row r="29" spans="3:6" x14ac:dyDescent="0.2">
      <c r="C29" t="s">
        <v>566</v>
      </c>
      <c r="E29" t="s">
        <v>546</v>
      </c>
      <c r="F29" t="s">
        <v>512</v>
      </c>
    </row>
    <row r="30" spans="3:6" x14ac:dyDescent="0.2">
      <c r="C30" t="s">
        <v>567</v>
      </c>
      <c r="E30" t="s">
        <v>547</v>
      </c>
      <c r="F30" t="s">
        <v>513</v>
      </c>
    </row>
    <row r="31" spans="3:6" x14ac:dyDescent="0.2">
      <c r="C31" t="s">
        <v>568</v>
      </c>
      <c r="E31" t="s">
        <v>548</v>
      </c>
      <c r="F31" t="s">
        <v>514</v>
      </c>
    </row>
    <row r="32" spans="3:6" x14ac:dyDescent="0.2">
      <c r="C32" t="s">
        <v>569</v>
      </c>
      <c r="E32" t="s">
        <v>549</v>
      </c>
      <c r="F32" t="s">
        <v>515</v>
      </c>
    </row>
    <row r="33" spans="3:6" x14ac:dyDescent="0.2">
      <c r="C33" t="s">
        <v>570</v>
      </c>
      <c r="E33" t="s">
        <v>550</v>
      </c>
      <c r="F33" t="s">
        <v>516</v>
      </c>
    </row>
    <row r="34" spans="3:6" x14ac:dyDescent="0.2">
      <c r="C34" t="s">
        <v>571</v>
      </c>
      <c r="E34" t="s">
        <v>551</v>
      </c>
      <c r="F34" t="s">
        <v>517</v>
      </c>
    </row>
    <row r="35" spans="3:6" x14ac:dyDescent="0.2">
      <c r="C35" t="s">
        <v>572</v>
      </c>
      <c r="E35" t="s">
        <v>552</v>
      </c>
      <c r="F35" t="s">
        <v>518</v>
      </c>
    </row>
    <row r="36" spans="3:6" x14ac:dyDescent="0.2">
      <c r="C36" t="s">
        <v>573</v>
      </c>
      <c r="E36" t="s">
        <v>553</v>
      </c>
      <c r="F36" t="s">
        <v>519</v>
      </c>
    </row>
    <row r="37" spans="3:6" x14ac:dyDescent="0.2">
      <c r="C37" t="s">
        <v>574</v>
      </c>
      <c r="E37" t="s">
        <v>554</v>
      </c>
      <c r="F37" t="s">
        <v>520</v>
      </c>
    </row>
    <row r="38" spans="3:6" x14ac:dyDescent="0.2">
      <c r="C38" t="s">
        <v>575</v>
      </c>
      <c r="E38" t="s">
        <v>555</v>
      </c>
      <c r="F38" t="s">
        <v>521</v>
      </c>
    </row>
    <row r="39" spans="3:6" x14ac:dyDescent="0.2">
      <c r="C39" t="s">
        <v>576</v>
      </c>
      <c r="E39" t="s">
        <v>556</v>
      </c>
      <c r="F39" t="s">
        <v>522</v>
      </c>
    </row>
    <row r="40" spans="3:6" x14ac:dyDescent="0.2">
      <c r="C40" t="s">
        <v>577</v>
      </c>
      <c r="E40" t="s">
        <v>557</v>
      </c>
      <c r="F40" t="s">
        <v>523</v>
      </c>
    </row>
    <row r="41" spans="3:6" x14ac:dyDescent="0.2">
      <c r="C41" t="s">
        <v>578</v>
      </c>
      <c r="E41" t="s">
        <v>558</v>
      </c>
      <c r="F41" t="s">
        <v>524</v>
      </c>
    </row>
    <row r="42" spans="3:6" x14ac:dyDescent="0.2">
      <c r="C42" t="s">
        <v>579</v>
      </c>
      <c r="E42" t="s">
        <v>559</v>
      </c>
      <c r="F42" t="s">
        <v>525</v>
      </c>
    </row>
    <row r="43" spans="3:6" x14ac:dyDescent="0.2">
      <c r="C43" t="s">
        <v>580</v>
      </c>
      <c r="E43" t="s">
        <v>560</v>
      </c>
      <c r="F43" t="s">
        <v>526</v>
      </c>
    </row>
    <row r="44" spans="3:6" x14ac:dyDescent="0.2">
      <c r="E44" t="s">
        <v>561</v>
      </c>
      <c r="F44" t="s">
        <v>527</v>
      </c>
    </row>
    <row r="45" spans="3:6" x14ac:dyDescent="0.2">
      <c r="E45" t="s">
        <v>562</v>
      </c>
      <c r="F45" t="s">
        <v>528</v>
      </c>
    </row>
    <row r="46" spans="3:6" x14ac:dyDescent="0.2">
      <c r="E46" t="s">
        <v>563</v>
      </c>
    </row>
    <row r="47" spans="3:6" x14ac:dyDescent="0.2">
      <c r="E47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Company</vt:lpstr>
      <vt:lpstr>TimeSeries</vt:lpstr>
      <vt:lpstr>PanelData</vt:lpstr>
      <vt:lpstr>Variables</vt:lpstr>
      <vt:lpstr>RandomForest</vt:lpstr>
      <vt:lpstr>Result</vt:lpstr>
      <vt:lpstr>Panel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2022-10-14T08:21:32Z</dcterms:created>
  <dcterms:modified xsi:type="dcterms:W3CDTF">2022-10-30T11:57:51Z</dcterms:modified>
</cp:coreProperties>
</file>