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Filippo\Documents\Proj inz\Dataset_Lean_h0\"/>
    </mc:Choice>
  </mc:AlternateContent>
  <xr:revisionPtr revIDLastSave="0" documentId="13_ncr:1_{E37429DB-4F6A-484C-A7D7-620C096DBA49}" xr6:coauthVersionLast="45" xr6:coauthVersionMax="45" xr10:uidLastSave="{00000000-0000-0000-0000-000000000000}"/>
  <bookViews>
    <workbookView xWindow="-21720" yWindow="-2190" windowWidth="21840" windowHeight="131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D9" i="1"/>
  <c r="E3" i="1"/>
  <c r="F3" i="1"/>
  <c r="E5" i="1"/>
  <c r="F5" i="1"/>
  <c r="E6" i="1"/>
  <c r="F6" i="1"/>
  <c r="E7" i="1"/>
  <c r="F7" i="1"/>
  <c r="E8" i="1"/>
  <c r="F8" i="1"/>
  <c r="F4" i="1"/>
  <c r="E4" i="1"/>
  <c r="F9" i="1" l="1"/>
  <c r="E9" i="1"/>
  <c r="B9" i="1"/>
  <c r="C9" i="1"/>
</calcChain>
</file>

<file path=xl/sharedStrings.xml><?xml version="1.0" encoding="utf-8"?>
<sst xmlns="http://schemas.openxmlformats.org/spreadsheetml/2006/main" count="28" uniqueCount="19">
  <si>
    <t>Img</t>
  </si>
  <si>
    <t>Img/Obj</t>
  </si>
  <si>
    <t xml:space="preserve">PET </t>
  </si>
  <si>
    <t>HDPE</t>
  </si>
  <si>
    <t>LDPE</t>
  </si>
  <si>
    <t>PS</t>
  </si>
  <si>
    <t>Other</t>
  </si>
  <si>
    <t>Sum:</t>
  </si>
  <si>
    <t>Objects</t>
  </si>
  <si>
    <t>PP</t>
  </si>
  <si>
    <t>% of mine</t>
  </si>
  <si>
    <t>Wadaba</t>
  </si>
  <si>
    <t>Nowe</t>
  </si>
  <si>
    <t>obiekty</t>
  </si>
  <si>
    <t>zdjęcia</t>
  </si>
  <si>
    <t>/obiekt</t>
  </si>
  <si>
    <t>nowe</t>
  </si>
  <si>
    <t>PET 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</si>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</sst>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27</c:v>
                </c:pt>
                <c:pt idx="2">
                  <c:v>19</c:v>
                </c:pt>
                <c:pt idx="3">
                  <c:v>96</c:v>
                </c:pt>
                <c:pt idx="4">
                  <c:v>28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Nowe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Arkusz1!$E$3:$E$8</c:f>
              <c:numCache>
                <c:formatCode>0</c:formatCode>
                <c:ptCount val="6"/>
                <c:pt idx="0">
                  <c:v>207.22</c:v>
                </c:pt>
                <c:pt idx="1">
                  <c:v>28.951999999999998</c:v>
                </c:pt>
                <c:pt idx="2">
                  <c:v>76</c:v>
                </c:pt>
                <c:pt idx="3">
                  <c:v>310.096</c:v>
                </c:pt>
                <c:pt idx="4">
                  <c:v>61.952000000000005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Wadaba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219.78</c:v>
                </c:pt>
                <c:pt idx="1">
                  <c:v>60.048000000000002</c:v>
                </c:pt>
                <c:pt idx="2">
                  <c:v>0</c:v>
                </c:pt>
                <c:pt idx="3">
                  <c:v>59.903999999999996</c:v>
                </c:pt>
                <c:pt idx="4">
                  <c:v>48.047999999999995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119062</xdr:rowOff>
    </xdr:from>
    <xdr:to>
      <xdr:col>7</xdr:col>
      <xdr:colOff>381000</xdr:colOff>
      <xdr:row>24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608133</xdr:colOff>
      <xdr:row>0</xdr:row>
      <xdr:rowOff>187571</xdr:rowOff>
    </xdr:from>
    <xdr:to>
      <xdr:col>17</xdr:col>
      <xdr:colOff>600807</xdr:colOff>
      <xdr:row>15</xdr:row>
      <xdr:rowOff>51289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N35"/>
  <sheetViews>
    <sheetView tabSelected="1" zoomScale="130" zoomScaleNormal="130" workbookViewId="0">
      <selection activeCell="I14" sqref="I14"/>
    </sheetView>
  </sheetViews>
  <sheetFormatPr defaultRowHeight="15" x14ac:dyDescent="0.25"/>
  <cols>
    <col min="2" max="2" width="9.85546875" bestFit="1" customWidth="1"/>
    <col min="5" max="5" width="8" customWidth="1"/>
    <col min="6" max="6" width="7.42578125" bestFit="1" customWidth="1"/>
    <col min="7" max="7" width="11.85546875" bestFit="1" customWidth="1"/>
    <col min="8" max="8" width="9.5703125" bestFit="1" customWidth="1"/>
  </cols>
  <sheetData>
    <row r="2" spans="1:7" x14ac:dyDescent="0.25">
      <c r="A2" s="4"/>
      <c r="B2" s="10" t="s">
        <v>8</v>
      </c>
      <c r="C2" s="10" t="s">
        <v>0</v>
      </c>
      <c r="D2" s="10" t="s">
        <v>1</v>
      </c>
      <c r="E2" s="10" t="s">
        <v>12</v>
      </c>
      <c r="F2" s="10" t="s">
        <v>11</v>
      </c>
      <c r="G2" s="10" t="s">
        <v>10</v>
      </c>
    </row>
    <row r="3" spans="1:7" x14ac:dyDescent="0.25">
      <c r="A3" s="8" t="s">
        <v>2</v>
      </c>
      <c r="B3" s="6">
        <v>111</v>
      </c>
      <c r="C3" s="5">
        <v>427</v>
      </c>
      <c r="D3" s="3">
        <v>3.8</v>
      </c>
      <c r="E3" s="3">
        <f>(C3-B3*(1-(G3/100))*4)</f>
        <v>207.22</v>
      </c>
      <c r="F3" s="3">
        <f>C3-(C3-B3*(1-(G3/100))*4)</f>
        <v>219.78</v>
      </c>
      <c r="G3" s="2">
        <v>50.5</v>
      </c>
    </row>
    <row r="4" spans="1:7" x14ac:dyDescent="0.25">
      <c r="A4" s="9" t="s">
        <v>3</v>
      </c>
      <c r="B4" s="7">
        <v>27</v>
      </c>
      <c r="C4" s="11">
        <v>89</v>
      </c>
      <c r="D4" s="13">
        <v>3.3</v>
      </c>
      <c r="E4" s="13">
        <f>(C4-B4*(1-(G4/100))*4)</f>
        <v>28.951999999999998</v>
      </c>
      <c r="F4" s="13">
        <f>C4-(C4-B4*(1-(G4/100))*4)</f>
        <v>60.048000000000002</v>
      </c>
      <c r="G4" s="12">
        <v>44.4</v>
      </c>
    </row>
    <row r="5" spans="1:7" x14ac:dyDescent="0.25">
      <c r="A5" s="9" t="s">
        <v>4</v>
      </c>
      <c r="B5" s="7">
        <v>19</v>
      </c>
      <c r="C5" s="11">
        <v>76</v>
      </c>
      <c r="D5" s="13">
        <v>4</v>
      </c>
      <c r="E5" s="13">
        <f>(C5-B5*(1-(G5/100))*4)</f>
        <v>76</v>
      </c>
      <c r="F5" s="13">
        <f>C5-(C5-B5*(1-(G5/100))*4)</f>
        <v>0</v>
      </c>
      <c r="G5" s="12">
        <v>100</v>
      </c>
    </row>
    <row r="6" spans="1:7" x14ac:dyDescent="0.25">
      <c r="A6" s="9" t="s">
        <v>9</v>
      </c>
      <c r="B6" s="7">
        <v>96</v>
      </c>
      <c r="C6" s="11">
        <v>370</v>
      </c>
      <c r="D6" s="13">
        <v>3.9</v>
      </c>
      <c r="E6" s="13">
        <f>(C6-B6*(1-(G6/100))*4)</f>
        <v>310.096</v>
      </c>
      <c r="F6" s="13">
        <f>C6-(C6-B6*(1-(G6/100))*4)</f>
        <v>59.903999999999996</v>
      </c>
      <c r="G6" s="12">
        <v>84.4</v>
      </c>
    </row>
    <row r="7" spans="1:7" x14ac:dyDescent="0.25">
      <c r="A7" s="9" t="s">
        <v>5</v>
      </c>
      <c r="B7" s="7">
        <v>28</v>
      </c>
      <c r="C7" s="11">
        <v>110</v>
      </c>
      <c r="D7" s="13">
        <v>3.9</v>
      </c>
      <c r="E7" s="13">
        <f>(C7-B7*(1-(G7/100))*4)</f>
        <v>61.952000000000005</v>
      </c>
      <c r="F7" s="13">
        <f>C7-(C7-B7*(1-(G7/100))*4)</f>
        <v>48.047999999999995</v>
      </c>
      <c r="G7" s="12">
        <v>57.1</v>
      </c>
    </row>
    <row r="8" spans="1:7" x14ac:dyDescent="0.25">
      <c r="A8" s="9" t="s">
        <v>6</v>
      </c>
      <c r="B8" s="7">
        <v>25</v>
      </c>
      <c r="C8" s="4">
        <v>94</v>
      </c>
      <c r="D8" s="15">
        <v>3.8</v>
      </c>
      <c r="E8" s="13">
        <f>(C8-B8*(1-(G8/100))*4)</f>
        <v>94</v>
      </c>
      <c r="F8" s="13">
        <f>C8-(C8-B8*(1-(G8/100))*4)</f>
        <v>0</v>
      </c>
      <c r="G8" s="1">
        <v>100</v>
      </c>
    </row>
    <row r="9" spans="1:7" x14ac:dyDescent="0.25">
      <c r="A9" s="8" t="s">
        <v>7</v>
      </c>
      <c r="B9" s="6">
        <f>SUM(B3:B8)</f>
        <v>306</v>
      </c>
      <c r="C9" s="5">
        <f>SUM(C3:C8)</f>
        <v>1166</v>
      </c>
      <c r="D9" s="3">
        <f>AVERAGE(D3:D8)</f>
        <v>3.7833333333333332</v>
      </c>
      <c r="E9" s="3">
        <f t="shared" ref="E9:F9" si="0">SUM(E3:E8)</f>
        <v>778.22</v>
      </c>
      <c r="F9" s="3">
        <f t="shared" si="0"/>
        <v>387.78</v>
      </c>
      <c r="G9" s="14">
        <f>AVERAGE(G3:G8)</f>
        <v>72.733333333333334</v>
      </c>
    </row>
    <row r="18" spans="9:14" x14ac:dyDescent="0.25">
      <c r="I18" s="18"/>
      <c r="J18" s="19" t="s">
        <v>13</v>
      </c>
      <c r="K18" s="19" t="s">
        <v>14</v>
      </c>
      <c r="L18" s="17" t="s">
        <v>14</v>
      </c>
      <c r="M18" s="17" t="s">
        <v>16</v>
      </c>
      <c r="N18" s="17" t="s">
        <v>14</v>
      </c>
    </row>
    <row r="19" spans="9:14" x14ac:dyDescent="0.25">
      <c r="I19" s="18"/>
      <c r="J19" s="19"/>
      <c r="K19" s="19"/>
      <c r="L19" s="17"/>
      <c r="M19" s="17"/>
      <c r="N19" s="17"/>
    </row>
    <row r="20" spans="9:14" x14ac:dyDescent="0.25">
      <c r="I20" s="18"/>
      <c r="J20" s="19"/>
      <c r="K20" s="19"/>
      <c r="L20" s="17" t="s">
        <v>15</v>
      </c>
      <c r="M20" s="17" t="s">
        <v>14</v>
      </c>
      <c r="N20" s="17" t="s">
        <v>11</v>
      </c>
    </row>
    <row r="21" spans="9:14" x14ac:dyDescent="0.25">
      <c r="I21" s="18"/>
      <c r="J21" s="19"/>
      <c r="K21" s="19"/>
      <c r="L21" s="16"/>
      <c r="M21" s="16"/>
      <c r="N21" s="16"/>
    </row>
    <row r="22" spans="9:14" x14ac:dyDescent="0.25">
      <c r="I22" s="19" t="s">
        <v>17</v>
      </c>
      <c r="J22" s="20">
        <v>111</v>
      </c>
      <c r="K22" s="20">
        <v>427</v>
      </c>
      <c r="L22" s="20">
        <v>4</v>
      </c>
      <c r="M22" s="20">
        <v>207</v>
      </c>
      <c r="N22" s="20">
        <v>220</v>
      </c>
    </row>
    <row r="23" spans="9:14" x14ac:dyDescent="0.25">
      <c r="I23" s="19"/>
      <c r="J23" s="20"/>
      <c r="K23" s="20"/>
      <c r="L23" s="20"/>
      <c r="M23" s="20"/>
      <c r="N23" s="20"/>
    </row>
    <row r="24" spans="9:14" x14ac:dyDescent="0.25">
      <c r="I24" s="19" t="s">
        <v>3</v>
      </c>
      <c r="J24" s="20">
        <v>27</v>
      </c>
      <c r="K24" s="20">
        <v>89</v>
      </c>
      <c r="L24" s="20">
        <v>3</v>
      </c>
      <c r="M24" s="20">
        <v>29</v>
      </c>
      <c r="N24" s="20">
        <v>60</v>
      </c>
    </row>
    <row r="25" spans="9:14" x14ac:dyDescent="0.25">
      <c r="I25" s="19"/>
      <c r="J25" s="20"/>
      <c r="K25" s="20"/>
      <c r="L25" s="20"/>
      <c r="M25" s="20"/>
      <c r="N25" s="20"/>
    </row>
    <row r="26" spans="9:14" x14ac:dyDescent="0.25">
      <c r="I26" s="19" t="s">
        <v>4</v>
      </c>
      <c r="J26" s="20">
        <v>19</v>
      </c>
      <c r="K26" s="20">
        <v>76</v>
      </c>
      <c r="L26" s="20">
        <v>4</v>
      </c>
      <c r="M26" s="20">
        <v>76</v>
      </c>
      <c r="N26" s="20">
        <v>0</v>
      </c>
    </row>
    <row r="27" spans="9:14" x14ac:dyDescent="0.25">
      <c r="I27" s="19"/>
      <c r="J27" s="20"/>
      <c r="K27" s="20"/>
      <c r="L27" s="20"/>
      <c r="M27" s="20"/>
      <c r="N27" s="20"/>
    </row>
    <row r="28" spans="9:14" x14ac:dyDescent="0.25">
      <c r="I28" s="19" t="s">
        <v>9</v>
      </c>
      <c r="J28" s="20">
        <v>96</v>
      </c>
      <c r="K28" s="20">
        <v>370</v>
      </c>
      <c r="L28" s="20">
        <v>4</v>
      </c>
      <c r="M28" s="20">
        <v>310</v>
      </c>
      <c r="N28" s="20">
        <v>60</v>
      </c>
    </row>
    <row r="29" spans="9:14" x14ac:dyDescent="0.25">
      <c r="I29" s="19"/>
      <c r="J29" s="20"/>
      <c r="K29" s="20"/>
      <c r="L29" s="20"/>
      <c r="M29" s="20"/>
      <c r="N29" s="20"/>
    </row>
    <row r="30" spans="9:14" x14ac:dyDescent="0.25">
      <c r="I30" s="19" t="s">
        <v>5</v>
      </c>
      <c r="J30" s="20">
        <v>28</v>
      </c>
      <c r="K30" s="20">
        <v>110</v>
      </c>
      <c r="L30" s="20">
        <v>4</v>
      </c>
      <c r="M30" s="20">
        <v>62</v>
      </c>
      <c r="N30" s="20">
        <v>48</v>
      </c>
    </row>
    <row r="31" spans="9:14" x14ac:dyDescent="0.25">
      <c r="I31" s="19"/>
      <c r="J31" s="20"/>
      <c r="K31" s="20"/>
      <c r="L31" s="20"/>
      <c r="M31" s="20"/>
      <c r="N31" s="20"/>
    </row>
    <row r="32" spans="9:14" x14ac:dyDescent="0.25">
      <c r="I32" s="19" t="s">
        <v>6</v>
      </c>
      <c r="J32" s="20">
        <v>25</v>
      </c>
      <c r="K32" s="20">
        <v>94</v>
      </c>
      <c r="L32" s="20">
        <v>4</v>
      </c>
      <c r="M32" s="20">
        <v>94</v>
      </c>
      <c r="N32" s="20">
        <v>0</v>
      </c>
    </row>
    <row r="33" spans="9:14" x14ac:dyDescent="0.25">
      <c r="I33" s="19"/>
      <c r="J33" s="20"/>
      <c r="K33" s="20"/>
      <c r="L33" s="20"/>
      <c r="M33" s="20"/>
      <c r="N33" s="20"/>
    </row>
    <row r="34" spans="9:14" x14ac:dyDescent="0.25">
      <c r="I34" s="19" t="s">
        <v>18</v>
      </c>
      <c r="J34" s="21">
        <v>306</v>
      </c>
      <c r="K34" s="21">
        <v>1166</v>
      </c>
      <c r="L34" s="22"/>
      <c r="M34" s="20">
        <v>778</v>
      </c>
      <c r="N34" s="20">
        <v>388</v>
      </c>
    </row>
    <row r="35" spans="9:14" x14ac:dyDescent="0.25">
      <c r="I35" s="19"/>
      <c r="J35" s="21"/>
      <c r="K35" s="21"/>
      <c r="L35" s="22"/>
      <c r="M35" s="20"/>
      <c r="N35" s="20"/>
    </row>
  </sheetData>
  <mergeCells count="45">
    <mergeCell ref="I34:I35"/>
    <mergeCell ref="J34:J35"/>
    <mergeCell ref="K34:K35"/>
    <mergeCell ref="L34:L35"/>
    <mergeCell ref="M34:M35"/>
    <mergeCell ref="N34:N35"/>
    <mergeCell ref="I32:I33"/>
    <mergeCell ref="J32:J33"/>
    <mergeCell ref="K32:K33"/>
    <mergeCell ref="L32:L33"/>
    <mergeCell ref="M32:M33"/>
    <mergeCell ref="N32:N33"/>
    <mergeCell ref="I30:I31"/>
    <mergeCell ref="J30:J31"/>
    <mergeCell ref="K30:K31"/>
    <mergeCell ref="L30:L31"/>
    <mergeCell ref="M30:M31"/>
    <mergeCell ref="N30:N31"/>
    <mergeCell ref="I28:I29"/>
    <mergeCell ref="J28:J29"/>
    <mergeCell ref="K28:K29"/>
    <mergeCell ref="L28:L29"/>
    <mergeCell ref="M28:M29"/>
    <mergeCell ref="N28:N29"/>
    <mergeCell ref="I26:I27"/>
    <mergeCell ref="J26:J27"/>
    <mergeCell ref="K26:K27"/>
    <mergeCell ref="L26:L27"/>
    <mergeCell ref="M26:M27"/>
    <mergeCell ref="N26:N27"/>
    <mergeCell ref="L22:L23"/>
    <mergeCell ref="M22:M23"/>
    <mergeCell ref="N22:N23"/>
    <mergeCell ref="I24:I25"/>
    <mergeCell ref="J24:J25"/>
    <mergeCell ref="K24:K25"/>
    <mergeCell ref="L24:L25"/>
    <mergeCell ref="M24:M25"/>
    <mergeCell ref="N24:N25"/>
    <mergeCell ref="I18:I21"/>
    <mergeCell ref="J18:J21"/>
    <mergeCell ref="K18:K21"/>
    <mergeCell ref="I22:I23"/>
    <mergeCell ref="J22:J23"/>
    <mergeCell ref="K22:K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2020-12-08T14:05:18Z</dcterms:modified>
</cp:coreProperties>
</file>