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tables/table9.xml" ContentType="application/vnd.openxmlformats-officedocument.spreadsheetml.table+xml"/>
  <Override PartName="/xl/queryTables/queryTable3.xml" ContentType="application/vnd.openxmlformats-officedocument.spreadsheetml.queryTable+xml"/>
  <Override PartName="/xl/tables/table10.xml" ContentType="application/vnd.openxmlformats-officedocument.spreadsheetml.table+xml"/>
  <Override PartName="/xl/queryTables/queryTable4.xml" ContentType="application/vnd.openxmlformats-officedocument.spreadsheetml.queryTable+xml"/>
  <Override PartName="/xl/tables/table11.xml" ContentType="application/vnd.openxmlformats-officedocument.spreadsheetml.table+xml"/>
  <Override PartName="/xl/queryTables/queryTable5.xml" ContentType="application/vnd.openxmlformats-officedocument.spreadsheetml.queryTable+xml"/>
  <Override PartName="/xl/tables/table12.xml" ContentType="application/vnd.openxmlformats-officedocument.spreadsheetml.table+xml"/>
  <Override PartName="/xl/queryTables/queryTable6.xml" ContentType="application/vnd.openxmlformats-officedocument.spreadsheetml.queryTable+xml"/>
  <Override PartName="/xl/tables/table13.xml" ContentType="application/vnd.openxmlformats-officedocument.spreadsheetml.table+xml"/>
  <Override PartName="/xl/queryTables/queryTable7.xml" ContentType="application/vnd.openxmlformats-officedocument.spreadsheetml.queryTable+xml"/>
  <Override PartName="/xl/tables/table14.xml" ContentType="application/vnd.openxmlformats-officedocument.spreadsheetml.table+xml"/>
  <Override PartName="/xl/queryTables/queryTable8.xml" ContentType="application/vnd.openxmlformats-officedocument.spreadsheetml.queryTable+xml"/>
  <Override PartName="/xl/tables/table15.xml" ContentType="application/vnd.openxmlformats-officedocument.spreadsheetml.table+xml"/>
  <Override PartName="/xl/queryTables/queryTable9.xml" ContentType="application/vnd.openxmlformats-officedocument.spreadsheetml.queryTable+xml"/>
  <Override PartName="/xl/tables/table16.xml" ContentType="application/vnd.openxmlformats-officedocument.spreadsheetml.table+xml"/>
  <Override PartName="/xl/queryTables/queryTable10.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hidePivotFieldList="1" defaultThemeVersion="166925"/>
  <xr:revisionPtr revIDLastSave="0" documentId="13_ncr:1_{1677A950-5FCE-4263-BEEC-7E4293456697}" xr6:coauthVersionLast="47" xr6:coauthVersionMax="47" xr10:uidLastSave="{00000000-0000-0000-0000-000000000000}"/>
  <bookViews>
    <workbookView xWindow="-108" yWindow="-108" windowWidth="23256" windowHeight="12456" xr2:uid="{E123DFDF-41E7-4503-B4AC-A725FA0C5974}"/>
  </bookViews>
  <sheets>
    <sheet name="Sede_Princ" sheetId="7" r:id="rId1"/>
    <sheet name="Filiale1" sheetId="13" r:id="rId2"/>
    <sheet name="Filiale2" sheetId="22" r:id="rId3"/>
    <sheet name="Pivot Worksheet" sheetId="16" r:id="rId4"/>
    <sheet name="Dashboard" sheetId="6" r:id="rId5"/>
  </sheets>
  <definedNames>
    <definedName name="_xlnm._FilterDatabase" localSheetId="0" hidden="1">Sede_Princ!$A$1:$C$29</definedName>
    <definedName name="_xlchart.v1.10" hidden="1">Filiale2!$J$2:$J$16</definedName>
    <definedName name="_xlchart.v1.11" hidden="1">Filiale2!$K$2:$K$16</definedName>
    <definedName name="_xlchart.v1.12" hidden="1">Sede_Princ!$K$2:$K$29</definedName>
    <definedName name="_xlchart.v1.13" hidden="1">Sede_Princ!$L$2:$L$29</definedName>
    <definedName name="_xlchart.v1.8" hidden="1">Filiale1!$J$2:$J$16</definedName>
    <definedName name="_xlchart.v1.9" hidden="1">Filiale1!$K$2:$K$16</definedName>
    <definedName name="_xlchart.v5.0" hidden="1">'Pivot Worksheet'!$B$96</definedName>
    <definedName name="_xlchart.v5.1" hidden="1">'Pivot Worksheet'!$B$97:$B$108</definedName>
    <definedName name="_xlchart.v5.2" hidden="1">'Pivot Worksheet'!$C$96</definedName>
    <definedName name="_xlchart.v5.3" hidden="1">'Pivot Worksheet'!$C$97:$C$108</definedName>
    <definedName name="_xlchart.v5.4" hidden="1">'Pivot Worksheet'!$B$96</definedName>
    <definedName name="_xlchart.v5.5" hidden="1">'Pivot Worksheet'!$B$97:$B$108</definedName>
    <definedName name="_xlchart.v5.6" hidden="1">'Pivot Worksheet'!$C$96</definedName>
    <definedName name="_xlchart.v5.7" hidden="1">'Pivot Worksheet'!$C$97:$C$108</definedName>
    <definedName name="_xlcn.WorksheetConnection_Progetto_finale.xlsxfiliale1_dipendente1" hidden="1">filiale1_dipendente[]</definedName>
    <definedName name="_xlcn.WorksheetConnection_Progetto_finale.xlsxfiliale1_fatturato1" hidden="1">filiale1_fatturato[]</definedName>
    <definedName name="_xlcn.WorksheetConnection_Progetto_finale.xlsxfiliale1_prodotto1" hidden="1">filiale1_prodotto[]</definedName>
    <definedName name="_xlcn.WorksheetConnection_Progetto_finale.xlsxfiliale1_regione1" hidden="1">filiale1_regione[]</definedName>
    <definedName name="_xlcn.WorksheetConnection_Progetto_finale.xlsxfiliale1_stipendio1" hidden="1">filiale1_stipendio[]</definedName>
    <definedName name="_xlcn.WorksheetConnection_Progetto_finale.xlsxTable101" hidden="1">Table10[]</definedName>
    <definedName name="_xlcn.WorksheetConnection_Progetto_finale.xlsxTable111" hidden="1">Table11[]</definedName>
    <definedName name="_xlcn.WorksheetConnection_Progetto_finale.xlsxTable61" hidden="1">Table6[]</definedName>
    <definedName name="_xlcn.WorksheetConnection_Progetto_finale.xlsxTable71" hidden="1">Table7[]</definedName>
    <definedName name="_xlcn.WorksheetConnection_Progetto_finale.xlsxTable81" hidden="1">Table8[]</definedName>
    <definedName name="_xlcn.WorksheetConnection_Progetto_finale.xlsxTable91" hidden="1">Table9[]</definedName>
    <definedName name="_xlcn.WorksheetConnection_Progetto_finaleRecovered.xlsxExtra_Filiale2_Dipendente181" hidden="1">Extra_Filiale2_Dipendente18[]</definedName>
    <definedName name="_xlcn.WorksheetConnection_Progetto_finaleRecovered.xlsxExtra_Filiale2_Fatturato1" hidden="1">Extra_Filiale2_Fatturato[]</definedName>
    <definedName name="_xlcn.WorksheetConnection_Progetto_finaleRecovered.xlsxExtra_Filiale2_Prodotto1" hidden="1">Extra_Filiale2_Prodotto[]</definedName>
    <definedName name="_xlcn.WorksheetConnection_Progetto_finaleRecovered.xlsxExtra_Filiale2_Regione1" hidden="1">Extra_Filiale2_Regione[]</definedName>
    <definedName name="_xlcn.WorksheetConnection_Progetto_finaleRecovered.xlsxExtra_Filiale2_Stipendio1" hidden="1">Extra_Filiale2_Stipendio[]</definedName>
    <definedName name="ExternalData_1" localSheetId="1" hidden="1">Filiale1!$E$1:$L$16</definedName>
    <definedName name="ExternalData_1" localSheetId="2" hidden="1">Filiale2!$E$1:$K$16</definedName>
    <definedName name="ExternalData_2" localSheetId="1" hidden="1">Filiale1!$T$1:$Y$100</definedName>
    <definedName name="ExternalData_2" localSheetId="2" hidden="1">Filiale2!$S$1:$W$158</definedName>
    <definedName name="ExternalData_3" localSheetId="1" hidden="1">Filiale1!$O$19:$Q$24</definedName>
    <definedName name="ExternalData_3" localSheetId="2" hidden="1">Filiale2!$N$19:$P$24</definedName>
    <definedName name="ExternalData_4" localSheetId="1" hidden="1">Filiale1!$O$1:$Q$16</definedName>
    <definedName name="ExternalData_4" localSheetId="2" hidden="1">Filiale2!$N$1:$P$16</definedName>
    <definedName name="ExternalData_5" localSheetId="1" hidden="1">Filiale1!$A$1:$B$16</definedName>
    <definedName name="ExternalData_5" localSheetId="2" hidden="1">Filiale2!$A$1:$B$16</definedName>
    <definedName name="Slicer_id_prodotto">#N/A</definedName>
    <definedName name="Slicer_mese">#N/A</definedName>
    <definedName name="Timeline_Data">#N/A</definedName>
    <definedName name="Timeline_data2">#N/A</definedName>
  </definedNames>
  <calcPr calcId="191029"/>
  <pivotCaches>
    <pivotCache cacheId="0" r:id="rId6"/>
    <pivotCache cacheId="1" r:id="rId7"/>
    <pivotCache cacheId="2" r:id="rId8"/>
    <pivotCache cacheId="3"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3"/>
      </x15:timelineCachePivotCaches>
    </ext>
    <ext xmlns:x15="http://schemas.microsoft.com/office/spreadsheetml/2010/11/main" uri="{D0CA8CA8-9F24-4464-BF8E-62219DCF47F9}">
      <x15:timelineCacheRefs>
        <x15:timelineCacheRef r:id="rId14"/>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princ_regione" connection="WorksheetConnection_Progetto_finale.xlsx!Table9"/>
          <x15:modelTable id="Table8" name="princ_prodotto" connection="WorksheetConnection_Progetto_finale.xlsx!Table8"/>
          <x15:modelTable id="Table7" name="princ_settore" connection="WorksheetConnection_Progetto_finale.xlsx!Table7"/>
          <x15:modelTable id="Table6" name="princ_fatturato" connection="WorksheetConnection_Progetto_finale.xlsx!Table6"/>
          <x15:modelTable id="Table11" name="princ_stipendio" connection="WorksheetConnection_Progetto_finale.xlsx!Table11"/>
          <x15:modelTable id="Table10" name="princ_dipendente" connection="WorksheetConnection_Progetto_finale.xlsx!Table10"/>
          <x15:modelTable id="filiale1_stipendio" name="filiale1_stipendio" connection="WorksheetConnection_Progetto_finale.xlsx!filiale1_stipendio"/>
          <x15:modelTable id="filiale1_regione" name="filiale1_regione" connection="WorksheetConnection_Progetto_finale.xlsx!filiale1_regione"/>
          <x15:modelTable id="filiale1_prodotto" name="filiale1_prodotto" connection="WorksheetConnection_Progetto_finale.xlsx!filiale1_prodotto"/>
          <x15:modelTable id="filiale1_fatturato" name="filiale1_fatturato" connection="WorksheetConnection_Progetto_finale.xlsx!filiale1_fatturato"/>
          <x15:modelTable id="filiale1_dipendente" name="filiale1_dipendente" connection="WorksheetConnection_Progetto_finale.xlsx!filiale1_dipendente"/>
          <x15:modelTable id="Extra_Filiale2_Stipendio" name="filiale2_Stipendio" connection="WorksheetConnection_Progetto_finale (Recovered).xlsx!Extra_Filiale2_Stipendio"/>
          <x15:modelTable id="Extra_Filiale2_Regione" name="filiale2_regione" connection="WorksheetConnection_Progetto_finale (Recovered).xlsx!Extra_Filiale2_Regione"/>
          <x15:modelTable id="Extra_Filiale2_Prodotto" name="filiale2_prodotto" connection="WorksheetConnection_Progetto_finale (Recovered).xlsx!Extra_Filiale2_Prodotto"/>
          <x15:modelTable id="Extra_Filiale2_Fatturato" name="filiale2_fatturato" connection="WorksheetConnection_Progetto_finale (Recovered).xlsx!Extra_Filiale2_Fatturato"/>
          <x15:modelTable id="Extra_Filiale2_Dipendente18" name="filiale2_dipendente" connection="WorksheetConnection_Progetto_finale (Recovered).xlsx!Extra_Filiale2_Dipendente18"/>
        </x15:modelTables>
        <x15:modelRelationships>
          <x15:modelRelationship fromTable="princ_fatturato" fromColumn="m_venditore" toTable="princ_dipendente" toColumn="matricola"/>
          <x15:modelRelationship fromTable="princ_fatturato" fromColumn="id_prodotto" toTable="princ_prodotto" toColumn="id_prodotto"/>
          <x15:modelRelationship fromTable="princ_dipendente" fromColumn="matricola" toTable="princ_regione" toColumn="matricola"/>
          <x15:modelRelationship fromTable="princ_dipendente" fromColumn="matricola" toTable="princ_stipendio" toColumn="matricola"/>
          <x15:modelRelationship fromTable="princ_stipendio" fromColumn="id_settore" toTable="princ_settore" toColumn="id_settore"/>
          <x15:modelRelationship fromTable="filiale1_dipendente" fromColumn="matricola" toTable="filiale1_stipendio" toColumn="matricola"/>
          <x15:modelRelationship fromTable="filiale1_dipendente" fromColumn="matricola" toTable="filiale1_regione" toColumn="matricola"/>
          <x15:modelRelationship fromTable="filiale1_prodotto" fromColumn="id_prodotto" toTable="princ_prodotto" toColumn="id_prodotto"/>
          <x15:modelRelationship fromTable="filiale1_fatturato" fromColumn="id_prodotto" toTable="filiale1_prodotto" toColumn="id_prodotto"/>
          <x15:modelRelationship fromTable="filiale1_fatturato" fromColumn="m_venditore" toTable="filiale1_dipendente" toColumn="matricola"/>
          <x15:modelRelationship fromTable="filiale2_dipendente" fromColumn="Matricola" toTable="filiale2_Stipendio" toColumn="Matricola"/>
          <x15:modelRelationship fromTable="filiale2_dipendente" fromColumn="Matricola" toTable="filiale2_regione" toColumn="Matricola"/>
          <x15:modelRelationship fromTable="filiale2_prodotto" fromColumn="Id_Prodotto" toTable="filiale1_prodotto" toColumn="id_prodotto"/>
          <x15:modelRelationship fromTable="filiale2_fatturato" fromColumn="M_Venditore" toTable="filiale2_dipendente" toColumn="Matricola"/>
          <x15:modelRelationship fromTable="filiale2_fatturato" fromColumn="Id_Prodotto" toTable="filiale2_prodotto" toColumn="Id_Prodotto"/>
        </x15:modelRelationships>
        <x15:extLst>
          <ext xmlns:x16="http://schemas.microsoft.com/office/spreadsheetml/2014/11/main" uri="{9835A34E-60A6-4A7C-AAB8-D5F71C897F49}">
            <x16:modelTimeGroupings>
              <x16:modelTimeGrouping tableName="filiale1_fatturato" columnName="data" columnId="data">
                <x16:calculatedTimeColumn columnName="data (Month Index)" columnId="data (Month Index)" contentType="monthsindex" isSelected="1"/>
                <x16:calculatedTimeColumn columnName="data (Month)" columnId="data (Month)" contentType="months" isSelected="1"/>
              </x16:modelTimeGrouping>
              <x16:modelTimeGrouping tableName="princ_fatturato" columnName="data" columnId="data">
                <x16:calculatedTimeColumn columnName="data (Month Index)" columnId="data (Month Index)" contentType="monthsindex" isSelected="1"/>
                <x16:calculatedTimeColumn columnName="data (Month)" columnId="data (Month)" contentType="months" isSelected="1"/>
              </x16:modelTimeGrouping>
              <x16:modelTimeGrouping tableName="filiale2_fatturato" columnName="Data" columnId="Data">
                <x16:calculatedTimeColumn columnName="Data (Month Index)" columnId="Data (Month Index)" contentType="monthsindex" isSelected="1"/>
                <x16:calculatedTimeColumn columnName="Data (Month)" columnId="Data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58" i="7" l="1"/>
  <c r="U157" i="7"/>
  <c r="U156" i="7"/>
  <c r="U155" i="7"/>
  <c r="U154" i="7"/>
  <c r="U153" i="7"/>
  <c r="U152" i="7"/>
  <c r="U151" i="7"/>
  <c r="U150" i="7"/>
  <c r="U149" i="7"/>
  <c r="U148" i="7"/>
  <c r="U147" i="7"/>
  <c r="U146" i="7"/>
  <c r="U145" i="7"/>
  <c r="U144" i="7"/>
  <c r="U143" i="7"/>
  <c r="U142" i="7"/>
  <c r="U141" i="7"/>
  <c r="U140" i="7"/>
  <c r="U139" i="7"/>
  <c r="U138" i="7"/>
  <c r="U137" i="7"/>
  <c r="U136" i="7"/>
  <c r="U135" i="7"/>
  <c r="U134" i="7"/>
  <c r="U133" i="7"/>
  <c r="U132" i="7"/>
  <c r="U131" i="7"/>
  <c r="U130" i="7"/>
  <c r="U129" i="7"/>
  <c r="U128" i="7"/>
  <c r="U127" i="7"/>
  <c r="U126" i="7"/>
  <c r="U125" i="7"/>
  <c r="U124" i="7"/>
  <c r="U123" i="7"/>
  <c r="U122" i="7"/>
  <c r="U121" i="7"/>
  <c r="U120" i="7"/>
  <c r="U119" i="7"/>
  <c r="U118" i="7"/>
  <c r="U117" i="7"/>
  <c r="U116" i="7"/>
  <c r="U115" i="7"/>
  <c r="U114" i="7"/>
  <c r="U113" i="7"/>
  <c r="U112" i="7"/>
  <c r="U111" i="7"/>
  <c r="U110" i="7"/>
  <c r="U109" i="7"/>
  <c r="U108" i="7"/>
  <c r="U107" i="7"/>
  <c r="U106" i="7"/>
  <c r="U105" i="7"/>
  <c r="U104" i="7"/>
  <c r="U103" i="7"/>
  <c r="U102" i="7"/>
  <c r="U101" i="7"/>
  <c r="U100" i="7"/>
  <c r="U99" i="7"/>
  <c r="U98" i="7"/>
  <c r="U97" i="7"/>
  <c r="U96" i="7"/>
  <c r="U95" i="7"/>
  <c r="U94" i="7"/>
  <c r="U93" i="7"/>
  <c r="U92" i="7"/>
  <c r="U91" i="7"/>
  <c r="U90" i="7"/>
  <c r="U89" i="7"/>
  <c r="U88" i="7"/>
  <c r="U87" i="7"/>
  <c r="U86" i="7"/>
  <c r="U85" i="7"/>
  <c r="U84" i="7"/>
  <c r="U83" i="7"/>
  <c r="U82" i="7"/>
  <c r="U81" i="7"/>
  <c r="U80" i="7"/>
  <c r="U79" i="7"/>
  <c r="U78" i="7"/>
  <c r="U77" i="7"/>
  <c r="U76" i="7"/>
  <c r="U75" i="7"/>
  <c r="U74" i="7"/>
  <c r="U73" i="7"/>
  <c r="U72" i="7"/>
  <c r="U71" i="7"/>
  <c r="U70" i="7"/>
  <c r="U69" i="7"/>
  <c r="U68" i="7"/>
  <c r="U67" i="7"/>
  <c r="U66" i="7"/>
  <c r="U65" i="7"/>
  <c r="U64" i="7"/>
  <c r="U63" i="7"/>
  <c r="U62" i="7"/>
  <c r="U61" i="7"/>
  <c r="U60" i="7"/>
  <c r="U59" i="7"/>
  <c r="U58" i="7"/>
  <c r="U57" i="7"/>
  <c r="U56" i="7"/>
  <c r="U55" i="7"/>
  <c r="U54" i="7"/>
  <c r="U53" i="7"/>
  <c r="U52" i="7"/>
  <c r="U51" i="7"/>
  <c r="U50" i="7"/>
  <c r="U49" i="7"/>
  <c r="U48" i="7"/>
  <c r="U47" i="7"/>
  <c r="U46" i="7"/>
  <c r="U45" i="7"/>
  <c r="U44" i="7"/>
  <c r="U43" i="7"/>
  <c r="U42" i="7"/>
  <c r="U41" i="7"/>
  <c r="U40" i="7"/>
  <c r="U39" i="7"/>
  <c r="U38" i="7"/>
  <c r="U37" i="7"/>
  <c r="U36" i="7"/>
  <c r="U35" i="7"/>
  <c r="U34" i="7"/>
  <c r="U33" i="7"/>
  <c r="U32" i="7"/>
  <c r="U31" i="7"/>
  <c r="U30" i="7"/>
  <c r="U29" i="7"/>
  <c r="L29" i="7"/>
  <c r="K29" i="7"/>
  <c r="U28" i="7"/>
  <c r="L28" i="7"/>
  <c r="K28" i="7"/>
  <c r="U27" i="7"/>
  <c r="L27" i="7"/>
  <c r="K27" i="7"/>
  <c r="U26" i="7"/>
  <c r="L26" i="7"/>
  <c r="K26" i="7"/>
  <c r="U25" i="7"/>
  <c r="L25" i="7"/>
  <c r="K25" i="7"/>
  <c r="U24" i="7"/>
  <c r="L24" i="7"/>
  <c r="K24" i="7"/>
  <c r="U23" i="7"/>
  <c r="L23" i="7"/>
  <c r="K23" i="7"/>
  <c r="U22" i="7"/>
  <c r="L22" i="7"/>
  <c r="K22" i="7"/>
  <c r="U21" i="7"/>
  <c r="L21" i="7"/>
  <c r="K21" i="7"/>
  <c r="U20" i="7"/>
  <c r="L20" i="7"/>
  <c r="K20" i="7"/>
  <c r="U19" i="7"/>
  <c r="L19" i="7"/>
  <c r="K19" i="7"/>
  <c r="U18" i="7"/>
  <c r="L18" i="7"/>
  <c r="K18" i="7"/>
  <c r="U17" i="7"/>
  <c r="L17" i="7"/>
  <c r="K17" i="7"/>
  <c r="U16" i="7"/>
  <c r="L16" i="7"/>
  <c r="K16" i="7"/>
  <c r="U15" i="7"/>
  <c r="L15" i="7"/>
  <c r="K15" i="7"/>
  <c r="U14" i="7"/>
  <c r="L14" i="7"/>
  <c r="K14" i="7"/>
  <c r="U13" i="7"/>
  <c r="L13" i="7"/>
  <c r="K13" i="7"/>
  <c r="U12" i="7"/>
  <c r="L12" i="7"/>
  <c r="K12" i="7"/>
  <c r="U11" i="7"/>
  <c r="L11" i="7"/>
  <c r="K11" i="7"/>
  <c r="U10" i="7"/>
  <c r="L10" i="7"/>
  <c r="K10" i="7"/>
  <c r="U9" i="7"/>
  <c r="L9" i="7"/>
  <c r="K9" i="7"/>
  <c r="U8" i="7"/>
  <c r="L8" i="7"/>
  <c r="K8" i="7"/>
  <c r="U7" i="7"/>
  <c r="L7" i="7"/>
  <c r="K7" i="7"/>
  <c r="U6" i="7"/>
  <c r="L6" i="7"/>
  <c r="K6" i="7"/>
  <c r="U5" i="7"/>
  <c r="L5" i="7"/>
  <c r="K5" i="7"/>
  <c r="U4" i="7"/>
  <c r="L4" i="7"/>
  <c r="K4" i="7"/>
  <c r="U3" i="7"/>
  <c r="L3" i="7"/>
  <c r="K3" i="7"/>
  <c r="U2" i="7"/>
  <c r="L2" i="7"/>
  <c r="K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238018-7DF6-4297-97C0-276899C7BA7B}" keepAlive="1" name="Query - Extra_Filiale2_Dipendente" description="Connection to the 'Extra_Filiale2_Dipendente' query in the workbook." type="5" refreshedVersion="8" background="1" saveData="1">
    <dbPr connection="Provider=Microsoft.Mashup.OleDb.1;Data Source=$Workbook$;Location=Extra_Filiale2_Dipendente;Extended Properties=&quot;&quot;" command="SELECT * FROM [Extra_Filiale2_Dipendente]"/>
  </connection>
  <connection id="2" xr16:uid="{052D343A-FD63-41CD-91A4-6A4B00867A74}" keepAlive="1" name="Query - Extra_Filiale2_Dipendente (2)" description="Connection to the 'Extra_Filiale2_Dipendente (2)' query in the workbook." type="5" refreshedVersion="8" background="1" saveData="1">
    <dbPr connection="Provider=Microsoft.Mashup.OleDb.1;Data Source=$Workbook$;Location=&quot;Extra_Filiale2_Dipendente (2)&quot;;Extended Properties=&quot;&quot;" command="SELECT * FROM [Extra_Filiale2_Dipendente (2)]"/>
  </connection>
  <connection id="3" xr16:uid="{238D0099-5089-4E2E-8FA1-28CD7D1B0A4B}" keepAlive="1" name="Query - Extra_Filiale2_Fatturato" description="Connection to the 'Extra_Filiale2_Fatturato' query in the workbook." type="5" refreshedVersion="8" background="1" saveData="1">
    <dbPr connection="Provider=Microsoft.Mashup.OleDb.1;Data Source=$Workbook$;Location=Extra_Filiale2_Fatturato;Extended Properties=&quot;&quot;" command="SELECT * FROM [Extra_Filiale2_Fatturato]"/>
  </connection>
  <connection id="4" xr16:uid="{FC2F3851-D7AF-4161-8121-E38E9FC5A56C}" keepAlive="1" name="Query - Extra_Filiale2_Prodotto" description="Connection to the 'Extra_Filiale2_Prodotto' query in the workbook." type="5" refreshedVersion="8" background="1" saveData="1">
    <dbPr connection="Provider=Microsoft.Mashup.OleDb.1;Data Source=$Workbook$;Location=Extra_Filiale2_Prodotto;Extended Properties=&quot;&quot;" command="SELECT * FROM [Extra_Filiale2_Prodotto]"/>
  </connection>
  <connection id="5" xr16:uid="{D55AD7F3-2D55-4E17-818C-F1CC1018DE29}" keepAlive="1" name="Query - Extra_Filiale2_Regione" description="Connection to the 'Extra_Filiale2_Regione' query in the workbook." type="5" refreshedVersion="8" background="1" saveData="1">
    <dbPr connection="Provider=Microsoft.Mashup.OleDb.1;Data Source=$Workbook$;Location=Extra_Filiale2_Regione;Extended Properties=&quot;&quot;" command="SELECT * FROM [Extra_Filiale2_Regione]"/>
  </connection>
  <connection id="6" xr16:uid="{96D8FDB3-528E-4EA0-B20A-7101C2DD49CE}" keepAlive="1" name="Query - Extra_Filiale2_Stipendio" description="Connection to the 'Extra_Filiale2_Stipendio' query in the workbook." type="5" refreshedVersion="8" background="1" saveData="1">
    <dbPr connection="Provider=Microsoft.Mashup.OleDb.1;Data Source=$Workbook$;Location=Extra_Filiale2_Stipendio;Extended Properties=&quot;&quot;" command="SELECT * FROM [Extra_Filiale2_Stipendio]"/>
  </connection>
  <connection id="7" xr16:uid="{29E91618-AA77-4D6D-9261-73D762BA2E82}" keepAlive="1" name="Query - filiale1 dipendente" description="Connection to the 'filiale1 dipendente' query in the workbook." type="5" refreshedVersion="8" background="1" saveData="1">
    <dbPr connection="Provider=Microsoft.Mashup.OleDb.1;Data Source=$Workbook$;Location=&quot;filiale1 dipendente&quot;;Extended Properties=&quot;&quot;" command="SELECT * FROM [filiale1 dipendente]"/>
  </connection>
  <connection id="8" xr16:uid="{BD78972E-84FB-4027-9A8F-FE852A22EEEC}" keepAlive="1" name="Query - filiale1 fatturato" description="Connection to the 'filiale1 fatturato' query in the workbook." type="5" refreshedVersion="8" background="1" saveData="1">
    <dbPr connection="Provider=Microsoft.Mashup.OleDb.1;Data Source=$Workbook$;Location=&quot;filiale1 fatturato&quot;;Extended Properties=&quot;&quot;" command="SELECT * FROM [filiale1 fatturato]"/>
  </connection>
  <connection id="9" xr16:uid="{8B9F1C52-6EEF-4E7B-AFE9-0B2FEABC5EBB}" keepAlive="1" name="Query - filiale1 prodotto" description="Connection to the 'filiale1 prodotto' query in the workbook." type="5" refreshedVersion="8" background="1" saveData="1">
    <dbPr connection="Provider=Microsoft.Mashup.OleDb.1;Data Source=$Workbook$;Location=&quot;filiale1 prodotto&quot;;Extended Properties=&quot;&quot;" command="SELECT * FROM [filiale1 prodotto]"/>
  </connection>
  <connection id="10" xr16:uid="{E8355FB6-54F2-49B4-822A-26FD5F4C5DE7}" keepAlive="1" name="Query - filiale1 regione" description="Connection to the 'filiale1 regione' query in the workbook." type="5" refreshedVersion="8" background="1" saveData="1">
    <dbPr connection="Provider=Microsoft.Mashup.OleDb.1;Data Source=$Workbook$;Location=&quot;filiale1 regione&quot;;Extended Properties=&quot;&quot;" command="SELECT * FROM [filiale1 regione]"/>
  </connection>
  <connection id="11" xr16:uid="{13917D42-EDE5-4A55-AD8C-07CBFE43658B}" keepAlive="1" name="Query - filiale1 stipendio" description="Connection to the 'filiale1 stipendio' query in the workbook." type="5" refreshedVersion="8" background="1" saveData="1">
    <dbPr connection="Provider=Microsoft.Mashup.OleDb.1;Data Source=$Workbook$;Location=&quot;filiale1 stipendio&quot;;Extended Properties=&quot;&quot;" command="SELECT * FROM [filiale1 stipendio]"/>
  </connection>
  <connection id="12" xr16:uid="{41DFDE13-F03A-463C-A056-E24025BA48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3" xr16:uid="{A0BF6829-8E90-4D80-A73A-BBC235C73D70}" name="WorksheetConnection_Progetto_finale (Recovered).xlsx!Extra_Filiale2_Dipendente18" type="102" refreshedVersion="8" minRefreshableVersion="5">
    <extLst>
      <ext xmlns:x15="http://schemas.microsoft.com/office/spreadsheetml/2010/11/main" uri="{DE250136-89BD-433C-8126-D09CA5730AF9}">
        <x15:connection id="Extra_Filiale2_Dipendente18">
          <x15:rangePr sourceName="_xlcn.WorksheetConnection_Progetto_finaleRecovered.xlsxExtra_Filiale2_Dipendente181"/>
        </x15:connection>
      </ext>
    </extLst>
  </connection>
  <connection id="14" xr16:uid="{B46E1E9A-E44F-4F53-B9FC-DD8D4853F44A}" name="WorksheetConnection_Progetto_finale (Recovered).xlsx!Extra_Filiale2_Fatturato" type="102" refreshedVersion="8" minRefreshableVersion="5">
    <extLst>
      <ext xmlns:x15="http://schemas.microsoft.com/office/spreadsheetml/2010/11/main" uri="{DE250136-89BD-433C-8126-D09CA5730AF9}">
        <x15:connection id="Extra_Filiale2_Fatturato">
          <x15:rangePr sourceName="_xlcn.WorksheetConnection_Progetto_finaleRecovered.xlsxExtra_Filiale2_Fatturato1"/>
        </x15:connection>
      </ext>
    </extLst>
  </connection>
  <connection id="15" xr16:uid="{B0793343-09C0-4D88-AD82-C49B39BC9295}" name="WorksheetConnection_Progetto_finale (Recovered).xlsx!Extra_Filiale2_Prodotto" type="102" refreshedVersion="8" minRefreshableVersion="5">
    <extLst>
      <ext xmlns:x15="http://schemas.microsoft.com/office/spreadsheetml/2010/11/main" uri="{DE250136-89BD-433C-8126-D09CA5730AF9}">
        <x15:connection id="Extra_Filiale2_Prodotto">
          <x15:rangePr sourceName="_xlcn.WorksheetConnection_Progetto_finaleRecovered.xlsxExtra_Filiale2_Prodotto1"/>
        </x15:connection>
      </ext>
    </extLst>
  </connection>
  <connection id="16" xr16:uid="{F9D91D37-E54F-4F01-A810-935CAE1E139F}" name="WorksheetConnection_Progetto_finale (Recovered).xlsx!Extra_Filiale2_Regione" type="102" refreshedVersion="8" minRefreshableVersion="5">
    <extLst>
      <ext xmlns:x15="http://schemas.microsoft.com/office/spreadsheetml/2010/11/main" uri="{DE250136-89BD-433C-8126-D09CA5730AF9}">
        <x15:connection id="Extra_Filiale2_Regione">
          <x15:rangePr sourceName="_xlcn.WorksheetConnection_Progetto_finaleRecovered.xlsxExtra_Filiale2_Regione1"/>
        </x15:connection>
      </ext>
    </extLst>
  </connection>
  <connection id="17" xr16:uid="{3819A70D-0E5C-4ED0-97AE-FEBCC04BFC51}" name="WorksheetConnection_Progetto_finale (Recovered).xlsx!Extra_Filiale2_Stipendio" type="102" refreshedVersion="8" minRefreshableVersion="5">
    <extLst>
      <ext xmlns:x15="http://schemas.microsoft.com/office/spreadsheetml/2010/11/main" uri="{DE250136-89BD-433C-8126-D09CA5730AF9}">
        <x15:connection id="Extra_Filiale2_Stipendio">
          <x15:rangePr sourceName="_xlcn.WorksheetConnection_Progetto_finaleRecovered.xlsxExtra_Filiale2_Stipendio1"/>
        </x15:connection>
      </ext>
    </extLst>
  </connection>
  <connection id="18" xr16:uid="{DFBBB59D-055B-4439-8A05-AB1F871C0AC3}" name="WorksheetConnection_Progetto_finale.xlsx!filiale1_dipendente" type="102" refreshedVersion="8" minRefreshableVersion="5">
    <extLst>
      <ext xmlns:x15="http://schemas.microsoft.com/office/spreadsheetml/2010/11/main" uri="{DE250136-89BD-433C-8126-D09CA5730AF9}">
        <x15:connection id="filiale1_dipendente">
          <x15:rangePr sourceName="_xlcn.WorksheetConnection_Progetto_finale.xlsxfiliale1_dipendente1"/>
        </x15:connection>
      </ext>
    </extLst>
  </connection>
  <connection id="19" xr16:uid="{B15A5B95-C68C-49BA-A80A-E78F47C1C2FC}" name="WorksheetConnection_Progetto_finale.xlsx!filiale1_fatturato" type="102" refreshedVersion="8" minRefreshableVersion="5">
    <extLst>
      <ext xmlns:x15="http://schemas.microsoft.com/office/spreadsheetml/2010/11/main" uri="{DE250136-89BD-433C-8126-D09CA5730AF9}">
        <x15:connection id="filiale1_fatturato">
          <x15:rangePr sourceName="_xlcn.WorksheetConnection_Progetto_finale.xlsxfiliale1_fatturato1"/>
        </x15:connection>
      </ext>
    </extLst>
  </connection>
  <connection id="20" xr16:uid="{60164CBE-6C56-4FF2-8B23-B2699BF99E50}" name="WorksheetConnection_Progetto_finale.xlsx!filiale1_prodotto" type="102" refreshedVersion="8" minRefreshableVersion="5">
    <extLst>
      <ext xmlns:x15="http://schemas.microsoft.com/office/spreadsheetml/2010/11/main" uri="{DE250136-89BD-433C-8126-D09CA5730AF9}">
        <x15:connection id="filiale1_prodotto">
          <x15:rangePr sourceName="_xlcn.WorksheetConnection_Progetto_finale.xlsxfiliale1_prodotto1"/>
        </x15:connection>
      </ext>
    </extLst>
  </connection>
  <connection id="21" xr16:uid="{10678FB5-F7A1-4BED-B3EB-DB89421D7EDF}" name="WorksheetConnection_Progetto_finale.xlsx!filiale1_regione" type="102" refreshedVersion="8" minRefreshableVersion="5">
    <extLst>
      <ext xmlns:x15="http://schemas.microsoft.com/office/spreadsheetml/2010/11/main" uri="{DE250136-89BD-433C-8126-D09CA5730AF9}">
        <x15:connection id="filiale1_regione">
          <x15:rangePr sourceName="_xlcn.WorksheetConnection_Progetto_finale.xlsxfiliale1_regione1"/>
        </x15:connection>
      </ext>
    </extLst>
  </connection>
  <connection id="22" xr16:uid="{E25FFB0A-09FA-43F3-9387-F62705704F6E}" name="WorksheetConnection_Progetto_finale.xlsx!filiale1_stipendio" type="102" refreshedVersion="8" minRefreshableVersion="5">
    <extLst>
      <ext xmlns:x15="http://schemas.microsoft.com/office/spreadsheetml/2010/11/main" uri="{DE250136-89BD-433C-8126-D09CA5730AF9}">
        <x15:connection id="filiale1_stipendio">
          <x15:rangePr sourceName="_xlcn.WorksheetConnection_Progetto_finale.xlsxfiliale1_stipendio1"/>
        </x15:connection>
      </ext>
    </extLst>
  </connection>
  <connection id="23" xr16:uid="{346EC153-F115-41A7-A9DE-76C86B9E50C3}" name="WorksheetConnection_Progetto_finale.xlsx!Table10" type="102" refreshedVersion="8" minRefreshableVersion="5">
    <extLst>
      <ext xmlns:x15="http://schemas.microsoft.com/office/spreadsheetml/2010/11/main" uri="{DE250136-89BD-433C-8126-D09CA5730AF9}">
        <x15:connection id="Table10">
          <x15:rangePr sourceName="_xlcn.WorksheetConnection_Progetto_finale.xlsxTable101"/>
        </x15:connection>
      </ext>
    </extLst>
  </connection>
  <connection id="24" xr16:uid="{D6484F09-6A96-49E7-A78D-2D1F18CDC508}" name="WorksheetConnection_Progetto_finale.xlsx!Table11" type="102" refreshedVersion="8" minRefreshableVersion="5">
    <extLst>
      <ext xmlns:x15="http://schemas.microsoft.com/office/spreadsheetml/2010/11/main" uri="{DE250136-89BD-433C-8126-D09CA5730AF9}">
        <x15:connection id="Table11">
          <x15:rangePr sourceName="_xlcn.WorksheetConnection_Progetto_finale.xlsxTable111"/>
        </x15:connection>
      </ext>
    </extLst>
  </connection>
  <connection id="25" xr16:uid="{779DC94A-7398-4B29-A3E0-2438E12C2582}" name="WorksheetConnection_Progetto_finale.xlsx!Table6" type="102" refreshedVersion="8" minRefreshableVersion="5">
    <extLst>
      <ext xmlns:x15="http://schemas.microsoft.com/office/spreadsheetml/2010/11/main" uri="{DE250136-89BD-433C-8126-D09CA5730AF9}">
        <x15:connection id="Table6">
          <x15:rangePr sourceName="_xlcn.WorksheetConnection_Progetto_finale.xlsxTable61"/>
        </x15:connection>
      </ext>
    </extLst>
  </connection>
  <connection id="26" xr16:uid="{B2FCD3D2-C1B6-43C0-B63F-37D118A68A3B}" name="WorksheetConnection_Progetto_finale.xlsx!Table7" type="102" refreshedVersion="8" minRefreshableVersion="5">
    <extLst>
      <ext xmlns:x15="http://schemas.microsoft.com/office/spreadsheetml/2010/11/main" uri="{DE250136-89BD-433C-8126-D09CA5730AF9}">
        <x15:connection id="Table7">
          <x15:rangePr sourceName="_xlcn.WorksheetConnection_Progetto_finale.xlsxTable71"/>
        </x15:connection>
      </ext>
    </extLst>
  </connection>
  <connection id="27" xr16:uid="{D7594ED7-93DB-41AF-8DA6-EC20944CF6D2}" name="WorksheetConnection_Progetto_finale.xlsx!Table8" type="102" refreshedVersion="8" minRefreshableVersion="5">
    <extLst>
      <ext xmlns:x15="http://schemas.microsoft.com/office/spreadsheetml/2010/11/main" uri="{DE250136-89BD-433C-8126-D09CA5730AF9}">
        <x15:connection id="Table8">
          <x15:rangePr sourceName="_xlcn.WorksheetConnection_Progetto_finale.xlsxTable81"/>
        </x15:connection>
      </ext>
    </extLst>
  </connection>
  <connection id="28" xr16:uid="{8FC85780-5523-4C05-9D3C-005F51DB6FA4}" name="WorksheetConnection_Progetto_finale.xlsx!Table9" type="102" refreshedVersion="8" minRefreshableVersion="5">
    <extLst>
      <ext xmlns:x15="http://schemas.microsoft.com/office/spreadsheetml/2010/11/main" uri="{DE250136-89BD-433C-8126-D09CA5730AF9}">
        <x15:connection id="Table9">
          <x15:rangePr sourceName="_xlcn.WorksheetConnection_Progetto_finale.xlsxTable91"/>
        </x15:connection>
      </ext>
    </extLst>
  </connection>
</connections>
</file>

<file path=xl/sharedStrings.xml><?xml version="1.0" encoding="utf-8"?>
<sst xmlns="http://schemas.openxmlformats.org/spreadsheetml/2006/main" count="1359" uniqueCount="245">
  <si>
    <t>Amministrazione</t>
  </si>
  <si>
    <t>Direzione</t>
  </si>
  <si>
    <t>Produzione</t>
  </si>
  <si>
    <t>Cognome</t>
  </si>
  <si>
    <t>Stipendio</t>
  </si>
  <si>
    <t>Età</t>
  </si>
  <si>
    <t>Dt_assunzione</t>
  </si>
  <si>
    <t>Dt_nascita</t>
  </si>
  <si>
    <t>Commerciale</t>
  </si>
  <si>
    <t>A01755800</t>
  </si>
  <si>
    <t>A01755801</t>
  </si>
  <si>
    <t>A01755802</t>
  </si>
  <si>
    <t>A01755803</t>
  </si>
  <si>
    <t>A01755804</t>
  </si>
  <si>
    <t>A01755805</t>
  </si>
  <si>
    <t>A01755806</t>
  </si>
  <si>
    <t>A01755807</t>
  </si>
  <si>
    <t>A01755808</t>
  </si>
  <si>
    <t>A01755809</t>
  </si>
  <si>
    <t>A01755810</t>
  </si>
  <si>
    <t>A01755811</t>
  </si>
  <si>
    <t>A01755812</t>
  </si>
  <si>
    <t>A01755813</t>
  </si>
  <si>
    <t>A01755814</t>
  </si>
  <si>
    <t>A01755815</t>
  </si>
  <si>
    <t>A01755816</t>
  </si>
  <si>
    <t>A01755817</t>
  </si>
  <si>
    <t>A01755818</t>
  </si>
  <si>
    <t>A01755819</t>
  </si>
  <si>
    <t>A01755820</t>
  </si>
  <si>
    <t>A01755821</t>
  </si>
  <si>
    <t>A01755822</t>
  </si>
  <si>
    <t>A01755823</t>
  </si>
  <si>
    <t>A01755824</t>
  </si>
  <si>
    <t>A01755825</t>
  </si>
  <si>
    <t>A01755826</t>
  </si>
  <si>
    <t>A01755827</t>
  </si>
  <si>
    <t>Filippo</t>
  </si>
  <si>
    <t>Testa</t>
  </si>
  <si>
    <t>Mario</t>
  </si>
  <si>
    <t>Ninotta</t>
  </si>
  <si>
    <t>Raffaele</t>
  </si>
  <si>
    <t>Fiordoro</t>
  </si>
  <si>
    <t>Antonio</t>
  </si>
  <si>
    <t>Colavito</t>
  </si>
  <si>
    <t>Francesca</t>
  </si>
  <si>
    <t>Micheletti</t>
  </si>
  <si>
    <t>De Matteis</t>
  </si>
  <si>
    <t>Chiara</t>
  </si>
  <si>
    <t xml:space="preserve">Giuseppe </t>
  </si>
  <si>
    <t>Schillaci</t>
  </si>
  <si>
    <t>Guglielmo</t>
  </si>
  <si>
    <t>Benedetto</t>
  </si>
  <si>
    <t>Kevin</t>
  </si>
  <si>
    <t>Romero</t>
  </si>
  <si>
    <t>Marco</t>
  </si>
  <si>
    <t>Foscherini</t>
  </si>
  <si>
    <t>Neli</t>
  </si>
  <si>
    <t>Staykova</t>
  </si>
  <si>
    <t>Paolo</t>
  </si>
  <si>
    <t>Casciaro</t>
  </si>
  <si>
    <t>Roffer</t>
  </si>
  <si>
    <t>Torres</t>
  </si>
  <si>
    <t>Cristiano</t>
  </si>
  <si>
    <t>Sergio</t>
  </si>
  <si>
    <t>Fusar</t>
  </si>
  <si>
    <t>Stefano</t>
  </si>
  <si>
    <t>Grillo</t>
  </si>
  <si>
    <t>Nardelli</t>
  </si>
  <si>
    <t>Federico</t>
  </si>
  <si>
    <t>Bomelli</t>
  </si>
  <si>
    <t>Carlotta</t>
  </si>
  <si>
    <t>Pace</t>
  </si>
  <si>
    <t>Luca</t>
  </si>
  <si>
    <t>Piastra</t>
  </si>
  <si>
    <t>Ilaria</t>
  </si>
  <si>
    <t>Sgavicchia</t>
  </si>
  <si>
    <t>Piera</t>
  </si>
  <si>
    <t>Lo Giudice</t>
  </si>
  <si>
    <t>Alessandro</t>
  </si>
  <si>
    <t>Cambone</t>
  </si>
  <si>
    <t>Mattia</t>
  </si>
  <si>
    <t>Ziosi</t>
  </si>
  <si>
    <t>Dylan</t>
  </si>
  <si>
    <t>D'Ercole</t>
  </si>
  <si>
    <t>Prisco</t>
  </si>
  <si>
    <t>Elena</t>
  </si>
  <si>
    <t>Cherubini</t>
  </si>
  <si>
    <t>Rossana</t>
  </si>
  <si>
    <t>D'Amico</t>
  </si>
  <si>
    <t>Lazio</t>
  </si>
  <si>
    <t>Friuli</t>
  </si>
  <si>
    <t>Veneto</t>
  </si>
  <si>
    <t>Lombardia</t>
  </si>
  <si>
    <t>Trentino</t>
  </si>
  <si>
    <t>id_settore</t>
  </si>
  <si>
    <t>matricola</t>
  </si>
  <si>
    <t>stipendio</t>
  </si>
  <si>
    <t>nome</t>
  </si>
  <si>
    <t>cognome</t>
  </si>
  <si>
    <t>dt_nascita</t>
  </si>
  <si>
    <t>dt_assunzione</t>
  </si>
  <si>
    <t>eta</t>
  </si>
  <si>
    <t>anz_lavoro</t>
  </si>
  <si>
    <t>nome_settore</t>
  </si>
  <si>
    <t>Cancelleria</t>
  </si>
  <si>
    <t>Informatica</t>
  </si>
  <si>
    <t>data</t>
  </si>
  <si>
    <t>mese</t>
  </si>
  <si>
    <t>id_prodotto</t>
  </si>
  <si>
    <t>fatturato</t>
  </si>
  <si>
    <t>nome_prodotto</t>
  </si>
  <si>
    <t>MOUSE LOGITECH MX MASTER 3</t>
  </si>
  <si>
    <t>accessori_pc</t>
  </si>
  <si>
    <t>pennelli</t>
  </si>
  <si>
    <t>nastri</t>
  </si>
  <si>
    <t>TAPPETINO PER MOUSE COLORE ROSSO CON POGGIAPOLSI IN GEL</t>
  </si>
  <si>
    <t>evidenziatori</t>
  </si>
  <si>
    <t>STABILO BOSS ORIGINAL Desk-Set</t>
  </si>
  <si>
    <t>Apolo Arte Set Pennelli Per Dipingere</t>
  </si>
  <si>
    <t>Pattex Nastro Adesivo Americano Rotolo 50x25mm</t>
  </si>
  <si>
    <t>categoria_prodotto</t>
  </si>
  <si>
    <t>categoria_merce</t>
  </si>
  <si>
    <t>m_venditore</t>
  </si>
  <si>
    <t>nome_regione</t>
  </si>
  <si>
    <t>Error Code: 1452. Cannot add or update a child row: a foreign key constraint fails (`filiale1`.`dipendente`, CONSTRAINT `dipendente_ibfk_1` FOREIGN KEY (`id_regione`) REFERENCES `regione` (`id_regione`) ON DELETE CASCADE ON UPDATE CASCADE)</t>
  </si>
  <si>
    <t>id_regione</t>
  </si>
  <si>
    <t>B01755800</t>
  </si>
  <si>
    <t>Paninucci</t>
  </si>
  <si>
    <t>B01755801</t>
  </si>
  <si>
    <t>Iole</t>
  </si>
  <si>
    <t>Lombardo</t>
  </si>
  <si>
    <t>B01755802</t>
  </si>
  <si>
    <t>Valter</t>
  </si>
  <si>
    <t>Colombo</t>
  </si>
  <si>
    <t>B01755803</t>
  </si>
  <si>
    <t>Benvenuto</t>
  </si>
  <si>
    <t>Napolitano</t>
  </si>
  <si>
    <t>B01755804</t>
  </si>
  <si>
    <t>Ciro</t>
  </si>
  <si>
    <t>B01755805</t>
  </si>
  <si>
    <t>Anna</t>
  </si>
  <si>
    <t>Trentini</t>
  </si>
  <si>
    <t>B01755806</t>
  </si>
  <si>
    <t>Beata</t>
  </si>
  <si>
    <t>Ricci</t>
  </si>
  <si>
    <t>B01755807</t>
  </si>
  <si>
    <t>Gennaro</t>
  </si>
  <si>
    <t>Licata</t>
  </si>
  <si>
    <t>B01755808</t>
  </si>
  <si>
    <t>Isabella</t>
  </si>
  <si>
    <t>Fiorentini</t>
  </si>
  <si>
    <t>B01755809</t>
  </si>
  <si>
    <t>Serena</t>
  </si>
  <si>
    <t>Gallo</t>
  </si>
  <si>
    <t>B01755810</t>
  </si>
  <si>
    <t>Cremonesi</t>
  </si>
  <si>
    <t>B01755811</t>
  </si>
  <si>
    <t>Debora</t>
  </si>
  <si>
    <t>Serpico</t>
  </si>
  <si>
    <t>B01755812</t>
  </si>
  <si>
    <t>Claudio</t>
  </si>
  <si>
    <t>Russo</t>
  </si>
  <si>
    <t>B01755813</t>
  </si>
  <si>
    <t>Davide</t>
  </si>
  <si>
    <t>Isauro</t>
  </si>
  <si>
    <t>B01755814</t>
  </si>
  <si>
    <t>Enrico</t>
  </si>
  <si>
    <t>Selrizzi</t>
  </si>
  <si>
    <t>fid</t>
  </si>
  <si>
    <t>Abruzzo</t>
  </si>
  <si>
    <t>Toscana</t>
  </si>
  <si>
    <t>Campania</t>
  </si>
  <si>
    <t>Row Labels</t>
  </si>
  <si>
    <t>Column Labels</t>
  </si>
  <si>
    <t>Tot.</t>
  </si>
  <si>
    <t>Fatturato Tot F.1</t>
  </si>
  <si>
    <t>Fatturato Tot. Sede Principale</t>
  </si>
  <si>
    <t>Matricola</t>
  </si>
  <si>
    <t>Nome</t>
  </si>
  <si>
    <t>Anz_Lavoro</t>
  </si>
  <si>
    <t>C01755800</t>
  </si>
  <si>
    <t>Manuela</t>
  </si>
  <si>
    <t>Giordano</t>
  </si>
  <si>
    <t>C01755801</t>
  </si>
  <si>
    <t>Nino</t>
  </si>
  <si>
    <t>Romani</t>
  </si>
  <si>
    <t>C01755802</t>
  </si>
  <si>
    <t>Dino</t>
  </si>
  <si>
    <t>Capon</t>
  </si>
  <si>
    <t>C01755803</t>
  </si>
  <si>
    <t>Silvia</t>
  </si>
  <si>
    <t>Ferri</t>
  </si>
  <si>
    <t>C01755804</t>
  </si>
  <si>
    <t>Giancarlo</t>
  </si>
  <si>
    <t>Lucchesi</t>
  </si>
  <si>
    <t>C01755805</t>
  </si>
  <si>
    <t>Martina</t>
  </si>
  <si>
    <t>Cattaneo</t>
  </si>
  <si>
    <t>C01755806</t>
  </si>
  <si>
    <t>Simone</t>
  </si>
  <si>
    <t>Trevisan</t>
  </si>
  <si>
    <t>C01755807</t>
  </si>
  <si>
    <t>Tiziana</t>
  </si>
  <si>
    <t>Monaldo</t>
  </si>
  <si>
    <t>C01755808</t>
  </si>
  <si>
    <t>Nicoletta</t>
  </si>
  <si>
    <t>Marino</t>
  </si>
  <si>
    <t>C01755809</t>
  </si>
  <si>
    <t>Alcide</t>
  </si>
  <si>
    <t>C01755810</t>
  </si>
  <si>
    <t>Adriana</t>
  </si>
  <si>
    <t>Fallaci</t>
  </si>
  <si>
    <t>C01755811</t>
  </si>
  <si>
    <t>Isaia</t>
  </si>
  <si>
    <t>Bruno</t>
  </si>
  <si>
    <t>C01755812</t>
  </si>
  <si>
    <t>Luigi</t>
  </si>
  <si>
    <t>Stoppa</t>
  </si>
  <si>
    <t>C01755813</t>
  </si>
  <si>
    <t>Manuel</t>
  </si>
  <si>
    <t>Castiglione</t>
  </si>
  <si>
    <t>C01755814</t>
  </si>
  <si>
    <t>Boni</t>
  </si>
  <si>
    <t>Id_Prodotto</t>
  </si>
  <si>
    <t>Nome_Prodotto</t>
  </si>
  <si>
    <t>Categoria_Prodotto</t>
  </si>
  <si>
    <t>Id_Regione</t>
  </si>
  <si>
    <t>Nome_Regione</t>
  </si>
  <si>
    <t>Puglia</t>
  </si>
  <si>
    <t>Basilicata</t>
  </si>
  <si>
    <t>Calabria</t>
  </si>
  <si>
    <t>Sicilia</t>
  </si>
  <si>
    <t>Data</t>
  </si>
  <si>
    <t>M_Venditore</t>
  </si>
  <si>
    <t>Categoria_merce</t>
  </si>
  <si>
    <t>Fatturato</t>
  </si>
  <si>
    <t>Fatturato SP</t>
  </si>
  <si>
    <t>Fatturato F1</t>
  </si>
  <si>
    <t>Fatturato F2</t>
  </si>
  <si>
    <t>Fatturato Tot F.2</t>
  </si>
  <si>
    <t>Dashboard Fatturato Supply Store</t>
  </si>
  <si>
    <t>Regione</t>
  </si>
  <si>
    <t>Friuli-Venezia Giulia</t>
  </si>
  <si>
    <t>Trentino-Alto Adige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</si>
</sst>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2]\ * #,##0.00_-;\-[$€-2]\ * #,##0.00_-;_-[$€-2]\ * &quot;-&quot;??_-"/>
    <numFmt numFmtId="165" formatCode="[$-F800]dddd\,\ mmmm\ dd\,\ yyyy"/>
    <numFmt numFmtId="168" formatCode="_-&quot;€&quot;\ * #,##0.00_-;\-&quot;€&quot;\ * #,##0.00_-;_-&quot;€&quot;\ * &quot;-&quot;??_-;_-@_-"/>
    <numFmt numFmtId="169" formatCode="#,##0\ &quot;€&quot;"/>
  </numFmts>
  <fonts count="8"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sz val="8"/>
      <name val="Calibri"/>
      <family val="2"/>
      <scheme val="minor"/>
    </font>
    <font>
      <sz val="11"/>
      <color theme="1"/>
      <name val="Calibri"/>
      <family val="2"/>
      <scheme val="minor"/>
    </font>
    <font>
      <sz val="40"/>
      <color theme="0"/>
      <name val="Calibri"/>
      <family val="2"/>
      <scheme val="minor"/>
    </font>
    <font>
      <b/>
      <sz val="10"/>
      <name val="Arial"/>
      <family val="2"/>
    </font>
  </fonts>
  <fills count="6">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4"/>
        <bgColor indexed="64"/>
      </patternFill>
    </fill>
    <fill>
      <patternFill patternType="solid">
        <fgColor theme="4"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164" fontId="2" fillId="0" borderId="0" applyFont="0" applyFill="0" applyBorder="0" applyAlignment="0" applyProtection="0"/>
    <xf numFmtId="168" fontId="5" fillId="0" borderId="0" applyFont="0" applyFill="0" applyBorder="0" applyAlignment="0" applyProtection="0"/>
    <xf numFmtId="168" fontId="2" fillId="0" borderId="0" applyFont="0" applyFill="0" applyBorder="0" applyAlignment="0" applyProtection="0"/>
  </cellStyleXfs>
  <cellXfs count="96">
    <xf numFmtId="0" fontId="0" fillId="0" borderId="0" xfId="0"/>
    <xf numFmtId="0" fontId="0" fillId="0" borderId="0" xfId="0" applyFont="1"/>
    <xf numFmtId="0" fontId="0" fillId="0" borderId="1" xfId="0" applyFont="1" applyBorder="1"/>
    <xf numFmtId="0" fontId="3" fillId="0" borderId="1" xfId="0" applyFont="1" applyBorder="1"/>
    <xf numFmtId="14" fontId="3" fillId="0" borderId="1" xfId="0" applyNumberFormat="1" applyFont="1" applyBorder="1"/>
    <xf numFmtId="164" fontId="3" fillId="0" borderId="1" xfId="1" applyFont="1" applyBorder="1"/>
    <xf numFmtId="14" fontId="0" fillId="0" borderId="1" xfId="0" applyNumberFormat="1" applyFont="1" applyBorder="1"/>
    <xf numFmtId="164" fontId="3" fillId="0" borderId="1" xfId="1" applyFont="1" applyFill="1" applyBorder="1"/>
    <xf numFmtId="0" fontId="0" fillId="0" borderId="1" xfId="0" applyFont="1" applyFill="1" applyBorder="1"/>
    <xf numFmtId="0" fontId="3" fillId="0" borderId="2" xfId="0" applyFont="1" applyBorder="1"/>
    <xf numFmtId="14" fontId="3" fillId="0" borderId="2" xfId="0" applyNumberFormat="1" applyFont="1" applyBorder="1"/>
    <xf numFmtId="164" fontId="3" fillId="0" borderId="2" xfId="1" applyFont="1" applyBorder="1"/>
    <xf numFmtId="0" fontId="0" fillId="0" borderId="2" xfId="0" applyFont="1" applyBorder="1"/>
    <xf numFmtId="0" fontId="0" fillId="0" borderId="0" xfId="0" applyFont="1" applyBorder="1"/>
    <xf numFmtId="0" fontId="3" fillId="0" borderId="5" xfId="0" applyFont="1" applyBorder="1"/>
    <xf numFmtId="14" fontId="3" fillId="0" borderId="7" xfId="0" applyNumberFormat="1" applyFont="1" applyBorder="1"/>
    <xf numFmtId="14" fontId="0" fillId="0" borderId="6" xfId="0" applyNumberFormat="1" applyFont="1" applyBorder="1"/>
    <xf numFmtId="14" fontId="3" fillId="0" borderId="6" xfId="0" applyNumberFormat="1" applyFont="1" applyBorder="1"/>
    <xf numFmtId="0" fontId="0" fillId="0" borderId="2" xfId="0" applyFont="1" applyFill="1" applyBorder="1"/>
    <xf numFmtId="0" fontId="3" fillId="0" borderId="2" xfId="0" applyFont="1" applyBorder="1" applyAlignment="1">
      <alignment horizontal="center"/>
    </xf>
    <xf numFmtId="0" fontId="3" fillId="0" borderId="1" xfId="0" applyFont="1" applyFill="1" applyBorder="1" applyAlignment="1">
      <alignment horizontal="center"/>
    </xf>
    <xf numFmtId="0" fontId="3" fillId="0" borderId="1" xfId="0" applyFont="1" applyBorder="1" applyAlignment="1">
      <alignment horizontal="center"/>
    </xf>
    <xf numFmtId="0" fontId="0" fillId="0" borderId="0" xfId="0" applyFont="1" applyAlignment="1">
      <alignment horizontal="center"/>
    </xf>
    <xf numFmtId="0" fontId="0" fillId="0" borderId="2" xfId="0" applyFont="1" applyBorder="1" applyAlignment="1">
      <alignment horizontal="center"/>
    </xf>
    <xf numFmtId="0" fontId="0" fillId="0" borderId="1" xfId="0" applyFont="1" applyBorder="1" applyAlignment="1">
      <alignment horizontal="center"/>
    </xf>
    <xf numFmtId="0" fontId="0" fillId="0"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xf numFmtId="165" fontId="0" fillId="0" borderId="1" xfId="0" applyNumberFormat="1" applyBorder="1"/>
    <xf numFmtId="0" fontId="0" fillId="0" borderId="1" xfId="0" applyBorder="1" applyAlignment="1">
      <alignment horizontal="center"/>
    </xf>
    <xf numFmtId="0" fontId="0" fillId="0" borderId="1" xfId="0" applyFill="1" applyBorder="1" applyAlignment="1">
      <alignment horizontal="center"/>
    </xf>
    <xf numFmtId="0" fontId="0" fillId="0" borderId="4" xfId="0" applyBorder="1"/>
    <xf numFmtId="168" fontId="0" fillId="0" borderId="1" xfId="2" applyFont="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1" xfId="0" applyNumberFormat="1" applyBorder="1" applyAlignment="1">
      <alignment horizontal="center"/>
    </xf>
    <xf numFmtId="169" fontId="0" fillId="0" borderId="0" xfId="0" applyNumberFormat="1"/>
    <xf numFmtId="0" fontId="0" fillId="0" borderId="4" xfId="0" applyBorder="1" applyAlignment="1">
      <alignment horizontal="center"/>
    </xf>
    <xf numFmtId="165" fontId="0" fillId="0" borderId="2" xfId="0" applyNumberFormat="1" applyBorder="1"/>
    <xf numFmtId="165" fontId="0" fillId="0" borderId="2" xfId="0" applyNumberFormat="1" applyBorder="1" applyAlignment="1">
      <alignment horizontal="center"/>
    </xf>
    <xf numFmtId="0" fontId="0" fillId="0" borderId="2" xfId="0" applyBorder="1" applyAlignment="1">
      <alignment horizontal="center"/>
    </xf>
    <xf numFmtId="0" fontId="0" fillId="0" borderId="5" xfId="0" applyBorder="1" applyAlignment="1">
      <alignment horizontal="center"/>
    </xf>
    <xf numFmtId="168" fontId="0" fillId="0" borderId="2" xfId="2" applyFont="1" applyBorder="1"/>
    <xf numFmtId="14" fontId="0" fillId="0" borderId="0" xfId="0" applyNumberFormat="1"/>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165" fontId="0" fillId="0" borderId="13" xfId="0" applyNumberFormat="1" applyBorder="1"/>
    <xf numFmtId="165" fontId="0" fillId="0" borderId="13" xfId="0" applyNumberFormat="1" applyBorder="1" applyAlignment="1">
      <alignment horizontal="center"/>
    </xf>
    <xf numFmtId="0" fontId="3" fillId="0" borderId="14" xfId="0" applyFont="1" applyBorder="1" applyAlignment="1">
      <alignment horizontal="center"/>
    </xf>
    <xf numFmtId="0" fontId="0" fillId="0" borderId="15" xfId="0" applyBorder="1" applyAlignment="1">
      <alignment horizontal="center"/>
    </xf>
    <xf numFmtId="0" fontId="0" fillId="0" borderId="13" xfId="0" applyBorder="1" applyAlignment="1">
      <alignment horizontal="center"/>
    </xf>
    <xf numFmtId="168" fontId="0" fillId="0" borderId="13" xfId="2" applyFont="1" applyBorder="1"/>
    <xf numFmtId="0" fontId="1" fillId="2" borderId="3" xfId="0" applyFont="1" applyFill="1" applyBorder="1" applyAlignment="1">
      <alignment horizontal="center"/>
    </xf>
    <xf numFmtId="0" fontId="3" fillId="0" borderId="13" xfId="0" applyFont="1" applyBorder="1"/>
    <xf numFmtId="0" fontId="0" fillId="0" borderId="6" xfId="0" applyBorder="1" applyAlignment="1">
      <alignment horizontal="center"/>
    </xf>
    <xf numFmtId="0" fontId="0" fillId="0" borderId="4" xfId="0" applyFill="1" applyBorder="1"/>
    <xf numFmtId="0" fontId="1" fillId="2" borderId="16" xfId="0" applyFont="1" applyFill="1" applyBorder="1" applyAlignment="1">
      <alignment horizontal="center"/>
    </xf>
    <xf numFmtId="0" fontId="1" fillId="2" borderId="14" xfId="0" applyFont="1" applyFill="1" applyBorder="1" applyAlignment="1">
      <alignment horizontal="center"/>
    </xf>
    <xf numFmtId="0" fontId="1" fillId="2" borderId="17" xfId="0" applyFont="1" applyFill="1" applyBorder="1" applyAlignment="1">
      <alignment horizontal="center"/>
    </xf>
    <xf numFmtId="0" fontId="0" fillId="0" borderId="18" xfId="0" applyBorder="1" applyAlignment="1">
      <alignment horizontal="center"/>
    </xf>
    <xf numFmtId="0" fontId="0" fillId="0" borderId="15" xfId="0" applyFill="1" applyBorder="1"/>
    <xf numFmtId="0" fontId="1" fillId="2" borderId="8" xfId="0" applyFont="1" applyFill="1" applyBorder="1" applyAlignment="1">
      <alignment horizontal="center"/>
    </xf>
    <xf numFmtId="0" fontId="3" fillId="0" borderId="14" xfId="0" applyFont="1" applyBorder="1"/>
    <xf numFmtId="0" fontId="0" fillId="0" borderId="15" xfId="0" applyBorder="1"/>
    <xf numFmtId="0" fontId="1" fillId="2" borderId="9" xfId="0" applyFont="1" applyFill="1" applyBorder="1" applyAlignment="1">
      <alignment horizontal="center"/>
    </xf>
    <xf numFmtId="0" fontId="1" fillId="2" borderId="19" xfId="0" applyFont="1" applyFill="1" applyBorder="1" applyAlignment="1">
      <alignment horizontal="center"/>
    </xf>
    <xf numFmtId="0" fontId="3" fillId="0" borderId="17" xfId="0" applyFont="1" applyBorder="1"/>
    <xf numFmtId="0" fontId="0" fillId="0" borderId="13" xfId="0" applyFont="1" applyFill="1" applyBorder="1"/>
    <xf numFmtId="0" fontId="0" fillId="0" borderId="13" xfId="0" applyFont="1" applyBorder="1"/>
    <xf numFmtId="14" fontId="3" fillId="0" borderId="18" xfId="0" applyNumberFormat="1" applyFont="1" applyBorder="1"/>
    <xf numFmtId="14" fontId="3" fillId="0" borderId="13" xfId="0" applyNumberFormat="1" applyFont="1" applyBorder="1"/>
    <xf numFmtId="0" fontId="0" fillId="0" borderId="13" xfId="0" applyFont="1" applyBorder="1" applyAlignment="1">
      <alignment horizontal="center"/>
    </xf>
    <xf numFmtId="0" fontId="3" fillId="0" borderId="13" xfId="0" applyFont="1" applyFill="1" applyBorder="1" applyAlignment="1">
      <alignment horizontal="center"/>
    </xf>
    <xf numFmtId="164" fontId="3" fillId="0" borderId="13" xfId="1" applyFont="1" applyFill="1" applyBorder="1"/>
    <xf numFmtId="0" fontId="0" fillId="3" borderId="0" xfId="0" applyFill="1"/>
    <xf numFmtId="0" fontId="7" fillId="5" borderId="1" xfId="0" applyFont="1" applyFill="1" applyBorder="1" applyAlignment="1">
      <alignment horizontal="center" vertical="center" wrapText="1"/>
    </xf>
    <xf numFmtId="0" fontId="0" fillId="0" borderId="1" xfId="0" applyFill="1" applyBorder="1"/>
    <xf numFmtId="169" fontId="0" fillId="0" borderId="1" xfId="0" applyNumberFormat="1" applyFont="1" applyBorder="1"/>
    <xf numFmtId="169" fontId="0" fillId="0" borderId="0" xfId="0" applyNumberFormat="1" applyFont="1"/>
    <xf numFmtId="0" fontId="0" fillId="0" borderId="8" xfId="0" applyBorder="1"/>
    <xf numFmtId="0" fontId="0" fillId="0" borderId="0" xfId="0" applyBorder="1"/>
    <xf numFmtId="0" fontId="0" fillId="0" borderId="23" xfId="0" applyBorder="1"/>
    <xf numFmtId="0" fontId="0" fillId="0" borderId="9" xfId="0" applyBorder="1"/>
    <xf numFmtId="0" fontId="0" fillId="0" borderId="24" xfId="0" applyBorder="1"/>
    <xf numFmtId="0" fontId="0" fillId="0" borderId="25" xfId="0" applyBorder="1"/>
    <xf numFmtId="0" fontId="6" fillId="4" borderId="21"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8"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23" xfId="0" applyFont="1" applyFill="1" applyBorder="1" applyAlignment="1">
      <alignment horizontal="center" vertical="center"/>
    </xf>
  </cellXfs>
  <cellStyles count="4">
    <cellStyle name="Currency 2" xfId="2" xr:uid="{BF008611-4096-4CEB-B004-FB3635A5FC8B}"/>
    <cellStyle name="Euro" xfId="1" xr:uid="{05E7F11F-6F36-4D5E-B619-68835A6DDD65}"/>
    <cellStyle name="Euro 2" xfId="3" xr:uid="{AB289168-EE72-4F31-BE2A-762C8969D440}"/>
    <cellStyle name="Normal" xfId="0" builtinId="0"/>
  </cellStyles>
  <dxfs count="109">
    <dxf>
      <font>
        <b val="0"/>
      </font>
    </dxf>
    <dxf>
      <font>
        <b val="0"/>
      </font>
    </dxf>
    <dxf>
      <font>
        <b val="0"/>
      </font>
    </dxf>
    <dxf>
      <font>
        <b val="0"/>
      </fon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169" formatCode="#,##0\ &quot;€&quot;"/>
    </dxf>
    <dxf>
      <numFmt numFmtId="0" formatCode="General"/>
    </dxf>
    <dxf>
      <numFmt numFmtId="0" formatCode="General"/>
    </dxf>
    <dxf>
      <numFmt numFmtId="19" formatCode="dd/mm/yyyy"/>
    </dxf>
    <dxf>
      <fill>
        <patternFill patternType="solid">
          <fgColor indexed="64"/>
          <bgColor rgb="FFFFC000"/>
        </patternFill>
      </fill>
    </dxf>
    <dxf>
      <numFmt numFmtId="0" formatCode="General"/>
    </dxf>
    <dxf>
      <numFmt numFmtId="0" formatCode="General"/>
    </dxf>
    <dxf>
      <fill>
        <patternFill patternType="solid">
          <fgColor indexed="64"/>
          <bgColor rgb="FFFFC000"/>
        </patternFill>
      </fill>
    </dxf>
    <dxf>
      <numFmt numFmtId="19" formatCode="dd/mm/yyyy"/>
    </dxf>
    <dxf>
      <numFmt numFmtId="19" formatCode="dd/mm/yyyy"/>
    </dxf>
    <dxf>
      <numFmt numFmtId="0" formatCode="General"/>
    </dxf>
    <dxf>
      <numFmt numFmtId="0" formatCode="General"/>
    </dxf>
    <dxf>
      <numFmt numFmtId="0" formatCode="General"/>
    </dxf>
    <dxf>
      <fill>
        <patternFill patternType="solid">
          <fgColor indexed="64"/>
          <bgColor rgb="FFFFC000"/>
        </patternFill>
      </fill>
    </dxf>
    <dxf>
      <numFmt numFmtId="0" formatCode="General"/>
    </dxf>
    <dxf>
      <numFmt numFmtId="0" formatCode="General"/>
    </dxf>
    <dxf>
      <fill>
        <patternFill patternType="solid">
          <fgColor indexed="64"/>
          <bgColor rgb="FFFFC000"/>
        </patternFill>
      </fill>
    </dxf>
    <dxf>
      <numFmt numFmtId="169" formatCode="#,##0\ &quot;€&quot;"/>
    </dxf>
    <dxf>
      <numFmt numFmtId="0" formatCode="General"/>
    </dxf>
    <dxf>
      <fill>
        <patternFill patternType="solid">
          <fgColor indexed="64"/>
          <bgColor rgb="FFFFC000"/>
        </patternFill>
      </fill>
    </dxf>
    <dxf>
      <numFmt numFmtId="0" formatCode="General"/>
    </dxf>
    <dxf>
      <numFmt numFmtId="0" formatCode="General"/>
    </dxf>
    <dxf>
      <numFmt numFmtId="169" formatCode="#,##0\ &quot;€&quot;"/>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9" formatCode="#,##0\ &quot;€&quot;"/>
    </dxf>
    <dxf>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bottom style="thin">
          <color indexed="64"/>
        </bottom>
        <vertical/>
        <horizontal/>
      </border>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9" formatCode="dd/mm/yyyy"/>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top/>
        <bottom style="thin">
          <color indexed="64"/>
        </bottom>
        <vertical/>
        <horizontal/>
      </border>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bottom style="thin">
          <color indexed="64"/>
        </bottom>
        <vertical/>
        <horizontal/>
      </border>
    </dxf>
    <dxf>
      <border outline="0">
        <right style="thin">
          <color indexed="64"/>
        </right>
        <top style="medium">
          <color indexed="64"/>
        </top>
        <bottom style="thin">
          <color indexed="64"/>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medium">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numFmt numFmtId="165" formatCode="[$-F800]dddd\,\ mmmm\ dd\,\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F800]dddd\,\ mmmm\ dd\,\ yyyy"/>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3A45E396-550D-497A-B407-2CC1CE001945}"/>
  </tableStyles>
  <colors>
    <mruColors>
      <color rgb="FFFFFF99"/>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1" Type="http://schemas.microsoft.com/office/2007/relationships/slicerCache" Target="slicerCaches/slicerCach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11/relationships/timelineCache" Target="timelineCaches/timeline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3.xml"/><Relationship Id="rId51" Type="http://schemas.openxmlformats.org/officeDocument/2006/relationships/customXml" Target="../customXml/item30.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microsoft.com/office/2011/relationships/timelineCache" Target="timelineCaches/timeline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Worksheet'!$C$72:$C$73</c:f>
              <c:strCache>
                <c:ptCount val="1"/>
                <c:pt idx="0">
                  <c:v>Cancelleria</c:v>
                </c:pt>
              </c:strCache>
            </c:strRef>
          </c:tx>
          <c:spPr>
            <a:solidFill>
              <a:schemeClr val="accent1"/>
            </a:solidFill>
            <a:ln>
              <a:noFill/>
            </a:ln>
            <a:effectLst/>
          </c:spPr>
          <c:invertIfNegative val="0"/>
          <c:cat>
            <c:multiLvlStrRef>
              <c:f>'Pivot Worksheet'!$B$74:$B$93</c:f>
              <c:multiLvlStrCache>
                <c:ptCount val="15"/>
                <c:lvl>
                  <c:pt idx="0">
                    <c:v>C01755801</c:v>
                  </c:pt>
                  <c:pt idx="1">
                    <c:v>C01755805</c:v>
                  </c:pt>
                  <c:pt idx="2">
                    <c:v>C01755809</c:v>
                  </c:pt>
                  <c:pt idx="3">
                    <c:v>C01755813</c:v>
                  </c:pt>
                  <c:pt idx="4">
                    <c:v>C01755802</c:v>
                  </c:pt>
                  <c:pt idx="5">
                    <c:v>C01755806</c:v>
                  </c:pt>
                  <c:pt idx="6">
                    <c:v>C01755810</c:v>
                  </c:pt>
                  <c:pt idx="7">
                    <c:v>C01755814</c:v>
                  </c:pt>
                  <c:pt idx="8">
                    <c:v>C01755800</c:v>
                  </c:pt>
                  <c:pt idx="9">
                    <c:v>C01755804</c:v>
                  </c:pt>
                  <c:pt idx="10">
                    <c:v>C01755808</c:v>
                  </c:pt>
                  <c:pt idx="11">
                    <c:v>C01755812</c:v>
                  </c:pt>
                  <c:pt idx="12">
                    <c:v>C01755803</c:v>
                  </c:pt>
                  <c:pt idx="13">
                    <c:v>C01755807</c:v>
                  </c:pt>
                  <c:pt idx="14">
                    <c:v>C01755811</c:v>
                  </c:pt>
                </c:lvl>
                <c:lvl>
                  <c:pt idx="0">
                    <c:v>Basilicata</c:v>
                  </c:pt>
                  <c:pt idx="4">
                    <c:v>Calabria</c:v>
                  </c:pt>
                  <c:pt idx="8">
                    <c:v>Puglia</c:v>
                  </c:pt>
                  <c:pt idx="12">
                    <c:v>Sicilia</c:v>
                  </c:pt>
                </c:lvl>
              </c:multiLvlStrCache>
            </c:multiLvlStrRef>
          </c:cat>
          <c:val>
            <c:numRef>
              <c:f>'Pivot Worksheet'!$C$74:$C$93</c:f>
              <c:numCache>
                <c:formatCode>#,##0\ "€"</c:formatCode>
                <c:ptCount val="15"/>
                <c:pt idx="0">
                  <c:v>17457</c:v>
                </c:pt>
                <c:pt idx="1">
                  <c:v>38024</c:v>
                </c:pt>
                <c:pt idx="2">
                  <c:v>19376</c:v>
                </c:pt>
                <c:pt idx="3">
                  <c:v>41866</c:v>
                </c:pt>
                <c:pt idx="4">
                  <c:v>58865</c:v>
                </c:pt>
                <c:pt idx="5">
                  <c:v>11966</c:v>
                </c:pt>
                <c:pt idx="6">
                  <c:v>55925</c:v>
                </c:pt>
                <c:pt idx="7">
                  <c:v>50607</c:v>
                </c:pt>
                <c:pt idx="8">
                  <c:v>17992</c:v>
                </c:pt>
                <c:pt idx="9">
                  <c:v>3379</c:v>
                </c:pt>
                <c:pt idx="10">
                  <c:v>26961</c:v>
                </c:pt>
                <c:pt idx="11">
                  <c:v>12255</c:v>
                </c:pt>
                <c:pt idx="12">
                  <c:v>28608</c:v>
                </c:pt>
                <c:pt idx="13">
                  <c:v>21060</c:v>
                </c:pt>
                <c:pt idx="14">
                  <c:v>12943</c:v>
                </c:pt>
              </c:numCache>
            </c:numRef>
          </c:val>
          <c:extLst>
            <c:ext xmlns:c16="http://schemas.microsoft.com/office/drawing/2014/chart" uri="{C3380CC4-5D6E-409C-BE32-E72D297353CC}">
              <c16:uniqueId val="{0000000C-73FC-49FD-89F8-3D027E7ED914}"/>
            </c:ext>
          </c:extLst>
        </c:ser>
        <c:ser>
          <c:idx val="1"/>
          <c:order val="1"/>
          <c:tx>
            <c:strRef>
              <c:f>'Pivot Worksheet'!$D$72:$D$73</c:f>
              <c:strCache>
                <c:ptCount val="1"/>
                <c:pt idx="0">
                  <c:v>Informatica</c:v>
                </c:pt>
              </c:strCache>
            </c:strRef>
          </c:tx>
          <c:spPr>
            <a:solidFill>
              <a:schemeClr val="accent2"/>
            </a:solidFill>
            <a:ln>
              <a:noFill/>
            </a:ln>
            <a:effectLst/>
          </c:spPr>
          <c:invertIfNegative val="0"/>
          <c:cat>
            <c:multiLvlStrRef>
              <c:f>'Pivot Worksheet'!$B$74:$B$93</c:f>
              <c:multiLvlStrCache>
                <c:ptCount val="15"/>
                <c:lvl>
                  <c:pt idx="0">
                    <c:v>C01755801</c:v>
                  </c:pt>
                  <c:pt idx="1">
                    <c:v>C01755805</c:v>
                  </c:pt>
                  <c:pt idx="2">
                    <c:v>C01755809</c:v>
                  </c:pt>
                  <c:pt idx="3">
                    <c:v>C01755813</c:v>
                  </c:pt>
                  <c:pt idx="4">
                    <c:v>C01755802</c:v>
                  </c:pt>
                  <c:pt idx="5">
                    <c:v>C01755806</c:v>
                  </c:pt>
                  <c:pt idx="6">
                    <c:v>C01755810</c:v>
                  </c:pt>
                  <c:pt idx="7">
                    <c:v>C01755814</c:v>
                  </c:pt>
                  <c:pt idx="8">
                    <c:v>C01755800</c:v>
                  </c:pt>
                  <c:pt idx="9">
                    <c:v>C01755804</c:v>
                  </c:pt>
                  <c:pt idx="10">
                    <c:v>C01755808</c:v>
                  </c:pt>
                  <c:pt idx="11">
                    <c:v>C01755812</c:v>
                  </c:pt>
                  <c:pt idx="12">
                    <c:v>C01755803</c:v>
                  </c:pt>
                  <c:pt idx="13">
                    <c:v>C01755807</c:v>
                  </c:pt>
                  <c:pt idx="14">
                    <c:v>C01755811</c:v>
                  </c:pt>
                </c:lvl>
                <c:lvl>
                  <c:pt idx="0">
                    <c:v>Basilicata</c:v>
                  </c:pt>
                  <c:pt idx="4">
                    <c:v>Calabria</c:v>
                  </c:pt>
                  <c:pt idx="8">
                    <c:v>Puglia</c:v>
                  </c:pt>
                  <c:pt idx="12">
                    <c:v>Sicilia</c:v>
                  </c:pt>
                </c:lvl>
              </c:multiLvlStrCache>
            </c:multiLvlStrRef>
          </c:cat>
          <c:val>
            <c:numRef>
              <c:f>'Pivot Worksheet'!$D$74:$D$93</c:f>
              <c:numCache>
                <c:formatCode>#,##0\ "€"</c:formatCode>
                <c:ptCount val="15"/>
                <c:pt idx="0">
                  <c:v>18110</c:v>
                </c:pt>
                <c:pt idx="1">
                  <c:v>20633</c:v>
                </c:pt>
                <c:pt idx="2">
                  <c:v>16695</c:v>
                </c:pt>
                <c:pt idx="3">
                  <c:v>31017</c:v>
                </c:pt>
                <c:pt idx="4">
                  <c:v>38913</c:v>
                </c:pt>
                <c:pt idx="5">
                  <c:v>21475</c:v>
                </c:pt>
                <c:pt idx="6">
                  <c:v>24951</c:v>
                </c:pt>
                <c:pt idx="7">
                  <c:v>30948</c:v>
                </c:pt>
                <c:pt idx="8">
                  <c:v>48812</c:v>
                </c:pt>
                <c:pt idx="9">
                  <c:v>9958</c:v>
                </c:pt>
                <c:pt idx="10">
                  <c:v>51866</c:v>
                </c:pt>
                <c:pt idx="11">
                  <c:v>41751</c:v>
                </c:pt>
                <c:pt idx="12">
                  <c:v>29636</c:v>
                </c:pt>
                <c:pt idx="13">
                  <c:v>20934</c:v>
                </c:pt>
                <c:pt idx="14">
                  <c:v>55466</c:v>
                </c:pt>
              </c:numCache>
            </c:numRef>
          </c:val>
          <c:extLst>
            <c:ext xmlns:c16="http://schemas.microsoft.com/office/drawing/2014/chart" uri="{C3380CC4-5D6E-409C-BE32-E72D297353CC}">
              <c16:uniqueId val="{0000000D-73FC-49FD-89F8-3D027E7ED914}"/>
            </c:ext>
          </c:extLst>
        </c:ser>
        <c:dLbls>
          <c:showLegendKey val="0"/>
          <c:showVal val="0"/>
          <c:showCatName val="0"/>
          <c:showSerName val="0"/>
          <c:showPercent val="0"/>
          <c:showBubbleSize val="0"/>
        </c:dLbls>
        <c:gapWidth val="219"/>
        <c:overlap val="-27"/>
        <c:axId val="1415594847"/>
        <c:axId val="1415595263"/>
      </c:barChart>
      <c:catAx>
        <c:axId val="141559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595263"/>
        <c:crosses val="autoZero"/>
        <c:auto val="1"/>
        <c:lblAlgn val="ctr"/>
        <c:lblOffset val="100"/>
        <c:noMultiLvlLbl val="0"/>
      </c:catAx>
      <c:valAx>
        <c:axId val="1415595263"/>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59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Worksheet'!$C$46:$C$47</c:f>
              <c:strCache>
                <c:ptCount val="1"/>
                <c:pt idx="0">
                  <c:v>Cancelleria</c:v>
                </c:pt>
              </c:strCache>
            </c:strRef>
          </c:tx>
          <c:spPr>
            <a:solidFill>
              <a:schemeClr val="accent1"/>
            </a:solidFill>
            <a:ln>
              <a:noFill/>
            </a:ln>
            <a:effectLst/>
          </c:spPr>
          <c:invertIfNegative val="0"/>
          <c:cat>
            <c:multiLvlStrRef>
              <c:f>'Pivot Worksheet'!$B$48:$B$67</c:f>
              <c:multiLvlStrCache>
                <c:ptCount val="15"/>
                <c:lvl>
                  <c:pt idx="0">
                    <c:v>B01755801</c:v>
                  </c:pt>
                  <c:pt idx="1">
                    <c:v>B01755805</c:v>
                  </c:pt>
                  <c:pt idx="2">
                    <c:v>B01755809</c:v>
                  </c:pt>
                  <c:pt idx="3">
                    <c:v>B01755813</c:v>
                  </c:pt>
                  <c:pt idx="4">
                    <c:v>B01755803</c:v>
                  </c:pt>
                  <c:pt idx="5">
                    <c:v>B01755807</c:v>
                  </c:pt>
                  <c:pt idx="6">
                    <c:v>B01755811</c:v>
                  </c:pt>
                  <c:pt idx="7">
                    <c:v>B01755800</c:v>
                  </c:pt>
                  <c:pt idx="8">
                    <c:v>B01755804</c:v>
                  </c:pt>
                  <c:pt idx="9">
                    <c:v>B01755808</c:v>
                  </c:pt>
                  <c:pt idx="10">
                    <c:v>B01755812</c:v>
                  </c:pt>
                  <c:pt idx="11">
                    <c:v>B01755802</c:v>
                  </c:pt>
                  <c:pt idx="12">
                    <c:v>B01755806</c:v>
                  </c:pt>
                  <c:pt idx="13">
                    <c:v>B01755810</c:v>
                  </c:pt>
                  <c:pt idx="14">
                    <c:v>B01755814</c:v>
                  </c:pt>
                </c:lvl>
                <c:lvl>
                  <c:pt idx="0">
                    <c:v>Abruzzo</c:v>
                  </c:pt>
                  <c:pt idx="4">
                    <c:v>Campania</c:v>
                  </c:pt>
                  <c:pt idx="7">
                    <c:v>Lazio</c:v>
                  </c:pt>
                  <c:pt idx="11">
                    <c:v>Toscana</c:v>
                  </c:pt>
                </c:lvl>
              </c:multiLvlStrCache>
            </c:multiLvlStrRef>
          </c:cat>
          <c:val>
            <c:numRef>
              <c:f>'Pivot Worksheet'!$C$48:$C$67</c:f>
              <c:numCache>
                <c:formatCode>#,##0\ "€"</c:formatCode>
                <c:ptCount val="15"/>
                <c:pt idx="0">
                  <c:v>34861</c:v>
                </c:pt>
                <c:pt idx="1">
                  <c:v>13955</c:v>
                </c:pt>
                <c:pt idx="2">
                  <c:v>23107</c:v>
                </c:pt>
                <c:pt idx="3">
                  <c:v>9919</c:v>
                </c:pt>
                <c:pt idx="4">
                  <c:v>32264</c:v>
                </c:pt>
                <c:pt idx="5">
                  <c:v>31095</c:v>
                </c:pt>
                <c:pt idx="6">
                  <c:v>11934</c:v>
                </c:pt>
                <c:pt idx="7">
                  <c:v>18116</c:v>
                </c:pt>
                <c:pt idx="8">
                  <c:v>39240</c:v>
                </c:pt>
                <c:pt idx="9">
                  <c:v>24218</c:v>
                </c:pt>
                <c:pt idx="10">
                  <c:v>11764</c:v>
                </c:pt>
                <c:pt idx="11">
                  <c:v>18636</c:v>
                </c:pt>
                <c:pt idx="12">
                  <c:v>32248</c:v>
                </c:pt>
                <c:pt idx="13">
                  <c:v>13200</c:v>
                </c:pt>
                <c:pt idx="14">
                  <c:v>9178</c:v>
                </c:pt>
              </c:numCache>
            </c:numRef>
          </c:val>
          <c:extLst>
            <c:ext xmlns:c16="http://schemas.microsoft.com/office/drawing/2014/chart" uri="{C3380CC4-5D6E-409C-BE32-E72D297353CC}">
              <c16:uniqueId val="{00000000-F36F-4A4F-B63D-02A3B260FCFC}"/>
            </c:ext>
          </c:extLst>
        </c:ser>
        <c:ser>
          <c:idx val="1"/>
          <c:order val="1"/>
          <c:tx>
            <c:strRef>
              <c:f>'Pivot Worksheet'!$D$46:$D$47</c:f>
              <c:strCache>
                <c:ptCount val="1"/>
                <c:pt idx="0">
                  <c:v>Informatica</c:v>
                </c:pt>
              </c:strCache>
            </c:strRef>
          </c:tx>
          <c:spPr>
            <a:solidFill>
              <a:schemeClr val="accent2"/>
            </a:solidFill>
            <a:ln>
              <a:noFill/>
            </a:ln>
            <a:effectLst/>
          </c:spPr>
          <c:invertIfNegative val="0"/>
          <c:cat>
            <c:multiLvlStrRef>
              <c:f>'Pivot Worksheet'!$B$48:$B$67</c:f>
              <c:multiLvlStrCache>
                <c:ptCount val="15"/>
                <c:lvl>
                  <c:pt idx="0">
                    <c:v>B01755801</c:v>
                  </c:pt>
                  <c:pt idx="1">
                    <c:v>B01755805</c:v>
                  </c:pt>
                  <c:pt idx="2">
                    <c:v>B01755809</c:v>
                  </c:pt>
                  <c:pt idx="3">
                    <c:v>B01755813</c:v>
                  </c:pt>
                  <c:pt idx="4">
                    <c:v>B01755803</c:v>
                  </c:pt>
                  <c:pt idx="5">
                    <c:v>B01755807</c:v>
                  </c:pt>
                  <c:pt idx="6">
                    <c:v>B01755811</c:v>
                  </c:pt>
                  <c:pt idx="7">
                    <c:v>B01755800</c:v>
                  </c:pt>
                  <c:pt idx="8">
                    <c:v>B01755804</c:v>
                  </c:pt>
                  <c:pt idx="9">
                    <c:v>B01755808</c:v>
                  </c:pt>
                  <c:pt idx="10">
                    <c:v>B01755812</c:v>
                  </c:pt>
                  <c:pt idx="11">
                    <c:v>B01755802</c:v>
                  </c:pt>
                  <c:pt idx="12">
                    <c:v>B01755806</c:v>
                  </c:pt>
                  <c:pt idx="13">
                    <c:v>B01755810</c:v>
                  </c:pt>
                  <c:pt idx="14">
                    <c:v>B01755814</c:v>
                  </c:pt>
                </c:lvl>
                <c:lvl>
                  <c:pt idx="0">
                    <c:v>Abruzzo</c:v>
                  </c:pt>
                  <c:pt idx="4">
                    <c:v>Campania</c:v>
                  </c:pt>
                  <c:pt idx="7">
                    <c:v>Lazio</c:v>
                  </c:pt>
                  <c:pt idx="11">
                    <c:v>Toscana</c:v>
                  </c:pt>
                </c:lvl>
              </c:multiLvlStrCache>
            </c:multiLvlStrRef>
          </c:cat>
          <c:val>
            <c:numRef>
              <c:f>'Pivot Worksheet'!$D$48:$D$67</c:f>
              <c:numCache>
                <c:formatCode>#,##0\ "€"</c:formatCode>
                <c:ptCount val="15"/>
                <c:pt idx="0">
                  <c:v>7598</c:v>
                </c:pt>
                <c:pt idx="1">
                  <c:v>17248</c:v>
                </c:pt>
                <c:pt idx="2">
                  <c:v>65740</c:v>
                </c:pt>
                <c:pt idx="3">
                  <c:v>12951</c:v>
                </c:pt>
                <c:pt idx="4">
                  <c:v>11712</c:v>
                </c:pt>
                <c:pt idx="5">
                  <c:v>18877</c:v>
                </c:pt>
                <c:pt idx="6">
                  <c:v>15360</c:v>
                </c:pt>
                <c:pt idx="8">
                  <c:v>18605</c:v>
                </c:pt>
                <c:pt idx="9">
                  <c:v>16933</c:v>
                </c:pt>
                <c:pt idx="10">
                  <c:v>26669</c:v>
                </c:pt>
                <c:pt idx="11">
                  <c:v>6935</c:v>
                </c:pt>
                <c:pt idx="12">
                  <c:v>33069</c:v>
                </c:pt>
                <c:pt idx="13">
                  <c:v>31384</c:v>
                </c:pt>
                <c:pt idx="14">
                  <c:v>3601</c:v>
                </c:pt>
              </c:numCache>
            </c:numRef>
          </c:val>
          <c:extLst>
            <c:ext xmlns:c16="http://schemas.microsoft.com/office/drawing/2014/chart" uri="{C3380CC4-5D6E-409C-BE32-E72D297353CC}">
              <c16:uniqueId val="{00000001-F36F-4A4F-B63D-02A3B260FCFC}"/>
            </c:ext>
          </c:extLst>
        </c:ser>
        <c:dLbls>
          <c:showLegendKey val="0"/>
          <c:showVal val="0"/>
          <c:showCatName val="0"/>
          <c:showSerName val="0"/>
          <c:showPercent val="0"/>
          <c:showBubbleSize val="0"/>
        </c:dLbls>
        <c:gapWidth val="150"/>
        <c:axId val="980297263"/>
        <c:axId val="980296015"/>
      </c:barChart>
      <c:catAx>
        <c:axId val="980297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80296015"/>
        <c:crosses val="autoZero"/>
        <c:auto val="1"/>
        <c:lblAlgn val="ctr"/>
        <c:lblOffset val="100"/>
        <c:noMultiLvlLbl val="0"/>
      </c:catAx>
      <c:valAx>
        <c:axId val="980296015"/>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8029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Worksheet!PivotTable8</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Worksheet'!$C$17:$C$18</c:f>
              <c:strCache>
                <c:ptCount val="1"/>
                <c:pt idx="0">
                  <c:v>Cancelleria</c:v>
                </c:pt>
              </c:strCache>
            </c:strRef>
          </c:tx>
          <c:spPr>
            <a:solidFill>
              <a:schemeClr val="accent1"/>
            </a:solidFill>
            <a:ln>
              <a:noFill/>
            </a:ln>
            <a:effectLst/>
          </c:spPr>
          <c:invertIfNegative val="0"/>
          <c:cat>
            <c:multiLvlStrRef>
              <c:f>'Pivot Worksheet'!$B$19:$B$41</c:f>
              <c:multiLvlStrCache>
                <c:ptCount val="18"/>
                <c:lvl>
                  <c:pt idx="0">
                    <c:v>A01755800</c:v>
                  </c:pt>
                  <c:pt idx="1">
                    <c:v>A01755808</c:v>
                  </c:pt>
                  <c:pt idx="2">
                    <c:v>A01755814</c:v>
                  </c:pt>
                  <c:pt idx="3">
                    <c:v>A01755819</c:v>
                  </c:pt>
                  <c:pt idx="4">
                    <c:v>A01755826</c:v>
                  </c:pt>
                  <c:pt idx="5">
                    <c:v>A01755801</c:v>
                  </c:pt>
                  <c:pt idx="6">
                    <c:v>A01755809</c:v>
                  </c:pt>
                  <c:pt idx="7">
                    <c:v>A01755816</c:v>
                  </c:pt>
                  <c:pt idx="8">
                    <c:v>A01755820</c:v>
                  </c:pt>
                  <c:pt idx="9">
                    <c:v>A01755827</c:v>
                  </c:pt>
                  <c:pt idx="10">
                    <c:v>A01755805</c:v>
                  </c:pt>
                  <c:pt idx="11">
                    <c:v>A01755812</c:v>
                  </c:pt>
                  <c:pt idx="12">
                    <c:v>A01755818</c:v>
                  </c:pt>
                  <c:pt idx="13">
                    <c:v>A01755825</c:v>
                  </c:pt>
                  <c:pt idx="14">
                    <c:v>A01755803</c:v>
                  </c:pt>
                  <c:pt idx="15">
                    <c:v>A01755811</c:v>
                  </c:pt>
                  <c:pt idx="16">
                    <c:v>A01755817</c:v>
                  </c:pt>
                  <c:pt idx="17">
                    <c:v>A01755824</c:v>
                  </c:pt>
                </c:lvl>
                <c:lvl>
                  <c:pt idx="0">
                    <c:v>Friuli</c:v>
                  </c:pt>
                  <c:pt idx="5">
                    <c:v>Lombardia</c:v>
                  </c:pt>
                  <c:pt idx="10">
                    <c:v>Trentino</c:v>
                  </c:pt>
                  <c:pt idx="14">
                    <c:v>Veneto</c:v>
                  </c:pt>
                </c:lvl>
              </c:multiLvlStrCache>
            </c:multiLvlStrRef>
          </c:cat>
          <c:val>
            <c:numRef>
              <c:f>'Pivot Worksheet'!$C$19:$C$41</c:f>
              <c:numCache>
                <c:formatCode>#,##0\ "€"</c:formatCode>
                <c:ptCount val="18"/>
                <c:pt idx="0">
                  <c:v>19366</c:v>
                </c:pt>
                <c:pt idx="1">
                  <c:v>2850</c:v>
                </c:pt>
                <c:pt idx="2">
                  <c:v>4490</c:v>
                </c:pt>
                <c:pt idx="3">
                  <c:v>5260</c:v>
                </c:pt>
                <c:pt idx="4">
                  <c:v>7034</c:v>
                </c:pt>
                <c:pt idx="5">
                  <c:v>14822</c:v>
                </c:pt>
                <c:pt idx="6">
                  <c:v>8090</c:v>
                </c:pt>
                <c:pt idx="7">
                  <c:v>18500</c:v>
                </c:pt>
                <c:pt idx="8">
                  <c:v>7810</c:v>
                </c:pt>
                <c:pt idx="9">
                  <c:v>22725</c:v>
                </c:pt>
                <c:pt idx="10">
                  <c:v>16290</c:v>
                </c:pt>
                <c:pt idx="11">
                  <c:v>12570</c:v>
                </c:pt>
                <c:pt idx="12">
                  <c:v>6500</c:v>
                </c:pt>
                <c:pt idx="13">
                  <c:v>6930</c:v>
                </c:pt>
                <c:pt idx="14">
                  <c:v>18090</c:v>
                </c:pt>
                <c:pt idx="15">
                  <c:v>17350</c:v>
                </c:pt>
                <c:pt idx="16">
                  <c:v>11956</c:v>
                </c:pt>
                <c:pt idx="17">
                  <c:v>7610</c:v>
                </c:pt>
              </c:numCache>
            </c:numRef>
          </c:val>
          <c:extLst>
            <c:ext xmlns:c16="http://schemas.microsoft.com/office/drawing/2014/chart" uri="{C3380CC4-5D6E-409C-BE32-E72D297353CC}">
              <c16:uniqueId val="{00000000-A378-4F11-B1AF-8F84F4F3D66E}"/>
            </c:ext>
          </c:extLst>
        </c:ser>
        <c:ser>
          <c:idx val="1"/>
          <c:order val="1"/>
          <c:tx>
            <c:strRef>
              <c:f>'Pivot Worksheet'!$D$17:$D$18</c:f>
              <c:strCache>
                <c:ptCount val="1"/>
                <c:pt idx="0">
                  <c:v>Informatica</c:v>
                </c:pt>
              </c:strCache>
            </c:strRef>
          </c:tx>
          <c:spPr>
            <a:solidFill>
              <a:schemeClr val="accent2"/>
            </a:solidFill>
            <a:ln>
              <a:noFill/>
            </a:ln>
            <a:effectLst/>
          </c:spPr>
          <c:invertIfNegative val="0"/>
          <c:cat>
            <c:multiLvlStrRef>
              <c:f>'Pivot Worksheet'!$B$19:$B$41</c:f>
              <c:multiLvlStrCache>
                <c:ptCount val="18"/>
                <c:lvl>
                  <c:pt idx="0">
                    <c:v>A01755800</c:v>
                  </c:pt>
                  <c:pt idx="1">
                    <c:v>A01755808</c:v>
                  </c:pt>
                  <c:pt idx="2">
                    <c:v>A01755814</c:v>
                  </c:pt>
                  <c:pt idx="3">
                    <c:v>A01755819</c:v>
                  </c:pt>
                  <c:pt idx="4">
                    <c:v>A01755826</c:v>
                  </c:pt>
                  <c:pt idx="5">
                    <c:v>A01755801</c:v>
                  </c:pt>
                  <c:pt idx="6">
                    <c:v>A01755809</c:v>
                  </c:pt>
                  <c:pt idx="7">
                    <c:v>A01755816</c:v>
                  </c:pt>
                  <c:pt idx="8">
                    <c:v>A01755820</c:v>
                  </c:pt>
                  <c:pt idx="9">
                    <c:v>A01755827</c:v>
                  </c:pt>
                  <c:pt idx="10">
                    <c:v>A01755805</c:v>
                  </c:pt>
                  <c:pt idx="11">
                    <c:v>A01755812</c:v>
                  </c:pt>
                  <c:pt idx="12">
                    <c:v>A01755818</c:v>
                  </c:pt>
                  <c:pt idx="13">
                    <c:v>A01755825</c:v>
                  </c:pt>
                  <c:pt idx="14">
                    <c:v>A01755803</c:v>
                  </c:pt>
                  <c:pt idx="15">
                    <c:v>A01755811</c:v>
                  </c:pt>
                  <c:pt idx="16">
                    <c:v>A01755817</c:v>
                  </c:pt>
                  <c:pt idx="17">
                    <c:v>A01755824</c:v>
                  </c:pt>
                </c:lvl>
                <c:lvl>
                  <c:pt idx="0">
                    <c:v>Friuli</c:v>
                  </c:pt>
                  <c:pt idx="5">
                    <c:v>Lombardia</c:v>
                  </c:pt>
                  <c:pt idx="10">
                    <c:v>Trentino</c:v>
                  </c:pt>
                  <c:pt idx="14">
                    <c:v>Veneto</c:v>
                  </c:pt>
                </c:lvl>
              </c:multiLvlStrCache>
            </c:multiLvlStrRef>
          </c:cat>
          <c:val>
            <c:numRef>
              <c:f>'Pivot Worksheet'!$D$19:$D$41</c:f>
              <c:numCache>
                <c:formatCode>#,##0\ "€"</c:formatCode>
                <c:ptCount val="18"/>
                <c:pt idx="0">
                  <c:v>13830</c:v>
                </c:pt>
                <c:pt idx="1">
                  <c:v>5100</c:v>
                </c:pt>
                <c:pt idx="2">
                  <c:v>13660</c:v>
                </c:pt>
                <c:pt idx="3">
                  <c:v>8000</c:v>
                </c:pt>
                <c:pt idx="4">
                  <c:v>13400</c:v>
                </c:pt>
                <c:pt idx="5">
                  <c:v>4800</c:v>
                </c:pt>
                <c:pt idx="6">
                  <c:v>19040</c:v>
                </c:pt>
                <c:pt idx="7">
                  <c:v>25180</c:v>
                </c:pt>
                <c:pt idx="8">
                  <c:v>18160</c:v>
                </c:pt>
                <c:pt idx="9">
                  <c:v>10810</c:v>
                </c:pt>
                <c:pt idx="10">
                  <c:v>5080</c:v>
                </c:pt>
                <c:pt idx="11">
                  <c:v>27190</c:v>
                </c:pt>
                <c:pt idx="12">
                  <c:v>9300</c:v>
                </c:pt>
                <c:pt idx="13">
                  <c:v>9920</c:v>
                </c:pt>
                <c:pt idx="14">
                  <c:v>37752</c:v>
                </c:pt>
                <c:pt idx="15">
                  <c:v>33924</c:v>
                </c:pt>
                <c:pt idx="16">
                  <c:v>5120</c:v>
                </c:pt>
                <c:pt idx="17">
                  <c:v>19160</c:v>
                </c:pt>
              </c:numCache>
            </c:numRef>
          </c:val>
          <c:extLst>
            <c:ext xmlns:c16="http://schemas.microsoft.com/office/drawing/2014/chart" uri="{C3380CC4-5D6E-409C-BE32-E72D297353CC}">
              <c16:uniqueId val="{00000001-A378-4F11-B1AF-8F84F4F3D66E}"/>
            </c:ext>
          </c:extLst>
        </c:ser>
        <c:dLbls>
          <c:showLegendKey val="0"/>
          <c:showVal val="0"/>
          <c:showCatName val="0"/>
          <c:showSerName val="0"/>
          <c:showPercent val="0"/>
          <c:showBubbleSize val="0"/>
        </c:dLbls>
        <c:gapWidth val="219"/>
        <c:overlap val="-27"/>
        <c:axId val="1415181119"/>
        <c:axId val="1415179871"/>
      </c:barChart>
      <c:catAx>
        <c:axId val="141518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179871"/>
        <c:crosses val="autoZero"/>
        <c:auto val="1"/>
        <c:lblAlgn val="ctr"/>
        <c:lblOffset val="100"/>
        <c:noMultiLvlLbl val="0"/>
      </c:catAx>
      <c:valAx>
        <c:axId val="1415179871"/>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18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Worksheet!PivotTable3</c:name>
    <c:fmtId val="1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'Pivot Worksheet'!$C$3</c:f>
              <c:strCache>
                <c:ptCount val="1"/>
                <c:pt idx="0">
                  <c:v>Fatturato SP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2A-47CA-9B14-6F980456F7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2A-47CA-9B14-6F980456F7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2A-47CA-9B14-6F980456F7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2A-47CA-9B14-6F980456F748}"/>
              </c:ext>
            </c:extLst>
          </c:dPt>
          <c:cat>
            <c:strRef>
              <c:f>'Pivot Worksheet'!$B$4:$B$8</c:f>
              <c:strCache>
                <c:ptCount val="4"/>
                <c:pt idx="0">
                  <c:v>accessori_pc</c:v>
                </c:pt>
                <c:pt idx="1">
                  <c:v>evidenziatori</c:v>
                </c:pt>
                <c:pt idx="2">
                  <c:v>nastri</c:v>
                </c:pt>
                <c:pt idx="3">
                  <c:v>pennelli</c:v>
                </c:pt>
              </c:strCache>
            </c:strRef>
          </c:cat>
          <c:val>
            <c:numRef>
              <c:f>'Pivot Worksheet'!$C$4:$C$8</c:f>
              <c:numCache>
                <c:formatCode>#,##0\ "€"</c:formatCode>
                <c:ptCount val="4"/>
                <c:pt idx="0">
                  <c:v>279426</c:v>
                </c:pt>
                <c:pt idx="1">
                  <c:v>65002</c:v>
                </c:pt>
                <c:pt idx="2">
                  <c:v>65528</c:v>
                </c:pt>
                <c:pt idx="3">
                  <c:v>77713</c:v>
                </c:pt>
              </c:numCache>
            </c:numRef>
          </c:val>
          <c:extLst>
            <c:ext xmlns:c16="http://schemas.microsoft.com/office/drawing/2014/chart" uri="{C3380CC4-5D6E-409C-BE32-E72D297353CC}">
              <c16:uniqueId val="{00000000-1FDE-4C21-8F4D-1FA237786B95}"/>
            </c:ext>
          </c:extLst>
        </c:ser>
        <c:ser>
          <c:idx val="1"/>
          <c:order val="1"/>
          <c:tx>
            <c:strRef>
              <c:f>'Pivot Worksheet'!$D$3</c:f>
              <c:strCache>
                <c:ptCount val="1"/>
                <c:pt idx="0">
                  <c:v>Fatturato F1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542A-47CA-9B14-6F980456F7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542A-47CA-9B14-6F980456F7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542A-47CA-9B14-6F980456F7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542A-47CA-9B14-6F980456F748}"/>
              </c:ext>
            </c:extLst>
          </c:dPt>
          <c:cat>
            <c:strRef>
              <c:f>'Pivot Worksheet'!$B$4:$B$8</c:f>
              <c:strCache>
                <c:ptCount val="4"/>
                <c:pt idx="0">
                  <c:v>accessori_pc</c:v>
                </c:pt>
                <c:pt idx="1">
                  <c:v>evidenziatori</c:v>
                </c:pt>
                <c:pt idx="2">
                  <c:v>nastri</c:v>
                </c:pt>
                <c:pt idx="3">
                  <c:v>pennelli</c:v>
                </c:pt>
              </c:strCache>
            </c:strRef>
          </c:cat>
          <c:val>
            <c:numRef>
              <c:f>'Pivot Worksheet'!$D$4:$D$8</c:f>
              <c:numCache>
                <c:formatCode>#,##0\ "€"</c:formatCode>
                <c:ptCount val="4"/>
                <c:pt idx="0">
                  <c:v>280771</c:v>
                </c:pt>
                <c:pt idx="2">
                  <c:v>142895</c:v>
                </c:pt>
                <c:pt idx="3">
                  <c:v>186751</c:v>
                </c:pt>
              </c:numCache>
            </c:numRef>
          </c:val>
          <c:extLst>
            <c:ext xmlns:c16="http://schemas.microsoft.com/office/drawing/2014/chart" uri="{C3380CC4-5D6E-409C-BE32-E72D297353CC}">
              <c16:uniqueId val="{00000001-1FDE-4C21-8F4D-1FA237786B95}"/>
            </c:ext>
          </c:extLst>
        </c:ser>
        <c:ser>
          <c:idx val="2"/>
          <c:order val="2"/>
          <c:tx>
            <c:strRef>
              <c:f>'Pivot Worksheet'!$E$3</c:f>
              <c:strCache>
                <c:ptCount val="1"/>
                <c:pt idx="0">
                  <c:v>Fatturato F2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542A-47CA-9B14-6F980456F7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542A-47CA-9B14-6F980456F7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542A-47CA-9B14-6F980456F7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542A-47CA-9B14-6F980456F748}"/>
              </c:ext>
            </c:extLst>
          </c:dPt>
          <c:cat>
            <c:strRef>
              <c:f>'Pivot Worksheet'!$B$4:$B$8</c:f>
              <c:strCache>
                <c:ptCount val="4"/>
                <c:pt idx="0">
                  <c:v>accessori_pc</c:v>
                </c:pt>
                <c:pt idx="1">
                  <c:v>evidenziatori</c:v>
                </c:pt>
                <c:pt idx="2">
                  <c:v>nastri</c:v>
                </c:pt>
                <c:pt idx="3">
                  <c:v>pennelli</c:v>
                </c:pt>
              </c:strCache>
            </c:strRef>
          </c:cat>
          <c:val>
            <c:numRef>
              <c:f>'Pivot Worksheet'!$E$4:$E$8</c:f>
              <c:numCache>
                <c:formatCode>#,##0\ "€"</c:formatCode>
                <c:ptCount val="4"/>
                <c:pt idx="0">
                  <c:v>461165</c:v>
                </c:pt>
                <c:pt idx="1">
                  <c:v>123756</c:v>
                </c:pt>
                <c:pt idx="2">
                  <c:v>155791</c:v>
                </c:pt>
                <c:pt idx="3">
                  <c:v>137737</c:v>
                </c:pt>
              </c:numCache>
            </c:numRef>
          </c:val>
          <c:extLst>
            <c:ext xmlns:c16="http://schemas.microsoft.com/office/drawing/2014/chart" uri="{C3380CC4-5D6E-409C-BE32-E72D297353CC}">
              <c16:uniqueId val="{00000002-1FDE-4C21-8F4D-1FA237786B9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Fatturato Filiale 2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Worksheet'!$C$72:$C$73</c:f>
              <c:strCache>
                <c:ptCount val="1"/>
                <c:pt idx="0">
                  <c:v>Cancelleria</c:v>
                </c:pt>
              </c:strCache>
            </c:strRef>
          </c:tx>
          <c:spPr>
            <a:solidFill>
              <a:schemeClr val="accent1"/>
            </a:solidFill>
            <a:ln>
              <a:noFill/>
            </a:ln>
            <a:effectLst/>
          </c:spPr>
          <c:invertIfNegative val="0"/>
          <c:cat>
            <c:multiLvlStrRef>
              <c:f>'Pivot Worksheet'!$B$74:$B$93</c:f>
              <c:multiLvlStrCache>
                <c:ptCount val="15"/>
                <c:lvl>
                  <c:pt idx="0">
                    <c:v>C01755801</c:v>
                  </c:pt>
                  <c:pt idx="1">
                    <c:v>C01755805</c:v>
                  </c:pt>
                  <c:pt idx="2">
                    <c:v>C01755809</c:v>
                  </c:pt>
                  <c:pt idx="3">
                    <c:v>C01755813</c:v>
                  </c:pt>
                  <c:pt idx="4">
                    <c:v>C01755802</c:v>
                  </c:pt>
                  <c:pt idx="5">
                    <c:v>C01755806</c:v>
                  </c:pt>
                  <c:pt idx="6">
                    <c:v>C01755810</c:v>
                  </c:pt>
                  <c:pt idx="7">
                    <c:v>C01755814</c:v>
                  </c:pt>
                  <c:pt idx="8">
                    <c:v>C01755800</c:v>
                  </c:pt>
                  <c:pt idx="9">
                    <c:v>C01755804</c:v>
                  </c:pt>
                  <c:pt idx="10">
                    <c:v>C01755808</c:v>
                  </c:pt>
                  <c:pt idx="11">
                    <c:v>C01755812</c:v>
                  </c:pt>
                  <c:pt idx="12">
                    <c:v>C01755803</c:v>
                  </c:pt>
                  <c:pt idx="13">
                    <c:v>C01755807</c:v>
                  </c:pt>
                  <c:pt idx="14">
                    <c:v>C01755811</c:v>
                  </c:pt>
                </c:lvl>
                <c:lvl>
                  <c:pt idx="0">
                    <c:v>Basilicata</c:v>
                  </c:pt>
                  <c:pt idx="4">
                    <c:v>Calabria</c:v>
                  </c:pt>
                  <c:pt idx="8">
                    <c:v>Puglia</c:v>
                  </c:pt>
                  <c:pt idx="12">
                    <c:v>Sicilia</c:v>
                  </c:pt>
                </c:lvl>
              </c:multiLvlStrCache>
            </c:multiLvlStrRef>
          </c:cat>
          <c:val>
            <c:numRef>
              <c:f>'Pivot Worksheet'!$C$74:$C$93</c:f>
              <c:numCache>
                <c:formatCode>#,##0\ "€"</c:formatCode>
                <c:ptCount val="15"/>
                <c:pt idx="0">
                  <c:v>17457</c:v>
                </c:pt>
                <c:pt idx="1">
                  <c:v>38024</c:v>
                </c:pt>
                <c:pt idx="2">
                  <c:v>19376</c:v>
                </c:pt>
                <c:pt idx="3">
                  <c:v>41866</c:v>
                </c:pt>
                <c:pt idx="4">
                  <c:v>58865</c:v>
                </c:pt>
                <c:pt idx="5">
                  <c:v>11966</c:v>
                </c:pt>
                <c:pt idx="6">
                  <c:v>55925</c:v>
                </c:pt>
                <c:pt idx="7">
                  <c:v>50607</c:v>
                </c:pt>
                <c:pt idx="8">
                  <c:v>17992</c:v>
                </c:pt>
                <c:pt idx="9">
                  <c:v>3379</c:v>
                </c:pt>
                <c:pt idx="10">
                  <c:v>26961</c:v>
                </c:pt>
                <c:pt idx="11">
                  <c:v>12255</c:v>
                </c:pt>
                <c:pt idx="12">
                  <c:v>28608</c:v>
                </c:pt>
                <c:pt idx="13">
                  <c:v>21060</c:v>
                </c:pt>
                <c:pt idx="14">
                  <c:v>12943</c:v>
                </c:pt>
              </c:numCache>
            </c:numRef>
          </c:val>
          <c:extLst>
            <c:ext xmlns:c16="http://schemas.microsoft.com/office/drawing/2014/chart" uri="{C3380CC4-5D6E-409C-BE32-E72D297353CC}">
              <c16:uniqueId val="{0000000D-751C-4318-A00E-24E9FD1E5F3E}"/>
            </c:ext>
          </c:extLst>
        </c:ser>
        <c:ser>
          <c:idx val="1"/>
          <c:order val="1"/>
          <c:tx>
            <c:strRef>
              <c:f>'Pivot Worksheet'!$D$72:$D$73</c:f>
              <c:strCache>
                <c:ptCount val="1"/>
                <c:pt idx="0">
                  <c:v>Informatica</c:v>
                </c:pt>
              </c:strCache>
            </c:strRef>
          </c:tx>
          <c:spPr>
            <a:solidFill>
              <a:schemeClr val="accent2"/>
            </a:solidFill>
            <a:ln>
              <a:noFill/>
            </a:ln>
            <a:effectLst/>
          </c:spPr>
          <c:invertIfNegative val="0"/>
          <c:cat>
            <c:multiLvlStrRef>
              <c:f>'Pivot Worksheet'!$B$74:$B$93</c:f>
              <c:multiLvlStrCache>
                <c:ptCount val="15"/>
                <c:lvl>
                  <c:pt idx="0">
                    <c:v>C01755801</c:v>
                  </c:pt>
                  <c:pt idx="1">
                    <c:v>C01755805</c:v>
                  </c:pt>
                  <c:pt idx="2">
                    <c:v>C01755809</c:v>
                  </c:pt>
                  <c:pt idx="3">
                    <c:v>C01755813</c:v>
                  </c:pt>
                  <c:pt idx="4">
                    <c:v>C01755802</c:v>
                  </c:pt>
                  <c:pt idx="5">
                    <c:v>C01755806</c:v>
                  </c:pt>
                  <c:pt idx="6">
                    <c:v>C01755810</c:v>
                  </c:pt>
                  <c:pt idx="7">
                    <c:v>C01755814</c:v>
                  </c:pt>
                  <c:pt idx="8">
                    <c:v>C01755800</c:v>
                  </c:pt>
                  <c:pt idx="9">
                    <c:v>C01755804</c:v>
                  </c:pt>
                  <c:pt idx="10">
                    <c:v>C01755808</c:v>
                  </c:pt>
                  <c:pt idx="11">
                    <c:v>C01755812</c:v>
                  </c:pt>
                  <c:pt idx="12">
                    <c:v>C01755803</c:v>
                  </c:pt>
                  <c:pt idx="13">
                    <c:v>C01755807</c:v>
                  </c:pt>
                  <c:pt idx="14">
                    <c:v>C01755811</c:v>
                  </c:pt>
                </c:lvl>
                <c:lvl>
                  <c:pt idx="0">
                    <c:v>Basilicata</c:v>
                  </c:pt>
                  <c:pt idx="4">
                    <c:v>Calabria</c:v>
                  </c:pt>
                  <c:pt idx="8">
                    <c:v>Puglia</c:v>
                  </c:pt>
                  <c:pt idx="12">
                    <c:v>Sicilia</c:v>
                  </c:pt>
                </c:lvl>
              </c:multiLvlStrCache>
            </c:multiLvlStrRef>
          </c:cat>
          <c:val>
            <c:numRef>
              <c:f>'Pivot Worksheet'!$D$74:$D$93</c:f>
              <c:numCache>
                <c:formatCode>#,##0\ "€"</c:formatCode>
                <c:ptCount val="15"/>
                <c:pt idx="0">
                  <c:v>18110</c:v>
                </c:pt>
                <c:pt idx="1">
                  <c:v>20633</c:v>
                </c:pt>
                <c:pt idx="2">
                  <c:v>16695</c:v>
                </c:pt>
                <c:pt idx="3">
                  <c:v>31017</c:v>
                </c:pt>
                <c:pt idx="4">
                  <c:v>38913</c:v>
                </c:pt>
                <c:pt idx="5">
                  <c:v>21475</c:v>
                </c:pt>
                <c:pt idx="6">
                  <c:v>24951</c:v>
                </c:pt>
                <c:pt idx="7">
                  <c:v>30948</c:v>
                </c:pt>
                <c:pt idx="8">
                  <c:v>48812</c:v>
                </c:pt>
                <c:pt idx="9">
                  <c:v>9958</c:v>
                </c:pt>
                <c:pt idx="10">
                  <c:v>51866</c:v>
                </c:pt>
                <c:pt idx="11">
                  <c:v>41751</c:v>
                </c:pt>
                <c:pt idx="12">
                  <c:v>29636</c:v>
                </c:pt>
                <c:pt idx="13">
                  <c:v>20934</c:v>
                </c:pt>
                <c:pt idx="14">
                  <c:v>55466</c:v>
                </c:pt>
              </c:numCache>
            </c:numRef>
          </c:val>
          <c:extLst>
            <c:ext xmlns:c16="http://schemas.microsoft.com/office/drawing/2014/chart" uri="{C3380CC4-5D6E-409C-BE32-E72D297353CC}">
              <c16:uniqueId val="{0000000E-751C-4318-A00E-24E9FD1E5F3E}"/>
            </c:ext>
          </c:extLst>
        </c:ser>
        <c:dLbls>
          <c:showLegendKey val="0"/>
          <c:showVal val="0"/>
          <c:showCatName val="0"/>
          <c:showSerName val="0"/>
          <c:showPercent val="0"/>
          <c:showBubbleSize val="0"/>
        </c:dLbls>
        <c:gapWidth val="219"/>
        <c:axId val="1415594847"/>
        <c:axId val="1415595263"/>
      </c:barChart>
      <c:catAx>
        <c:axId val="14155948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it-IT" b="1"/>
                  <a:t>Regioni</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595263"/>
        <c:crosses val="autoZero"/>
        <c:auto val="1"/>
        <c:lblAlgn val="ctr"/>
        <c:lblOffset val="100"/>
        <c:noMultiLvlLbl val="0"/>
      </c:catAx>
      <c:valAx>
        <c:axId val="1415595263"/>
        <c:scaling>
          <c:orientation val="minMax"/>
          <c:max val="6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Fatturato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59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Fatturato Sede Principale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Worksheet'!$C$17:$C$18</c:f>
              <c:strCache>
                <c:ptCount val="1"/>
                <c:pt idx="0">
                  <c:v>Cancelleria</c:v>
                </c:pt>
              </c:strCache>
            </c:strRef>
          </c:tx>
          <c:spPr>
            <a:solidFill>
              <a:schemeClr val="accent1"/>
            </a:solidFill>
            <a:ln>
              <a:noFill/>
            </a:ln>
            <a:effectLst/>
            <a:sp3d/>
          </c:spPr>
          <c:invertIfNegative val="0"/>
          <c:cat>
            <c:multiLvlStrRef>
              <c:f>'Pivot Worksheet'!$B$19:$B$41</c:f>
              <c:multiLvlStrCache>
                <c:ptCount val="18"/>
                <c:lvl>
                  <c:pt idx="0">
                    <c:v>A01755800</c:v>
                  </c:pt>
                  <c:pt idx="1">
                    <c:v>A01755808</c:v>
                  </c:pt>
                  <c:pt idx="2">
                    <c:v>A01755814</c:v>
                  </c:pt>
                  <c:pt idx="3">
                    <c:v>A01755819</c:v>
                  </c:pt>
                  <c:pt idx="4">
                    <c:v>A01755826</c:v>
                  </c:pt>
                  <c:pt idx="5">
                    <c:v>A01755801</c:v>
                  </c:pt>
                  <c:pt idx="6">
                    <c:v>A01755809</c:v>
                  </c:pt>
                  <c:pt idx="7">
                    <c:v>A01755816</c:v>
                  </c:pt>
                  <c:pt idx="8">
                    <c:v>A01755820</c:v>
                  </c:pt>
                  <c:pt idx="9">
                    <c:v>A01755827</c:v>
                  </c:pt>
                  <c:pt idx="10">
                    <c:v>A01755805</c:v>
                  </c:pt>
                  <c:pt idx="11">
                    <c:v>A01755812</c:v>
                  </c:pt>
                  <c:pt idx="12">
                    <c:v>A01755818</c:v>
                  </c:pt>
                  <c:pt idx="13">
                    <c:v>A01755825</c:v>
                  </c:pt>
                  <c:pt idx="14">
                    <c:v>A01755803</c:v>
                  </c:pt>
                  <c:pt idx="15">
                    <c:v>A01755811</c:v>
                  </c:pt>
                  <c:pt idx="16">
                    <c:v>A01755817</c:v>
                  </c:pt>
                  <c:pt idx="17">
                    <c:v>A01755824</c:v>
                  </c:pt>
                </c:lvl>
                <c:lvl>
                  <c:pt idx="0">
                    <c:v>Friuli</c:v>
                  </c:pt>
                  <c:pt idx="5">
                    <c:v>Lombardia</c:v>
                  </c:pt>
                  <c:pt idx="10">
                    <c:v>Trentino</c:v>
                  </c:pt>
                  <c:pt idx="14">
                    <c:v>Veneto</c:v>
                  </c:pt>
                </c:lvl>
              </c:multiLvlStrCache>
            </c:multiLvlStrRef>
          </c:cat>
          <c:val>
            <c:numRef>
              <c:f>'Pivot Worksheet'!$C$19:$C$41</c:f>
              <c:numCache>
                <c:formatCode>#,##0\ "€"</c:formatCode>
                <c:ptCount val="18"/>
                <c:pt idx="0">
                  <c:v>19366</c:v>
                </c:pt>
                <c:pt idx="1">
                  <c:v>2850</c:v>
                </c:pt>
                <c:pt idx="2">
                  <c:v>4490</c:v>
                </c:pt>
                <c:pt idx="3">
                  <c:v>5260</c:v>
                </c:pt>
                <c:pt idx="4">
                  <c:v>7034</c:v>
                </c:pt>
                <c:pt idx="5">
                  <c:v>14822</c:v>
                </c:pt>
                <c:pt idx="6">
                  <c:v>8090</c:v>
                </c:pt>
                <c:pt idx="7">
                  <c:v>18500</c:v>
                </c:pt>
                <c:pt idx="8">
                  <c:v>7810</c:v>
                </c:pt>
                <c:pt idx="9">
                  <c:v>22725</c:v>
                </c:pt>
                <c:pt idx="10">
                  <c:v>16290</c:v>
                </c:pt>
                <c:pt idx="11">
                  <c:v>12570</c:v>
                </c:pt>
                <c:pt idx="12">
                  <c:v>6500</c:v>
                </c:pt>
                <c:pt idx="13">
                  <c:v>6930</c:v>
                </c:pt>
                <c:pt idx="14">
                  <c:v>18090</c:v>
                </c:pt>
                <c:pt idx="15">
                  <c:v>17350</c:v>
                </c:pt>
                <c:pt idx="16">
                  <c:v>11956</c:v>
                </c:pt>
                <c:pt idx="17">
                  <c:v>7610</c:v>
                </c:pt>
              </c:numCache>
            </c:numRef>
          </c:val>
          <c:extLst>
            <c:ext xmlns:c16="http://schemas.microsoft.com/office/drawing/2014/chart" uri="{C3380CC4-5D6E-409C-BE32-E72D297353CC}">
              <c16:uniqueId val="{00000000-3EE6-48F3-985F-B7EDFDD1EB4C}"/>
            </c:ext>
          </c:extLst>
        </c:ser>
        <c:ser>
          <c:idx val="1"/>
          <c:order val="1"/>
          <c:tx>
            <c:strRef>
              <c:f>'Pivot Worksheet'!$D$17:$D$18</c:f>
              <c:strCache>
                <c:ptCount val="1"/>
                <c:pt idx="0">
                  <c:v>Informatica</c:v>
                </c:pt>
              </c:strCache>
            </c:strRef>
          </c:tx>
          <c:spPr>
            <a:solidFill>
              <a:schemeClr val="accent2"/>
            </a:solidFill>
            <a:ln>
              <a:noFill/>
            </a:ln>
            <a:effectLst/>
            <a:sp3d/>
          </c:spPr>
          <c:invertIfNegative val="0"/>
          <c:cat>
            <c:multiLvlStrRef>
              <c:f>'Pivot Worksheet'!$B$19:$B$41</c:f>
              <c:multiLvlStrCache>
                <c:ptCount val="18"/>
                <c:lvl>
                  <c:pt idx="0">
                    <c:v>A01755800</c:v>
                  </c:pt>
                  <c:pt idx="1">
                    <c:v>A01755808</c:v>
                  </c:pt>
                  <c:pt idx="2">
                    <c:v>A01755814</c:v>
                  </c:pt>
                  <c:pt idx="3">
                    <c:v>A01755819</c:v>
                  </c:pt>
                  <c:pt idx="4">
                    <c:v>A01755826</c:v>
                  </c:pt>
                  <c:pt idx="5">
                    <c:v>A01755801</c:v>
                  </c:pt>
                  <c:pt idx="6">
                    <c:v>A01755809</c:v>
                  </c:pt>
                  <c:pt idx="7">
                    <c:v>A01755816</c:v>
                  </c:pt>
                  <c:pt idx="8">
                    <c:v>A01755820</c:v>
                  </c:pt>
                  <c:pt idx="9">
                    <c:v>A01755827</c:v>
                  </c:pt>
                  <c:pt idx="10">
                    <c:v>A01755805</c:v>
                  </c:pt>
                  <c:pt idx="11">
                    <c:v>A01755812</c:v>
                  </c:pt>
                  <c:pt idx="12">
                    <c:v>A01755818</c:v>
                  </c:pt>
                  <c:pt idx="13">
                    <c:v>A01755825</c:v>
                  </c:pt>
                  <c:pt idx="14">
                    <c:v>A01755803</c:v>
                  </c:pt>
                  <c:pt idx="15">
                    <c:v>A01755811</c:v>
                  </c:pt>
                  <c:pt idx="16">
                    <c:v>A01755817</c:v>
                  </c:pt>
                  <c:pt idx="17">
                    <c:v>A01755824</c:v>
                  </c:pt>
                </c:lvl>
                <c:lvl>
                  <c:pt idx="0">
                    <c:v>Friuli</c:v>
                  </c:pt>
                  <c:pt idx="5">
                    <c:v>Lombardia</c:v>
                  </c:pt>
                  <c:pt idx="10">
                    <c:v>Trentino</c:v>
                  </c:pt>
                  <c:pt idx="14">
                    <c:v>Veneto</c:v>
                  </c:pt>
                </c:lvl>
              </c:multiLvlStrCache>
            </c:multiLvlStrRef>
          </c:cat>
          <c:val>
            <c:numRef>
              <c:f>'Pivot Worksheet'!$D$19:$D$41</c:f>
              <c:numCache>
                <c:formatCode>#,##0\ "€"</c:formatCode>
                <c:ptCount val="18"/>
                <c:pt idx="0">
                  <c:v>13830</c:v>
                </c:pt>
                <c:pt idx="1">
                  <c:v>5100</c:v>
                </c:pt>
                <c:pt idx="2">
                  <c:v>13660</c:v>
                </c:pt>
                <c:pt idx="3">
                  <c:v>8000</c:v>
                </c:pt>
                <c:pt idx="4">
                  <c:v>13400</c:v>
                </c:pt>
                <c:pt idx="5">
                  <c:v>4800</c:v>
                </c:pt>
                <c:pt idx="6">
                  <c:v>19040</c:v>
                </c:pt>
                <c:pt idx="7">
                  <c:v>25180</c:v>
                </c:pt>
                <c:pt idx="8">
                  <c:v>18160</c:v>
                </c:pt>
                <c:pt idx="9">
                  <c:v>10810</c:v>
                </c:pt>
                <c:pt idx="10">
                  <c:v>5080</c:v>
                </c:pt>
                <c:pt idx="11">
                  <c:v>27190</c:v>
                </c:pt>
                <c:pt idx="12">
                  <c:v>9300</c:v>
                </c:pt>
                <c:pt idx="13">
                  <c:v>9920</c:v>
                </c:pt>
                <c:pt idx="14">
                  <c:v>37752</c:v>
                </c:pt>
                <c:pt idx="15">
                  <c:v>33924</c:v>
                </c:pt>
                <c:pt idx="16">
                  <c:v>5120</c:v>
                </c:pt>
                <c:pt idx="17">
                  <c:v>19160</c:v>
                </c:pt>
              </c:numCache>
            </c:numRef>
          </c:val>
          <c:extLst>
            <c:ext xmlns:c16="http://schemas.microsoft.com/office/drawing/2014/chart" uri="{C3380CC4-5D6E-409C-BE32-E72D297353CC}">
              <c16:uniqueId val="{00000001-3EE6-48F3-985F-B7EDFDD1EB4C}"/>
            </c:ext>
          </c:extLst>
        </c:ser>
        <c:dLbls>
          <c:showLegendKey val="0"/>
          <c:showVal val="0"/>
          <c:showCatName val="0"/>
          <c:showSerName val="0"/>
          <c:showPercent val="0"/>
          <c:showBubbleSize val="0"/>
        </c:dLbls>
        <c:gapWidth val="219"/>
        <c:shape val="box"/>
        <c:axId val="1415181119"/>
        <c:axId val="1415179871"/>
        <c:axId val="0"/>
      </c:bar3DChart>
      <c:catAx>
        <c:axId val="141518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Regioni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179871"/>
        <c:crosses val="autoZero"/>
        <c:auto val="1"/>
        <c:lblAlgn val="ctr"/>
        <c:lblOffset val="100"/>
        <c:noMultiLvlLbl val="0"/>
      </c:catAx>
      <c:valAx>
        <c:axId val="141517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Fatturato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1518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Fatturato Filiale 1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Worksheet'!$C$46:$C$47</c:f>
              <c:strCache>
                <c:ptCount val="1"/>
                <c:pt idx="0">
                  <c:v>Cancelleria</c:v>
                </c:pt>
              </c:strCache>
            </c:strRef>
          </c:tx>
          <c:spPr>
            <a:solidFill>
              <a:schemeClr val="accent1"/>
            </a:solidFill>
            <a:ln>
              <a:noFill/>
            </a:ln>
            <a:effectLst/>
          </c:spPr>
          <c:invertIfNegative val="0"/>
          <c:cat>
            <c:multiLvlStrRef>
              <c:f>'Pivot Worksheet'!$B$48:$B$67</c:f>
              <c:multiLvlStrCache>
                <c:ptCount val="15"/>
                <c:lvl>
                  <c:pt idx="0">
                    <c:v>B01755801</c:v>
                  </c:pt>
                  <c:pt idx="1">
                    <c:v>B01755805</c:v>
                  </c:pt>
                  <c:pt idx="2">
                    <c:v>B01755809</c:v>
                  </c:pt>
                  <c:pt idx="3">
                    <c:v>B01755813</c:v>
                  </c:pt>
                  <c:pt idx="4">
                    <c:v>B01755803</c:v>
                  </c:pt>
                  <c:pt idx="5">
                    <c:v>B01755807</c:v>
                  </c:pt>
                  <c:pt idx="6">
                    <c:v>B01755811</c:v>
                  </c:pt>
                  <c:pt idx="7">
                    <c:v>B01755800</c:v>
                  </c:pt>
                  <c:pt idx="8">
                    <c:v>B01755804</c:v>
                  </c:pt>
                  <c:pt idx="9">
                    <c:v>B01755808</c:v>
                  </c:pt>
                  <c:pt idx="10">
                    <c:v>B01755812</c:v>
                  </c:pt>
                  <c:pt idx="11">
                    <c:v>B01755802</c:v>
                  </c:pt>
                  <c:pt idx="12">
                    <c:v>B01755806</c:v>
                  </c:pt>
                  <c:pt idx="13">
                    <c:v>B01755810</c:v>
                  </c:pt>
                  <c:pt idx="14">
                    <c:v>B01755814</c:v>
                  </c:pt>
                </c:lvl>
                <c:lvl>
                  <c:pt idx="0">
                    <c:v>Abruzzo</c:v>
                  </c:pt>
                  <c:pt idx="4">
                    <c:v>Campania</c:v>
                  </c:pt>
                  <c:pt idx="7">
                    <c:v>Lazio</c:v>
                  </c:pt>
                  <c:pt idx="11">
                    <c:v>Toscana</c:v>
                  </c:pt>
                </c:lvl>
              </c:multiLvlStrCache>
            </c:multiLvlStrRef>
          </c:cat>
          <c:val>
            <c:numRef>
              <c:f>'Pivot Worksheet'!$C$48:$C$67</c:f>
              <c:numCache>
                <c:formatCode>#,##0\ "€"</c:formatCode>
                <c:ptCount val="15"/>
                <c:pt idx="0">
                  <c:v>34861</c:v>
                </c:pt>
                <c:pt idx="1">
                  <c:v>13955</c:v>
                </c:pt>
                <c:pt idx="2">
                  <c:v>23107</c:v>
                </c:pt>
                <c:pt idx="3">
                  <c:v>9919</c:v>
                </c:pt>
                <c:pt idx="4">
                  <c:v>32264</c:v>
                </c:pt>
                <c:pt idx="5">
                  <c:v>31095</c:v>
                </c:pt>
                <c:pt idx="6">
                  <c:v>11934</c:v>
                </c:pt>
                <c:pt idx="7">
                  <c:v>18116</c:v>
                </c:pt>
                <c:pt idx="8">
                  <c:v>39240</c:v>
                </c:pt>
                <c:pt idx="9">
                  <c:v>24218</c:v>
                </c:pt>
                <c:pt idx="10">
                  <c:v>11764</c:v>
                </c:pt>
                <c:pt idx="11">
                  <c:v>18636</c:v>
                </c:pt>
                <c:pt idx="12">
                  <c:v>32248</c:v>
                </c:pt>
                <c:pt idx="13">
                  <c:v>13200</c:v>
                </c:pt>
                <c:pt idx="14">
                  <c:v>9178</c:v>
                </c:pt>
              </c:numCache>
            </c:numRef>
          </c:val>
          <c:extLst>
            <c:ext xmlns:c16="http://schemas.microsoft.com/office/drawing/2014/chart" uri="{C3380CC4-5D6E-409C-BE32-E72D297353CC}">
              <c16:uniqueId val="{00000000-0B64-437B-8532-4B9F26DB8B17}"/>
            </c:ext>
          </c:extLst>
        </c:ser>
        <c:ser>
          <c:idx val="1"/>
          <c:order val="1"/>
          <c:tx>
            <c:strRef>
              <c:f>'Pivot Worksheet'!$D$46:$D$47</c:f>
              <c:strCache>
                <c:ptCount val="1"/>
                <c:pt idx="0">
                  <c:v>Informatica</c:v>
                </c:pt>
              </c:strCache>
            </c:strRef>
          </c:tx>
          <c:spPr>
            <a:solidFill>
              <a:schemeClr val="accent2"/>
            </a:solidFill>
            <a:ln>
              <a:noFill/>
            </a:ln>
            <a:effectLst/>
          </c:spPr>
          <c:invertIfNegative val="0"/>
          <c:cat>
            <c:multiLvlStrRef>
              <c:f>'Pivot Worksheet'!$B$48:$B$67</c:f>
              <c:multiLvlStrCache>
                <c:ptCount val="15"/>
                <c:lvl>
                  <c:pt idx="0">
                    <c:v>B01755801</c:v>
                  </c:pt>
                  <c:pt idx="1">
                    <c:v>B01755805</c:v>
                  </c:pt>
                  <c:pt idx="2">
                    <c:v>B01755809</c:v>
                  </c:pt>
                  <c:pt idx="3">
                    <c:v>B01755813</c:v>
                  </c:pt>
                  <c:pt idx="4">
                    <c:v>B01755803</c:v>
                  </c:pt>
                  <c:pt idx="5">
                    <c:v>B01755807</c:v>
                  </c:pt>
                  <c:pt idx="6">
                    <c:v>B01755811</c:v>
                  </c:pt>
                  <c:pt idx="7">
                    <c:v>B01755800</c:v>
                  </c:pt>
                  <c:pt idx="8">
                    <c:v>B01755804</c:v>
                  </c:pt>
                  <c:pt idx="9">
                    <c:v>B01755808</c:v>
                  </c:pt>
                  <c:pt idx="10">
                    <c:v>B01755812</c:v>
                  </c:pt>
                  <c:pt idx="11">
                    <c:v>B01755802</c:v>
                  </c:pt>
                  <c:pt idx="12">
                    <c:v>B01755806</c:v>
                  </c:pt>
                  <c:pt idx="13">
                    <c:v>B01755810</c:v>
                  </c:pt>
                  <c:pt idx="14">
                    <c:v>B01755814</c:v>
                  </c:pt>
                </c:lvl>
                <c:lvl>
                  <c:pt idx="0">
                    <c:v>Abruzzo</c:v>
                  </c:pt>
                  <c:pt idx="4">
                    <c:v>Campania</c:v>
                  </c:pt>
                  <c:pt idx="7">
                    <c:v>Lazio</c:v>
                  </c:pt>
                  <c:pt idx="11">
                    <c:v>Toscana</c:v>
                  </c:pt>
                </c:lvl>
              </c:multiLvlStrCache>
            </c:multiLvlStrRef>
          </c:cat>
          <c:val>
            <c:numRef>
              <c:f>'Pivot Worksheet'!$D$48:$D$67</c:f>
              <c:numCache>
                <c:formatCode>#,##0\ "€"</c:formatCode>
                <c:ptCount val="15"/>
                <c:pt idx="0">
                  <c:v>7598</c:v>
                </c:pt>
                <c:pt idx="1">
                  <c:v>17248</c:v>
                </c:pt>
                <c:pt idx="2">
                  <c:v>65740</c:v>
                </c:pt>
                <c:pt idx="3">
                  <c:v>12951</c:v>
                </c:pt>
                <c:pt idx="4">
                  <c:v>11712</c:v>
                </c:pt>
                <c:pt idx="5">
                  <c:v>18877</c:v>
                </c:pt>
                <c:pt idx="6">
                  <c:v>15360</c:v>
                </c:pt>
                <c:pt idx="8">
                  <c:v>18605</c:v>
                </c:pt>
                <c:pt idx="9">
                  <c:v>16933</c:v>
                </c:pt>
                <c:pt idx="10">
                  <c:v>26669</c:v>
                </c:pt>
                <c:pt idx="11">
                  <c:v>6935</c:v>
                </c:pt>
                <c:pt idx="12">
                  <c:v>33069</c:v>
                </c:pt>
                <c:pt idx="13">
                  <c:v>31384</c:v>
                </c:pt>
                <c:pt idx="14">
                  <c:v>3601</c:v>
                </c:pt>
              </c:numCache>
            </c:numRef>
          </c:val>
          <c:extLst>
            <c:ext xmlns:c16="http://schemas.microsoft.com/office/drawing/2014/chart" uri="{C3380CC4-5D6E-409C-BE32-E72D297353CC}">
              <c16:uniqueId val="{00000001-0B64-437B-8532-4B9F26DB8B17}"/>
            </c:ext>
          </c:extLst>
        </c:ser>
        <c:dLbls>
          <c:showLegendKey val="0"/>
          <c:showVal val="0"/>
          <c:showCatName val="0"/>
          <c:showSerName val="0"/>
          <c:showPercent val="0"/>
          <c:showBubbleSize val="0"/>
        </c:dLbls>
        <c:gapWidth val="150"/>
        <c:overlap val="100"/>
        <c:axId val="980297263"/>
        <c:axId val="980296015"/>
      </c:barChart>
      <c:catAx>
        <c:axId val="98029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Regioni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80296015"/>
        <c:crosses val="autoZero"/>
        <c:auto val="1"/>
        <c:lblAlgn val="ctr"/>
        <c:lblOffset val="100"/>
        <c:noMultiLvlLbl val="0"/>
      </c:catAx>
      <c:valAx>
        <c:axId val="980296015"/>
        <c:scaling>
          <c:orientation val="minMax"/>
          <c:max val="9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b="1"/>
                  <a:t>Fatturato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8029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[Progetto_finale.xlsx]Pivot Worksheet!PivotTable3</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it-IT"/>
              <a:t>Categorie Prodotto per Filiale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it-I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0226451457480214E-2"/>
              <c:y val="0.144907475896136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409058058299204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
              <c:y val="2.4281164412480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6863406408094434E-2"/>
              <c:y val="-8.039664030669772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6135870874488163E-2"/>
              <c:y val="-0.14340206981276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3.3726812816188868E-2"/>
              <c:y val="1.63372418362030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2271741748976591E-3"/>
              <c:y val="2.45058627543046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4.8181161165984096E-3"/>
              <c:y val="-2.85727486947281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6863406408094434E-2"/>
              <c:y val="-2.45058627543046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4.4165554197901205E-17"/>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6362322331968193E-3"/>
              <c:y val="8.449698661503890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3"/>
        <c:dLbl>
          <c:idx val="0"/>
          <c:layout>
            <c:manualLayout>
              <c:x val="0"/>
              <c:y val="-3.791619504857982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4"/>
      </c:pivotFmt>
      <c:pivotFmt>
        <c:idx val="35"/>
        <c:dLbl>
          <c:idx val="0"/>
          <c:layout>
            <c:manualLayout>
              <c:x val="-2.4090580582992051E-2"/>
              <c:y val="-2.7682399086390305E-2"/>
            </c:manualLayout>
          </c:layout>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2.4090580582992048E-3"/>
              <c:y val="3.943866685911216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1.204529029149598E-2"/>
              <c:y val="4.019832015334868E-3"/>
            </c:manualLayout>
          </c:layout>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
              <c:y val="1.6231575242392632E-2"/>
            </c:manualLayout>
          </c:layou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801751593866956"/>
          <c:y val="0.17284233142660357"/>
          <c:w val="0.46669866098103674"/>
          <c:h val="0.80113028972628764"/>
        </c:manualLayout>
      </c:layout>
      <c:doughnutChart>
        <c:varyColors val="1"/>
        <c:ser>
          <c:idx val="0"/>
          <c:order val="0"/>
          <c:tx>
            <c:strRef>
              <c:f>'Pivot Worksheet'!$C$3</c:f>
              <c:strCache>
                <c:ptCount val="1"/>
                <c:pt idx="0">
                  <c:v>Fatturato SP</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E6C-44F9-9125-98396402C5B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E6C-44F9-9125-98396402C5BD}"/>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E6C-44F9-9125-98396402C5B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E6C-44F9-9125-98396402C5BD}"/>
              </c:ext>
            </c:extLst>
          </c:dPt>
          <c:dLbls>
            <c:dLbl>
              <c:idx val="0"/>
              <c:layout>
                <c:manualLayout>
                  <c:x val="-6.0226451457480214E-2"/>
                  <c:y val="0.1449074758961363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E6C-44F9-9125-98396402C5BD}"/>
                </c:ext>
              </c:extLst>
            </c:dLbl>
            <c:dLbl>
              <c:idx val="1"/>
              <c:layout>
                <c:manualLayout>
                  <c:x val="2.4090580582992048E-3"/>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E6C-44F9-9125-98396402C5BD}"/>
                </c:ext>
              </c:extLst>
            </c:dLbl>
            <c:dLbl>
              <c:idx val="2"/>
              <c:layout>
                <c:manualLayout>
                  <c:x val="0"/>
                  <c:y val="2.42811644124801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E6C-44F9-9125-98396402C5BD}"/>
                </c:ext>
              </c:extLst>
            </c:dLbl>
            <c:dLbl>
              <c:idx val="3"/>
              <c:layout>
                <c:manualLayout>
                  <c:x val="1.6863406408094434E-2"/>
                  <c:y val="-8.039664030669772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E6C-44F9-9125-98396402C5B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Worksheet'!$B$4:$B$8</c:f>
              <c:strCache>
                <c:ptCount val="4"/>
                <c:pt idx="0">
                  <c:v>accessori_pc</c:v>
                </c:pt>
                <c:pt idx="1">
                  <c:v>evidenziatori</c:v>
                </c:pt>
                <c:pt idx="2">
                  <c:v>nastri</c:v>
                </c:pt>
                <c:pt idx="3">
                  <c:v>pennelli</c:v>
                </c:pt>
              </c:strCache>
            </c:strRef>
          </c:cat>
          <c:val>
            <c:numRef>
              <c:f>'Pivot Worksheet'!$C$4:$C$8</c:f>
              <c:numCache>
                <c:formatCode>#,##0\ "€"</c:formatCode>
                <c:ptCount val="4"/>
                <c:pt idx="0">
                  <c:v>279426</c:v>
                </c:pt>
                <c:pt idx="1">
                  <c:v>65002</c:v>
                </c:pt>
                <c:pt idx="2">
                  <c:v>65528</c:v>
                </c:pt>
                <c:pt idx="3">
                  <c:v>77713</c:v>
                </c:pt>
              </c:numCache>
            </c:numRef>
          </c:val>
          <c:extLst>
            <c:ext xmlns:c16="http://schemas.microsoft.com/office/drawing/2014/chart" uri="{C3380CC4-5D6E-409C-BE32-E72D297353CC}">
              <c16:uniqueId val="{00000008-0E6C-44F9-9125-98396402C5BD}"/>
            </c:ext>
          </c:extLst>
        </c:ser>
        <c:ser>
          <c:idx val="1"/>
          <c:order val="1"/>
          <c:tx>
            <c:strRef>
              <c:f>'Pivot Worksheet'!$D$3</c:f>
              <c:strCache>
                <c:ptCount val="1"/>
                <c:pt idx="0">
                  <c:v>Fatturato F1</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0E6C-44F9-9125-98396402C5B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0E6C-44F9-9125-98396402C5BD}"/>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0E6C-44F9-9125-98396402C5B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0E6C-44F9-9125-98396402C5BD}"/>
              </c:ext>
            </c:extLst>
          </c:dPt>
          <c:dLbls>
            <c:dLbl>
              <c:idx val="0"/>
              <c:layout>
                <c:manualLayout>
                  <c:x val="-3.6135870874488163E-2"/>
                  <c:y val="-0.143402069812764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E6C-44F9-9125-98396402C5BD}"/>
                </c:ext>
              </c:extLst>
            </c:dLbl>
            <c:dLbl>
              <c:idx val="2"/>
              <c:layout>
                <c:manualLayout>
                  <c:x val="3.3726812816188868E-2"/>
                  <c:y val="1.63372418362030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0E6C-44F9-9125-98396402C5BD}"/>
                </c:ext>
              </c:extLst>
            </c:dLbl>
            <c:dLbl>
              <c:idx val="3"/>
              <c:layout>
                <c:manualLayout>
                  <c:x val="-7.2271741748976591E-3"/>
                  <c:y val="2.450586275430460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0E6C-44F9-9125-98396402C5B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Worksheet'!$B$4:$B$8</c:f>
              <c:strCache>
                <c:ptCount val="4"/>
                <c:pt idx="0">
                  <c:v>accessori_pc</c:v>
                </c:pt>
                <c:pt idx="1">
                  <c:v>evidenziatori</c:v>
                </c:pt>
                <c:pt idx="2">
                  <c:v>nastri</c:v>
                </c:pt>
                <c:pt idx="3">
                  <c:v>pennelli</c:v>
                </c:pt>
              </c:strCache>
            </c:strRef>
          </c:cat>
          <c:val>
            <c:numRef>
              <c:f>'Pivot Worksheet'!$D$4:$D$8</c:f>
              <c:numCache>
                <c:formatCode>#,##0\ "€"</c:formatCode>
                <c:ptCount val="4"/>
                <c:pt idx="0">
                  <c:v>280771</c:v>
                </c:pt>
                <c:pt idx="2">
                  <c:v>142895</c:v>
                </c:pt>
                <c:pt idx="3">
                  <c:v>186751</c:v>
                </c:pt>
              </c:numCache>
            </c:numRef>
          </c:val>
          <c:extLst>
            <c:ext xmlns:c16="http://schemas.microsoft.com/office/drawing/2014/chart" uri="{C3380CC4-5D6E-409C-BE32-E72D297353CC}">
              <c16:uniqueId val="{00000011-0E6C-44F9-9125-98396402C5BD}"/>
            </c:ext>
          </c:extLst>
        </c:ser>
        <c:ser>
          <c:idx val="2"/>
          <c:order val="2"/>
          <c:tx>
            <c:strRef>
              <c:f>'Pivot Worksheet'!$E$3</c:f>
              <c:strCache>
                <c:ptCount val="1"/>
                <c:pt idx="0">
                  <c:v>Fatturato F2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0E6C-44F9-9125-98396402C5B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0E6C-44F9-9125-98396402C5BD}"/>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0E6C-44F9-9125-98396402C5B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0E6C-44F9-9125-98396402C5BD}"/>
              </c:ext>
            </c:extLst>
          </c:dPt>
          <c:dLbls>
            <c:dLbl>
              <c:idx val="0"/>
              <c:layout>
                <c:manualLayout>
                  <c:x val="4.8181161165984096E-3"/>
                  <c:y val="-2.857274869472816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0E6C-44F9-9125-98396402C5BD}"/>
                </c:ext>
              </c:extLst>
            </c:dLbl>
            <c:dLbl>
              <c:idx val="1"/>
              <c:layout>
                <c:manualLayout>
                  <c:x val="-1.6863406408094434E-2"/>
                  <c:y val="-2.450586275430460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0E6C-44F9-9125-98396402C5BD}"/>
                </c:ext>
              </c:extLst>
            </c:dLbl>
            <c:dLbl>
              <c:idx val="2"/>
              <c:layout>
                <c:manualLayout>
                  <c:x val="-4.4165554197901205E-17"/>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0E6C-44F9-9125-98396402C5BD}"/>
                </c:ext>
              </c:extLst>
            </c:dLbl>
            <c:dLbl>
              <c:idx val="3"/>
              <c:layout>
                <c:manualLayout>
                  <c:x val="-9.6362322331968193E-3"/>
                  <c:y val="8.4496986615038901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0E6C-44F9-9125-98396402C5B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Worksheet'!$B$4:$B$8</c:f>
              <c:strCache>
                <c:ptCount val="4"/>
                <c:pt idx="0">
                  <c:v>accessori_pc</c:v>
                </c:pt>
                <c:pt idx="1">
                  <c:v>evidenziatori</c:v>
                </c:pt>
                <c:pt idx="2">
                  <c:v>nastri</c:v>
                </c:pt>
                <c:pt idx="3">
                  <c:v>pennelli</c:v>
                </c:pt>
              </c:strCache>
            </c:strRef>
          </c:cat>
          <c:val>
            <c:numRef>
              <c:f>'Pivot Worksheet'!$E$4:$E$8</c:f>
              <c:numCache>
                <c:formatCode>#,##0\ "€"</c:formatCode>
                <c:ptCount val="4"/>
                <c:pt idx="0">
                  <c:v>461165</c:v>
                </c:pt>
                <c:pt idx="1">
                  <c:v>123756</c:v>
                </c:pt>
                <c:pt idx="2">
                  <c:v>155791</c:v>
                </c:pt>
                <c:pt idx="3">
                  <c:v>137737</c:v>
                </c:pt>
              </c:numCache>
            </c:numRef>
          </c:val>
          <c:extLst>
            <c:ext xmlns:c16="http://schemas.microsoft.com/office/drawing/2014/chart" uri="{C3380CC4-5D6E-409C-BE32-E72D297353CC}">
              <c16:uniqueId val="{0000001A-0E6C-44F9-9125-98396402C5B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0647600331577418"/>
          <c:y val="0.41778801722294406"/>
          <c:w val="0.15257000969313911"/>
          <c:h val="0.268016122436473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035C60FA-479C-4B0B-8024-E608E36AEFA1}">
          <cx:tx>
            <cx:txData>
              <cx:f>_xlchart.v5.2</cx:f>
              <cx:v>Fatturato</cx:v>
            </cx:txData>
          </cx:tx>
          <cx:dataId val="0"/>
          <cx:layoutPr>
            <cx:geography cultureLanguage="en-US" cultureRegion="IT" attribution="Powered by Bing">
              <cx:geoCache provider="{E9337A44-BEBE-4D9F-B70C-5C5E7DAFC167}">
                <cx:binary>1Htpc9w21u5fcfnzpQISAAlOTaZqQDZ7127Z8heWLMsgABLgAq6//p6Wl9iKJ3nnrdyqGyXVbjYI
9gGesz4H/c/H6R+P5dND+2qqStP943H69XXhXP2PX37pHoun6qE7q+Rjazv7yZ092uoX++mTfHz6
5WP7MEojfgmQT355LB5a9zS9/tc/4WniyR7s44OT1lz1T+18/dT1pev+YOynQ68ePlbSpLJzrXx0
/q+vs1b2pfTunszTIh9erU9XD69fPRkn3Xw710+/vv5hyutXv7x88O+EeFWCnK7/CHNJeOaHGBOK
cfz57/Wr0hrxZdjHZ4gwGkXYR89//tevPn+oYPp/Ld2zbA8fP7ZPXQdrff73Pz7mh4Wd7jq7O1uf
vX71aHvjTlssYLd/fb11D+X8+pXsbPJ5ILGnpW1vn/filx/B+dc/X3wAu/Pik+/we7mVfzb0O/hO
uDn7ddP+ArzoWUixH/mUfAYk+BEv/4wRyggi9Kd4/bk4Pwfo67wXiMDHfy84Drb68NB+/EstCBAJ
UBghHPwMkfgsCmM/DOMvgKDoqzJ8tqAvEoH+/meT/jkmv818gcpp4O8FS/JQ1Q/mL0UFnbEQgSUE
4WdU8I92QsBOCKIBfuHQ/ieS/ByO32a+gOM08PeC47Y96aKx3r9LZ1/9+6MUT3+knv91xCHEJxGL
XkDinwXMZ3FEf4tEn03is6H8l0L9HKSfPuQFXrft2b/hv79VmPn3h7Zflr8yzgRnQRCRGAfsc1rA
frQffMYoiWPMvji9F2b0WR75R1rzc4C+TXwBCnz+90Lk8LDIvxIP/yxmKAwjH/00TwsgzIQsYj4Y
1fdWc4BMr6++fvaz/OPnOHyd9wIGWNXfC4Zb2z0+mL8yYcZnhMY0ZMj/KRD+mY8pi+nJu30PxG1/
EuR/Eea/TXwBxWllfy8s+EMnSwk10l8JBzoDN3QC5Es+/CKohGeI+QSD6fwIx/9Mlp/bxvdzX4AC
Q38vTJKH8uFD+1dmXjg+g2wYct7oi33EP0aO8AyTKKSQe32zn+/t5H8i0M9h+W3mC1Bg4O8FymUv
/toiH0HwIBiHDGzl9PcimIdnoR8TFocvapN/139GNvwcia/zXuBwWtbfC4gb+Qge6y90Vzg6oyyK
Qkbpj1ZBznxK/Qi/iBrPAvwvgsbXeS8QgI///wbg58zOZ//wOXn54Y7/luzCZzSglCIgSJ7/IGv9
nuwKAISTdbD42/D3rukLz/Sfpfm5NXyZ9oPg/49Jq/9MaH3jAlMIw6tnEvE7TuuPR5+XBzzni6l/
QFx8Gdp+/PU1hOjv0Do94of06Fve/3l3v814eujcr699chaxMApi5gdhEJw4lPHpeQD4SR/wiiHc
hCiA0vH1K2NbVwCzGZzB5wGC0M/YKeJABtDZ/nnIPwujGJ4GagA5cwzJwde1XdpyFtZ824gv169M
X11aaVz36+s4ArWpP993kjMK/BCSch8oHoYDTFEE31Q/PlwDUQy3+/9nzBmzXuQIzwu3E40as8rX
10hUJe8GX63IXEXpPA+bsO5o2vQiXJFQZyHS1aqS2MusipPIGcI90gcrfyjqXS3mRz34xa0R+ZqW
5I0I0cIbI9zG81vNcb2UCTxJJKE3DTzALuKDLTa1t9SrpnIsKaODZ7q7AleaO0QR94PxWjmccz8U
vCnItrZ9xXNl2xVyDCdWhNvKGt4z2mayFrAel8L7Ju1He1+FxabS/cTZkvtcSjSsmob3F6NUqTBk
b5VeFZU/87HhRcNmWEt7jVVQJIKF53k/bdUiYt636qM39iU31tG1Yv0+lo4kNbqcHFF8KDqTTHn4
IRiaMIlVL5JxihAneOf7RRra4LpY1JyiIDxEgqJtu4iIE0+sWTGtFKmX1aJjk3hs6bmo4t00vO3K
WKYCu3QS05LQgjreyiepPZfI5fRSuyOqd4uMtlTB5VsBAHlm9GAdquN12R7LOLwdanqd5/XIYzsd
IyQld2PwNphEkNoO9iUep4CbhfTcc4VbBbXnp83DjMLromZoOzHyhHCdieg2sjRRenozscEmgTcI
vtSVSZwjR1N3BnBE792wFHxUouY06G/CjgS8n5fM+Y1YiWq4EoZO3MppXfVsldekPHpDwBJafZJe
9ECC8VYE1b4pr0bf2Kyd7a1vDp6HZ85qpBPZxnXmtTipCXuayig8tLrouC76Ju2OI2EXnRZXDhUf
ZxK+b1V89F1vkyWSNiu7cLzKdV2kSoz1XYUXx5c593duDhfu2lpy1l+7eX6XD3pZzVre+nTZIOuX
SVt3KaWz5ZLGm66I47SbqhvThW8rVx79RqVUVoYjVh8MMSX3KGhKNWIuC2KSlvkfhJmLhBXUJLNE
dtcVzS3pvSdtfHIXq2LfKHEXiVjziYh+P3soo6LemHrUPKgbmcQsHED7l4+dEfEhtPXd2H50Cz7O
Xn8+W7AT1gUdbL0+d0TmSVBLkbQNdrxyU7CibtvIcEkaxh6WsWQ8boaVcnRYmUAe53nx0tp2zZqo
MC37ZeN8NvK5crvQLW+tYrey8JOwGpO6WLiP+13d6oQhso/scH269lSzLgPFY91OnCzVoaHleYnl
uZrJXVeuTJSvaGAPLpxQApiso0KdlKStOAr9Y657lhaDEsmST+HeI/PF3KFE4glxat2ul2xJNUPm
ymJcZD5miuMOfUCzqd4MTeP2gSM72pn3nrqdLCm3kaZVMkae2goqt7bKNacRu9WFOSg7XrdSncek
TSkZbyKW6Zgq3udNk87YxjyqfMaXsRtSOmKcTOFc7U6z8RzopBEsFY2HV5bp87rt9wVZVrWrbqn2
JPeXeZur86VCCVYPnccZkbuxmtJxpLsQnFo3CM3zcuHS1Yx3vqz4UNFN2TvJg/iOho3OlrZYUjNq
nbJw2qvJDSsipuLOqhG8iWCC5xBEUpPH3buBjGsBjOite1vL2O37OTIrcCsXs6/Px7Jdm2W8Xnx3
bbwZ8dbAyrqy5KLN/XdLO/acIjFyOo7mEIPCbMgQRStdiXd97G3nAhwuIW8Lhcc07r3qqHoHkwvw
HEUzWR4MZkznERzQKJBOw7Hdd4jO+5nGw36parkC/YzE7L+zNDjUKkrrOmbgbSFi2MC23Iaj4KzI
U62CeVM60vDaeSEvl7LMvAqnqikVb71g36oZJdE8q0w0B9DmpJuatZ70+VxP1/XgrdoRI573RcG9
qdv2njn2ojgKhfstUvpT1E28xTjgYZBVfUvTxcMhXwbt8Qr7TVIFQ8sN6TPhw1XnYLcKViYLUXvb
x5Q3Fpd8XPyF69XznlJdc6zjW1fNn1S4VQHdUDO8ZbLbeUZcmPyyrb0dqiMvVabwuClNlXWoakF1
+57Lrlj1Ws+rvo0gvHY2rXD4WATzGg+k25qunlM2hH4adiPHZohSX03Rao4LzBWdr3Np0Hbw3EU7
qoKTImdZPaNtOQ9H3Ekek2aD5/khkB3lFjuPxyj+2Lbug26KOEWxTmUfdBeMPArsWS5Y3aS6Upc2
OIQquGHOu68KtJVtb7j1VQxr9+5p28K+gVNDIBH3+zBP2uCedCLOvJ7tjKrPBVtrPC+clVZxEQuu
B9nxcpCJrVRS5jcm8lf13FSHDqmSF53gs2dp2pryCIryOAxFzwtpxoRqkoCfvo4j9cSiruEDHk0m
6bwl9aQ4BK2CLyoIufLKORlkfTlR4q0LZ7JY+as+jxUnrjlai/aVjj54uftYWM14HaoHsZj1OA2S
D231Dpv4iJgseV+XVcYWlS0qHN9ob0hdq+6rcgqyaGgKrgqU86BHiYlVoha2L+JgSOIK9F/SzKeW
+5NsU6sjnBTdfNdSlPojytdNAFYf6imBpKsAuEOOyuXYCXXwo27d+W9mPc1JFyEYsMtd00kB2go7
yDRs9FyYY87W3Tw22SDgnrEeXSqqKquC+LzAeEwKZfcVAjmZVUm1wIovGxmpVYEDCm55+ciW8U0w
0zJBIn/qhm7T+ZFIw3mZE00CB0aoTDIi2ATs56uSht6aePDdtjafOjtU66kLi6R29h6BKSaFp1VW
hu/7IJJ8dPPKdps8bM7h0iURSgos+8x15X5gTcmbUopMN0OZRlNw27YaZ01Nb5kj+4YFoFsy34kh
uvGn5q2pJ04ZCD7M2eiJC4+iT0ZiQM0pPm9RjnaykZYvLfpUlpauJ2mnlddAMujnNOeSxd7aIYjb
SrX+amiT3Nlds6gp8wqmNy3kca28q3swgV5H/qbL66yMsHkM2pAPp3wPaYHXKgel9Ea81Tm77rvx
wheQoLoyUlku/SiTOFxJCTfli27TNjT5eT57H21U8aYqBx6pmq1tno6LNJcu9m8w+qQbn8e5bfaC
NJSHnnRr5jiOIfIMDiYOtc4TJ1Sz6/Gbuj6EFCKOXdStiQK6p5Y89ZBRQZxUc9Su4hGBJWGbTgGA
Lhv2JjDVOfXIZcNoA86sOO9xtaxEqQ+uZON6JpPgY9/s6kZcWsLCbe1FWU/rYFV642VBdcRnNs5p
OeA+i5S37nrQCmu9T2FYfOhm3UFiAl6xCvsNIdLxyMPboanvIOe7immBj7HHSOK787mApLOK1XLs
w2YLcOkRqoeZtCztdHtJggqlCw6bzE0sSupAEXhWXyYEgmgHbYNk1MXF5HK39n3HddA0G7LYgS+a
vWnHsFpLz41JV3aXjk+dPAZj1G2c9BXEMrEbBzDAiE3ga0VIuBD9uxg3I5cxOJBp8XnlIZv6uOp5
Ww6pp8jbZ9vQXfuxi+iUGtZ7qxk155MXvpnz6k5Lch0wF6y6qUumciNmdhSeOMzi0PgQtRDNFVd5
teuRxZzlS2L8YVoHw1qq8gLLustwiT9uoPSZqw9d7Hcct+Fdq/PwciF8mlq2BgcvuB87uSK17hI4
qiN5QeIhW4L5HCkBvtQJSKAr3fLReDvb47cmwpBUEMi9bBz3PKxAOXTFYt4VwRXk3U2qAsL4jCFq
oFyvosYMKy9QadDXeTLoogaHw2SivYNt8yVtOsg9tMSp17Z5ptrwvCihKjEGZdZv3oaThigRNutw
+DQIFWwQEw5SJ/FWK7cqyfhh7gBs6o9qNYToQjFPJMWQF5dVtw+j5tavxpJrC657XtS2alxaGHkI
IrEaRXXUS9zcBT45B9+aev6wlwIt4MDxlQUht2L00oKyJJ6sn0yOXmJH3lLsKJcjFCR5VJQ8N1dt
F5Fb570vvSLkJNb5xgyzS0hVcN92a9nk236al21YC3cV2nJICi0/luVw7pV3UWOvlBE+H1B5YLl3
N0xLyE3oYcgg6ygLY69OWmkgwvVFUuQNFMfG3C15fgvft/LawvBumreVZtXGMzrgUd6CynpiI/Xc
8R6PMSRobMx0K1dlP63bttSbfolb3ltIDPLagPmXkLrn2qxMXpgUdwZqXjfItBnZHRs7t2XSthnp
EhDLdOSJojJfzRUB1zYXaY3ZoRKFXS9DcxvPbbL0gDNRI7cahedLITdDATFzLsfiVD7ppHDsMhhd
nVR9Nml2BcY1rE2JwnTQ7/3W3HXRHuly5kSWt9EchVy48Arls0mgQlfrOljSUpW7AellrSUdOJMq
B3unHg/HYeGeAglqRN+H80FWGJxXyaCSbqsEkiO36kq1GZulWrWqOE49+DQGyWTWyfpJdQWIMhiX
zoH7UE4d+KGovGgDewvhOvv+PNUPRMmjredWiuLLebdvl/86fj1E93zG6rfPTyfmfru6tRX8/4e3
/McHnaiub0/67SzXiWD6drDrBWH1+WjeV8bnvxn8ger6gdD72l06EUK+D/z6t1N4v6O6fqARv93/
hehiZxT4KqAgGVCQhDHggz8zXSeOHij6OMRw/IvEcILiN6YrOkMxBVYMrBlTSkIgwb4wXZieEYYh
HQ1RGGNMY/LfMF2ndXxPdCE4KgiNNorg6Az0byJyIsK+I7osrZrFxSzgi8Ux1/R+DmzOtRgnjgSY
9mCqQxvhW4KyyEQ2qauu5GUYrqOevGVoTIJ+vGnJsl5G8dQ1qki+28ifUHEvBQS2LwYXTOBUQhyE
JCSwSd8LqEYRxEieSI5wqLkCX76JDKs3CnKYHbwJEhtAVOXezFZD3u0Kqx47U/Y3sqnmrZW6yaK8
EGmVz2RXkSVPBDxka+vu0x9LSgHI77cSBERAQQYh9XEE2IWnrf5uK0t0QpA2C1/iqb63Irpfink6
2rDr1kXb91sl2qsZ2LzUOha+XXJE991cNQkZWZkxYYONXyC5WnqyBVjMFS3LDRmXcmX7en7finET
1Pd5NwVXwI121w7Xt6LGdO/3bICEu+rk2sXzhwZDYCz7fNs1RRCucygXUux1/QXr3iEShrdTo1wW
IX2MyMz2eR96WYNFVaRV2yZB5NGVNMGUoqEEMmaKPnmO9Ze0HKA4Myy0QAMu442n+hoyV+Cv8ri9
cr3qV3+8nyf1f7mfMcMhmAxDAQYN/XE/Fy+ofTe2M69r72LsFeNaQ9kXW2/KNIsUl3m8VRCu3Gz8
g2zpLVQCaqN8SG5zFc5XEevf/YlMv8fYxxhhzKA5jU+m86NMjW79QRoo4HBDpsux9aaDWZa7elrc
+eiQdzRTKsolvB50/WlpdJRABjW/ryx6a3sf8T8WJ3hhvaByBFwTHLBCKITzvAQI+e9VrjWy64cK
GM3JoXoVuaI4ViGQ1aPfAHcE1YibyAJ5QIUGSAJCj9ekcms5GbKd8qa+D9jg77FW/q7SdAtM2T0b
x/gdUbbjQ28fgYUM925CfsKA+k4rKCiBc9bFth+IXfnVHEGxBWWMwVp+jjWfj+7+zPB/v9Vw9IVF
4ATjCBzQSwreNG2gmwn1vIMMmrA2SGt/7oFOFh/sgpIJT8PGVP38huUPZPT0fgyiIDPAmieVpW36
x1sN/YgXygiHDlDEAjgfFYA7eqGM8ZyH1nY+fH9cmZwXg78KwEYvZ42qS+Kry3gSZPvH3/k73+cH
EYSAyA9OFhAD0D/COw+LUuBsLI+seeNRDc4ENyIxAwFTdHO/AIrEbQsotPiQm+GmX9oYql4sM1m+
o6WoDqUfR1cN8d8FfpFvC39RvIKm8p946eAkyQ/9EthbMIgAQ2wiEY5P2/ed7zOzL4GthQp/pvit
0NLnzeTjo+8P953xZcFR7XXrZqzxG2I10PZxfh2OLt+pvr/3kIKCoCPjvl+CtyzXcD8tgWcGUtM7
dhXe9fVgz4EcumZDP4GL73ati/XFVE938YS6c1oBbzg7376dSTP9iZWF5CX4PtgWhWYVoRAmT0H7
x9XJMZCTxq7mZavjrRdE69Hh9hJ+LODtncxH3szRbV4F5qbzrDgwLxcpMvUTmqvg6jQ21dLeCBN4
exvZAjoX0luNRa1WXeuaS0gU077BxY224VM/B+oQDUuUFn6+ZFU77Dw5sKuetmwVe/ZdHluz8UL1
fszH7nZg0XrR0z4v0fQmRr7J1KGdWLeqojnekN5IoPQWkeQxorsmisxNlWMoxcsIKvvAZjgYIW5S
rTcFau6fI5cOxZRW+uhVOfxAQgAB2hDtb4fe4NuKHv1Y4Dfl2CUDwsXRVj0Qpycf1+bRBM2SagHe
dtSbuhuHHaSpEJmgKcXjoKi3zdTSm25mt8wzcQb5swCuPcZvEWpWgwaqpG6suwavuVyovN5Ofhhs
auikpeAJ7HkNxeN5FMwHokvweMOAsmXuopVQU7tRFFo13ViIozC9S+Z2BKICvnwbEGiPOXnRQ+Te
eiMTxzq4jn2Hjz0ChyhrXWe2LRWUBTnZMqjkV31I1PkwyHbFoB+RDSflm04vdBmh2aC7WxdEUGzn
IYIKtwq7zCdevXNAxG4I0PPJ4vJxX8/BOy/E+T6oCm8fmxBlDclLHtA2vnh+aZYpXnk5JDRTY6D1
Ek/pVBv0BEnZztCPQov3NnD2qooR21dh3vJGN6PjeRAlQ8PMXdD2F10v0JYF4AECOBt9LPIcgbG5
VDvyZAfc3PdMqMQsThwsggQKWW8v6nIBvOGdnbtEm95eOXXfjXF12wVjv/rsYKhfFUkso/bKzFGz
oRa40pEGqWSN/04Ai85D0y5XjkCbtPOhD6NrE+ycjPE2GoIxi9zcJN5cfmwNaa9YncS1KdfjSdFL
S6qL2Gs3eY63wdIM94RA1oJjYGIF6pq96ocaeOz5Q21x+LEyzarU3vHZEBhl4roTm8JaDXx6uawn
UGHn1yxFz4kQiWR04YmIZoE30o0d/DdK0CqFvh6wNSGrVlShrBD55QIQag7uatxpm9O9HiGrYM6C
XcY1dw2S69Cw4BAh4jJoXult0LJ2E58IDEhWwaudcrjnqU2EoyuP5XjjiyLcNiqCTk1Y38l4UIe+
pmFmmzxcW7S8E0W77FrPDeupBPWVSIrd0tB+hWNB4bbovkYz3YeQpIpRQ6kKL3OBdTa1KjyI3Kw7
R+jN83cjF4YHIOcb0GEn114JdLi0IRTLwDJnuZ6efEbqe81EmCw4cknHTPsGYopLEO3C1fMs47d0
r7ANd2PsnmTAxjQXnl3JUdkU6C3on1mXb54zBhwEUMEvEbkZlopX/risCQ31cYmAoW2Dpc5IaGXi
VxI8it8FydAWO4f76lYPuLqZ5IUgwCFiPdD98wpE39/EXZ+1ho3HygPOWYYouuy1BBKb5sWdyaXm
yvrTCgf9o1qiAtpEbbfWEFaOdbPse0PbwxIYk/REx4kQJdvmZO5WtQ90tldc4aiWa2uqD8JS8jau
5/tGyC3p2vmy75Q+LF49pEPRAt0eF6vGLuOOFct5nKPyfLHA7ajcqRT64+paOMg9+9huOm9cNria
8n3s4n6TP4pyAsJQ1tHFEla7vG7QvlTeezUMYzL5kUmHUU0Xeo5kNiKc5tPEskiMBRD9OebjRA1U
Xf54//yuq4rxjs7DO19uSxQtx8Yxc07mIk8+h0cG/dWNE52/KiIjs3CphltokdYJxvpNjeRwDdZ3
H9F5zpoAuvJY+iJTUdBk8Fsju0EUuJ/aDvm+Pb1Evp3TVqI6yWlYZQP8UosHEQQmPH2QlExrUXvk
ppjyFRlIvAWzoXvZ+HSPa2y4ew7wWuzcUnk7KI3Meja0WXklUCe1muIjlkA9dZORa9/V60DX4xZJ
/amplnon1Oy4L315jmzepVq4a+gs3CFIjLZCjcFO6Ar8C5vENbDCJ4IWt3d5pD/kHbhy1y6JpbXJ
BmzqbdGPBhiitrjxvWiFpmnXaTvchkDOZ3TXLpTu4yr3s4Lg+b30LqZ+PM9tf9l2FRh50BXriKAJ
OinLtLdBsSbPNU/h+d3hueKKQwGtKYESLaPxsivJyld+dx4gOaZi0GwzOLaJ217f68o7H0MIwAqb
CwQ1w7r28DlFQ3tVQERNgSSyWV/O8YHQ/Yygp1AvcZ3G+cCyuB7pPh+nKgl9PKVxFc+Z2oFB9JeS
mvlygcQpY8huFDPxOvQZEF/UFLtadmXmGPQKIoeva6iT0lL4w2qGnu66B166d/WmiCZoHQ368Pwy
YjolxuWE26Is1ktQTRsc18XBx7VOIuiaLGxSxxKV0CHWMl5VtB2P0MkqOuhXwgscnYFedzRNmT+y
7pqKOMqs20iVVcD1pV0+4DcVUP2bCucXSjnI7OLGX2tSTcnQx+KNrpIlHsW5MjMHNYwvRtUNFyBg
lHWuXm78Ql603rAZLJC/Nog/jJA8Jey0Rd0U4lUYLfpQNLGG0w6SC1ws+0ZU+pr2ZCUJKm7o6Bm+
NLHdWhX2STV6LqtZdRxp3QPfsYy3rMlrXrXQUlV+7aVyxu0BFaHaahRsJzrDVcPaQyvoY2Ha6tz5
Hl9w/38JObPlxnVsaT8RI0hwAHHLQbNkS7bLrrph1EhwHkASw9OfJN3/Of1XR/S+YVhVe5cligDW
yvxyeS9CdnnSSz3ejZW/DS0Vcc8a59FPVMIldqpDE7RVkrWzJ3awJJyoHhSqPNAqpVt1Z7L+swH1
nRjG8QTDTVgn4eP/6JtswMcrSCywy8aKZ/O5KsPuHQt6FwDxgb9pv7Jhap7GrHfgYIp1tynzO9gj
PAel+xZW0knr/qFUUN2NTV9g9zbJ1g0s9ezHJM9RrMMpe5YCvwJVjEnmfi7TWQ3mS+OQfQn7pXhy
ssX8WkJUUx09obZBwZtrEzdt3ybd+tHdNn/oVfBYvBrHQJih/BmCW1iy9ikzy6vDlyLlJc8PAPXE
M3Gf8g7mNWSmWxAInHe+btI+m4rELFnsQDG5OEMmd+h2swi+//QwIrOw/mSxLz3zEZbDr5Ba7Y6M
DE/T0k3lfglGDz2oSZahFulYYek6S0DeDPTQdGqKN6XmD1exRyjb9lWsp5HgHDIMwBCmH6PN83NR
gOogdt1EvpeR45zj6/rv7Ryx/26SAnRItkeRsaF+EDgIev57k8QC6Beu06KFLoqTbUIC0kdND3R5
PKkt9c2FaX/mVngaBl4mSyiqFAWjeNoueU3Tyffyu5jHH9sN5wVxT0Mf+Ecix31Zm38QO/6jpwuo
B92FQiIk2LX/1rOIHCCbh5KglYMaXnssvxJTZAfRUHHtiuzmLcFyq8I+TztPq+f/frfc/7hbgJdX
eQMMHiIyhP7VUuZZ4y0TSLaocBrUu1WgohIlgeqWs0sDABS8egwkc5Niypc3VTFgEcR9XwuHS4U4
dEyXRkdbXYZdiCdGeiIiTaWObPLYPrRglXhC6pPsl1+yEM1LIwRahCUrdlzY/teRwicKRzBjwli7
kDPvnxSu//yIDP2kx2wPYi9xwr/EV2mpUsEJATW0FmlG4fCJgTfBHmCyS+eunWJ3fQAs+Pup11os
9u2sPP/3G+38x/eMsEUAmdVnrhMgxPfXjQ57Cp+eZvARe1i4si/4rmD5EhfOPILis8eDx+FS0y7M
z2XBxI3OuyHc867fEdaxy0Idc5jDYOUYNEm45ujV6djdsrII9//wZv8WBRHR8Xy839DHPaHAq///
NcRngImjR03ER8eJZqtcpsgeeVQsZXgfwxrCyHY4lIYRUHssTDJ3HE4+fEkeBsMvo0mNTaNo/+mN
/S1XrW8sCCBTeQg7hmRNbf374jZME6vFLhqNUMouU+NcOjK3t1yKASVp8QJU7ufsEDR8bVEl9Vh6
x3mqlqihXn61qdv9w9cKEf+v7YbYxAscisSsC2nac//6XuFwtYHIHOxqpQijrtt/agwsJnrqE19l
8jQ4s9jnnrC/TmH/02Z0eRFzMx9bVrc7XUVNl0OAs/vyNJG6PllczCZi/nwwykqkX7f3tpTOFcBc
XNf+PIKeIhHUOfaFt/WpmjsT5ZYwz0HW/S5EUJ0GFb6IYRRPU5M3T5sEHnxbctXdyo7pCDbpqv1Y
3mEI4VvCsQ5uJa/Kw7aMt0YrXCygfD7Wsslhum+152dNXIROsS8Ka7zTiX3FvX3UE2TZzskkes1z
2E74KEXhvVYBe9qUhtFM9Z2EH3b6qW4bmG1Rb/XOay5tndaTRKG6tnjK8X+MSi+R60/uW9FWz11v
xDFrmX3JwqWOimFnO8K7kfXSEXTV/+pFF+4eUbT5EUWnkfZqgoA9KlnGsGFFMhdBBnSDqp8eOBJ0
Zb/lspSR3bIGzXBTnLu8mp4WgG5RwIAvmbk76tJv3nHTARJGRWVPj+2j2BY7LGFGTgHB5ub46CkK
7vtJ4fr9OZxY/3CX7E+diWnH/aw7tlYHYIvZw8OuV+Zy8UEwwyLe1Z6T7RpVfh3QFv2eXCe2K6pg
SDde7JWkS1Uom+vIxkdQD/q7p0s0LsXM3jM11XE+NupVslEkjmqnu24SV6EndiHfp24+6o9cl0Cb
lVPtbANiZl6fIa1ylG5rTe6E7atuIH24ZjjwyoZahPVNUPijYpjHtF6LoJlKGndUXlzNpqsnwrNb
8+FM88fcWOqZTrW6EG5P8HjYeJmm2Uuw5FTsOl3M1gKgqmjzCiPo87Gh4Enh4bpvqw5+GYIann+g
krDk7FvVFajInJ+sd3osV8++qE42kWlceRoL5cGaCOjRI0XUZgbLONDy6I3lrfXFeC8g9oxsobGr
fS8ZaIdHhbs7RiYHiwSCduwN48/BDsnb0pr89r+vpsYDP1yKPraAyT8LvaBBXBT9EooZC4OEUaGd
8rD9EtsidlTKbsKDqu+VsGUq6+43DHkaV1mRn33lPrbOXaLpPQHHRMkJmTjpzWztRrv2dp7XfWfE
YISJA6YlcxeVVtyWRz4YgJ6zb57GxsmTz83VgDRIMTnhvXK99qxDflxg3l9A55Fo5LLGAnSadX06
ce0bP13abHn3e3lTlTc+Z2VbxrIkvxr4fi+8RufcT16eom/Y11PtvzRLhqOWOb+G0n9F4+/d8hIX
uyveg9xXFx+Ugna0/cisRRwXZ4Zr5Yx5Wlh9cTFVfV3WR2CUFdtRNuJccgL+GrqTONN20n3koMs7
F1kQd1llTsqb7Yvx6Nd/PQkDnW/Gd1jcAXfHJ5millThuV+/24wDOev9S8ckkEnLvk5l2Dzj1Gng
AUjQVeWMxZObfF8SAzzFrqcHz8USW4GdJ8aTdzXnHdx7XMQ4dNcc7TKswpoc7aApXoI2bppgeVG6
pGhQSxU76xlqNVBwXdH7+3bO/zQzVVdYiOTohDsfzWe8deahgf2y1RDBhG1CqhAEirXsbKsUu+3d
g3l7LYeuOWyv2vBWZSwu1zMzW47lGGZ7j1D1JSTZqTceSbat1shMpHC88iP4Dfe0UFnvTADtFfR/
7SqNWtV2dqM/itPWHjcUSuscivhzt+aaRF7rDs98aoJoFmS//XIRhtae4duOBtc1F9du9qYrz8Va
Ngw8vNt+6Z0C4O5YPFN5AAyZBhYMSLvyDLatzI9ad7yGdjECr2+GvYK5ljAd6D0Mi9TOvermiQXL
Pfe/+2Yib+WUNTdt6HdDKT+PNkhVaOz0SrBGrq5jBTuyspZaD9m5zkx29sfZSUtwFkmd9d2Re2N7
mHwwRy40koSIvL/wyhfJ1M6gcmsFEs62+M4ShU7wXJePtqNoQ7ZiZKvUVzWnqF3ruZxcs4e91H/t
KfY0MwJ1ZEq155Dn+8pXWAnDBAxmQk0Nf8B9sR33lKH82g/Ub0+e45713OlvrQetRqv5YJXKTq0O
9Ii1VN9t6NupEq21r/vqiy8zkoYVc5OWltV+yIM6aeGqniG5P21FEpelcyjIQA5Cisgjxlw86VV7
D2fsLu/78O7OPTjVQf500a3fu9yZ0jFAo+3VtRtnYWbfCSTA3VI3w4UBcYm3DtNtgDszmJ+1Duuf
lh7r2O9UftiUDeHyOWHrycn6+YME0kTU78dkKt3lfbE/8kHdlFjJ16X5EVZc/67Vq16W17ZR03er
NLe5/dX2sADtoR1Ta9sk3AEGuFe04itCCihGHNE+j2BH/TaoYr+3YYQZFcQI+7CPYHYf+lAOKnuQ
vunjPi+IOegheNre1YzPfXbKKuIgA3djbo0XVOLduSQ9PrK0f1KvDk8CoNJZoHHrBIEaMy/zeSns
/EyXHtjTTFMRjPmLngDa4wwwX9syf81BWA1tc/e0u+zhOSxxyLIwoSGnKVsOs18UPxotDzbWyl3j
IMYx0YthV6/nGKmXad8MYNLL5WtW+cW77YqjtmFEttJxEAvI6UGi0I8r3+FRU3rLyem8HHdJfjfY
CiGsOnxPWsBQsYErI7SGxO2I+2boeC0/1mFxGsSyHGzZVTpygXnE09ihnGADDCHp/amX6joRxJRy
2I27ps9AghEkcGQtu0tAmu4mgrI5FsTO5yOWQ3Pa+pcRnF7UoRLegSEIkiK3gnjrEHK7izWfYW6i
WI24o/iTrsPxqQX6im94L6Xp3osu5xeJhRmJnPDIDXT1AL78rupq+aqbisceROFXQuUQu516823o
Y97A+EvXZ8N9CPaW9Sd37BqnNApSmKU08XrkMozdyYMzFX2ySSYl8LagtaJF0/5r3QsSNa3TniaB
uSdp03RQ2TR/brMKJtDYmdjCfndcmpkfWucsa6KgZMEaazqlIjrX/q5aN5N5fWszmyDU1e+W8urT
7Et15UV+HanVvRIfRPwiB/Dk4yc54rga6LEJuit1hjDO2SKPLS+xuVQU5G01QPzw7OqrQdGwQ5WG
1NJIq325VjX9jCfLnofLf2+7POqtZMO/O7zoJtBJeHDJ0HxhKsVf4gXxwFV6zmRHS9GhfPWJp9aW
GgVWJbyjtWlcC0aa7C1H63Pg+HEQaveInUyfr0L5MwjzfvhiZqMiSSWSP03j3SRX9kXSD7v0rFiL
Jv8+2W3KAckqx1zUMi5D0iIKQvMg2OUI3ZzDxi6OkMbDaAwDhNnWlzVZ/vUXaOgdVOLTl3kwORoQ
pzkGPCMXbx6s3cQa74k2KEWLiVRwHZoh6kT92isagq/j7ascWHmweWzZLo3c9Xxw1gtkXZ0qSquU
BXCo0PMMyBWx5Zk0fRdJL+tfgoZ/K+j8O/OrFfVAherV7nB3NbdXvmeHVFp3/b9L0ZSgrIDQ7pdV
4nKZkbsJoZLpyMBxtEcPSZWfTDplrPS8c6upOmbQEmJBQ+9tmKuIAjfc50tL462r862QHWxtqqgy
haMA2p/dYqyOm2rT4hMVOfZvw8wCDl2EcU9n57VDDnNvZfrZ4aByt4cQ0DSJxwUqWhs035tKZLft
YrlcXAtLRtIeC9D50K7+7/bAxfoeDnI8bDuAP/DLgPL82OgS8Qamv/khEiDNCiIEuY5d3iFy1YtX
xiv17JWx9dMf7TGiJOvu3eKrM2kRqLDmPsf25zWHTcqDKwWlX12bZizO/eT+1v1snjUvf1YSR9Ts
kfqJMsU/bSHo4Tc4fWvjrb50TYfEIpDvTSMwCownL+d714QqlaxvEqyy8ZLRcTzRUR1897LUnvVN
LNRLaV1liadB5WbD9EpLyr60fvHhq7A/2h3MYVia0FHZ0qDLzlQclMP7PCp65ZLiuWkQWkNelR6t
pjCHkiEJuX1d9a+cBe2nuocEpt7ZXNuJcMoh5tBkr2L10rtZ5zve2d4LK3sClYNVt3C295tTho46
CTyLx9ms4eJzm7y1fkdiU2bzEVbCD6Wm6sSJFE/GxtbJWrPvPEuk5TJXd6jvRkPfRcBQvyOmtWdl
N6TOsCj04QPg7Mb/uWCLjHz2r9pYM3v+bKi49FwE/jwbp1NNi6dy/R1FvVgnbIhXlwW/WVDLdzso
jm1XHT+95Eoa+dKHwYcpFGAu7vypR9e+BPkInsIGCow4Lo1am9r7STF5rnLbOozrTzC5rIMRiO1B
183j3G7C86L5ssOeXd3YGB5mZ6hSYhlxtn2kInxr8l9QzfaxqjQ2zW7077pQ7rs/jW+AxjWON8ff
+1b2UlmZ9W6r7INW1gvjjfk2+u5ZFVXxlsnKORUFOuixsg8DrJbXzkOra1BlPGXCbp8t7SdMjG8G
6NRvpBvjpdUBTng4GtZUhL+dwELSMLuSLiielRLs1RoTRpvENqMwqZzyGQmOEr4N9EWYtiV/zKUd
Hvyy9RJt2BEQKHRqEHup5ed+SkbNIuYy5xSwujtUoSdjGWYOHjo9JS7UzsTNWLGrqiWA8t+EO1EO
bQpeEPpiPdConhcXANFhozCaxUXN2IK79jwRnLqJBnvfKxDMWE/xetzV7Y+68VN8D/qjagTQv0B+
KauVDh0lkocoKZ/nsAjSTU6f6eAcTAMjKevXxVbpZ2Z89QxZYtozlp2tovzeq3F6BHYrLqb1H2NV
z3tRzTSabStEp2nImolZD1sxiAmHGpokgTV23X4qCLkOGEP2WVG4aiC3zj3mOD9iU+UsnXTDn2dD
8+daGdgKpIHhtb4sXG+E19kuRwdkPbgIDe1STq/e+pzYlmoRKvayBPzogh6X8QOK1uFZ9xAIKlsf
+Uin1871f+hhllEQiuxuiykdfGtAxtpt0QX043Fsgcp2AuiFDSkig9/sM3WAjlPeinkGtTlWH10w
5VdY+gU8jxkxXdE4XyaZul7RvxM+7AhyniC8s/DGm4ImiGup1wx+eN+Xb9vhvl1CDYt7oFe8CX5d
qFheeY6ghlU0sIwIe0dDUx/1VsAFrjfF2QjywcuLvZ6B91VSpfMAV105fEgnWmTQoArn4kNWS6gn
7aR2HXeIMgQcTmRBupchel34DmAFBAfvc226GAd5u9tonLx7IcLqryhVY+ly/Wh1Xp6QfoompsJT
jcot0h5XEDLy/OHo9zEjHtgHmSckBJQTlPkFAJVOWzus01BVElqSyg5hZeonh1uJIxb3hI7DS/yg
w1IPETYOjA9zUNRZ3I9d9aCWQ9MuH6qkg/EX5b62bktetxH1gJWVPSc36GbTxctYiCAH7N1wMt9R
v0fjwsTXEUO40NWGf1TnVyny5/25BOqSATkIfjkYDoBjj86p7SJFCsjNjqqrzfviA4dwmzjozU6i
rcoPzyc7r4SHYI/ZeROYVL6hwDqLMbIgT2aPI3Qmlzku0YBaaqb3LGiGrwSyR5oPj6FTTcLtEkG2
avJPS9XGm+8zN9pNixL5ZORnUm054VvV12XaVpaJgwa8v2PAe5DAGnYupKJIrjyuV9l/SF0Mp0nJ
E/MrecOpND2FgE4GlgdXi8xfEC0gt2mdwWqkQ54aP0BKW2FviW3V6ETWfpEqW8N8B7i8++zPa9h2
aKpF4klkbBdfspMm/GXZVrBEPYP8zYxofl6MeyRxzHX7CYQNluA4+WfOp3OAju1dNWI3zFzvqMgQ
Ws0aduUmyKbj5PvDTmGsyjM4nn1P8uVKHBbcmDFQlHJy06z6IGuhjaLMHGnL3902u/eIOgocEWPq
FF55L9ZimFpThfLZf1vkZCUDYsyP7SKyPHI923neXk1D4GHPFx+DzWnSOSNPpS4nNObwL2ItfWf3
+botO/MkyPytk+OEykG84zDIKEzDicEiBiCPvvkJvJL1tP00DJmVqJZLGKsj3yMIJ2NM7fVfZIiy
QDbMnMcViNO1EQg0Wx/d0uZxMxVWhvhmpa+B6rEcithePy3J2+6RM/551mMdwWRQUx5hykbS9zLE
8/3/rMLtRA50HjsdTigYnFt5MGTAmpTSD6cWzTPRNaCi7lm6mXupZpLdaZbRZ2d4mVtaHHLFANGt
u8vowFmjgjenGsfWwc4RZ57wkJxIhlET2x1s18SZ0wcawGaqnS77PdXoSkqsZqUt/aCdqW6Ole8+
YbnJR7K41uWLCGYgD2axE0+Y8OC0Tha7SHnu8rHw75RN/l0RyLFUMQ8dkMOO1dLnO8AaUdNlHNFG
5N4MAJWb1/Q7hGRYKu2hTjA8oLoi90QiZsoPWETiPinqx36AitSmrf/izt3JzkLsYmbp0Zvrb+Xq
+m8X3rrncpqhfBmXQ0/Kg70gbrwwOtylh4kdECK96/LuOF3/xQmzZJha+ZSLeh+4M3+Ra0Po66LE
6WPY0+Cx8GlgFkIUIZwXkRXxxvL46zFbQXpFmTcVu5zNznm7kL4bDy7Rp6A2+jSrWyfyAfWQ6YHb
ZxND27OaXDOBZFK8gWWdTn5ol1HQD9gGKowcSUf8XYRG/+ZRSx8+ZetV6USIcrrwP0rQ+TyrajkH
gxUCffB/zCBPz6Pje2fMnoh6xA/vi4MYn/UghWb7wmGwiqR/3i6iJN99GfbYLUmjT91QQ/JEDbg9
gG4DrIJojBbgQYidpMPDBLybp47wvUM54wztLX94NGFBDnQZ/NStgrgoJ30zTqFv20+YZ7ErUDdB
DVNDtG0G28UJIMzBN0E4kS7fy5APVzkv8raI+SubTP0y4LBCeTM9KLKYw0Crp3oMdhS50ZPOi1+f
nGWl0ORna3UC3qVJK9WYREyYbCAE1buK9BA1xgDZx5aUqVqYTEuRL6/w7vl5JhOCMe13BA28j7W0
imeEAGIXTlUiS+g/JCzLvR4z7OCt+nAnO0zqoDdP1GrkHoNbJJBF/GWhMz9eOBqzbMRIAm765T2z
HDvuQkNO20sgT+dcjBCVeyiRSLSoB77Kc7ma3CavLKgspkrcAah7vngzBoNM7y1ya68Lz9RBcrff
U79xvyCocZnsWu7KukX9EQ8O0NZoREAZgCn/Hcjyre8Y/cYWOLhT4ZYY35KL7Rw9T36pomHlSdZj
FS/BSGwvq5nTgztAVXRR73rFTL+ysUJylBbOTdXtcjdy+ZFNQZE26PV2Jana535s+I7NnhtvL0PX
fSk8v78ONsAvPaMZdlAPv2LSBZ6qBbMEpqoFT+hynjYrOEPKAtHgytz8VdzpB6/dV3CxlnIWcVZo
76HqxnuAFviwtGov2x8Jk/vJAnYzwlBNzClYP8voy+Fct8gYby87xIHBZSPRylrMCij84SvzJvBJ
xgKJbUAwcVthQguDajs26M3AiXUQSyIX7v1rNiHqh8MVEy3wqmhM9QoBnCkdzdSb9pwZrAyoSU95
W/xkMMyBU+ABFX02n6QhN6PNmQoS/CqbIA2m4rfltMsjCGFYN4PIzl0znpBi5i+DXR4EM4dG6d+6
GkuoL6tKVzgSU3VQdmBfnJw9sbEvbBt3bnD8tNhsIgQSW4zPwCFSDL5/QVHTfhqZtVn8iyrB6Kzb
9Vzoj6Ee+rST3DtA0tMfCvMztN+PN5nnr75q8muABjxGu475B4GaIj3r5akb9YhGvgLjV6Jl7bY0
58CbtNY4MSabFB95rp5qbVUHR8opRkHHLg7CSTFjlfge+MtlaFr9NguMU/B5CGeHjPFWyEDoG++o
vNunZsF9FW0X9aHG7JV1r0WQAV2rX0/pPCUNbSBW/O/FhakR9853f54sHOCQ9LB+98axm7exnuVF
MTrGyi+se0Dxjzqlt9tY4xzlGE62XSFb56uBPpXwgMqTPYng1ZNLVGNAw4hHi0eUtZhIY/o/Lh9f
7TIQL6QSzwHCpHG29PxeDN5y6BuMDSkRYMPAAfUY4TCnojTV5wqo11Uh8nm4ejBwZjffT4O7XE0Q
uM8Bb7xnUJscfDaNMs2bo4cz9qNTeLrMcPw8Swvk36pMd9dZohWKhM6GmLjiJ3LjiMHP3G7izoE4
YTlcHZFDLlZSLpiG6qJ4GKZdh4FPOqidS6Nh8wxu9qHQJmMCQFs/+4XsdjKbnhCrBqxV1Nd6EqDR
+2BIkFi786af9tQaxrM/WGgvV0AIAzZyjDyZoS8P0DOnMsjOrQP6BiWUe9zMAQpoI3EJgiim7fWR
MrNDBqyNBl+x39dJaA+TPcZhF5SUXmz7iUpSPqxxQfjWWV5Re9sPPnaHPA/JdduYNc2sWLZ1c3AB
+CG/ZF+2YhVzl+ghk+Ed4iMG9pCiuSKV37/jfsF5xfQIxMvYMx7FOQkaXZ0/lQpbhNVdrruPwnl0
7PRaRvp41Nh4GCX0Z10257yhF8/TwxWte3YnudM+u1JGLbg0qBZWEW+evEuRU8z66d50PaiGQo7f
67I4djM872Iu+7j1Foy26Oe7a3CiWzNo6aBxY6iB3nNdqUMzD9W1XJj77BLMFliMugHm/WjnUJ4t
ZRDsyVp6bwnC3X4mDkGLfBJb/3wJIDzAQDpu/9X2R6WuMJwlh+eOY2sGkqzQ/SrHe0zsKc8YnHYP
inVeD7cRvvoeZDJmJK3g/lY/FQHyFw6mHVR9MAO9g10ubdRbnXat+LNpX+X3zYzx9Ozd1m0xQvGJ
bYqaPjGNtt8p8b+asoMh41Tjzc+REG/N2F0b8IupAWyebmrrXCJrkEH9xjKLHTYHuwxRIrGG/NQw
wANu8cQtdqlhBA4+Mt50SeRSJQ3mXZw2ZJ4vEz+UsvyWCXc8ah0U8cTd7DhA74qzGsKLP9WoE4Pi
p/as8pG1VnhBru95AqR5UuMgr6MELgkVeIc7+72twRqVojbJFpCZ+v5pYx8tGzMxpON1YBtRDCNB
pm820GecRk1+QtmDIEQw39Ed/eEVfJQMEOeekP6nqRznKef1j9GCMEN7h//wWg1/DWcjvPcvLWrP
uM0ociAVEoVtjfXh+COOkwISL5Q7hsFxXFtXqNpZAOHlezcvy60FxxU3S35qfA3N3P+xBNrflZXz
8CSmTXUc/s4UwPvT/AKFaJfpbDkwxiH/OB2ynbbazwsY8TY3ZRJ2/AMwZMW8J0xfbGMGvtK4domk
QTXuoOA/MxdfJTT4ALt2L8aUdJIeGnT38eL3fmosU6SMIWPj4aTIJNMvi0akvrcQFfBJ3+63GUhF
NuHfxgQVv6oRdiigSPFaxtomZtdaNZq04jvvYYCDOr+PwWiQBkLCXi/wPIgN/7/j5CtKUoAzBhs6
H8/ZogHCh4/wODVTlU6T9QE/A5xDSA4FspDHPKvg3swFUHQ2JTZad8wtSGAw57FrWbi1qCmVXODh
utMpI22XYiTeSdQjNMW2/uX0qK9M9TbaEIddCMApwBvMfHJ+cjkAfyXk4Ct/fSiHLK16UcEKmdNZ
hslg9+oZclNMzPQGq/VjVO23QsWNVVpp7bYCOUsH8uHyU2S/W6buWTFjApFs1iZjQDNZJHhymlMu
ngI763ZZbXVQgFl7nMyaM8gstkMD/ZtbMg3wHQ6aH0bgb9BJ2ltThFFdf0xSZbupgECSFyUFll/5
EFmRMjaW/lNZXn9mGSUJRHtI2hXamNFW58B6mJIiFOog09MObYV9NhwwegpTiwSrJQrHKo8wnu0R
EjpfKUcnCG6oi9UIk0Xp5n+IOrPlOJWu2z4REXRJc1tAtSq1lmTphpBsb/oEEkiap/9H6YsT58ax
vd1JVVTmWnPNORaUNqz3l0GE7YFZxbzz++L1prPfwf3q4okpQYYMFDjeRRo5w5cAp0cXovPq0Fx3
W6EQ+eetOdg8Z3WRJl4fohFqThlztsMDYWTLqewTvqQlaMIYEtqTLlx1WMw/sFz+SEOtMbYdj6q7
LZKKOmzbwEYVjP99E9Ja6pMkdpZENobH+BcASfCshnKIDWV8lWaT4IujO0/9r9Zr3Bi9zY6CngZx
ouCah/VvOHgiIXVl7TL8DOTT0KvyoRzj0sUD7mfVISvMmz0y8M/ectxEeFFjiKtk86tT5i+vdS3H
4+JRxbZcDXgpupAQibTTEKtbccia+c7YLOtQ1+u/tEp3a43eSIYiymyBuGkAWttSlzQ4l7En3Pkq
T5mx1LvQkPmex6bduUJPj6mYTkF+c4035Pk0cTU/h0nIHBHwVcnoODNwz6B+vZBoqe/CUh5GY+op
nZjM2ISMpq2tbqwYM7IoZeIRD7wHOcmrumtlAzwbJUbzdahOvRQcnVgrrN54WQH2zGFxKvrhPMCH
IesnOrBZ9fPIN4zPlJPB7lW2Q488As18MNtwOjvNCT8KIjqx1ZIc/TB65BdEtw/+thZIlMJYOIPM
pk+2nlds9tx1b6FMbab4K4J82JOeGnYrciYnlYPE6GknMr2qTAyjP1ap/0IFCN3S7P60nocvc8bM
Ynvq0ZreUtMCYVJhOBmN+h7T4GdgzrcoTfE4NVaJrz/l7TSYpFj144bPMHR3oZ/VzJPWHYmcv2Ef
bHs3eJZdXsH9y5vjNIt4mbhZGZQMU3+ZOhHVnh+tMu9PzeIQTWvoyLVr4ukvYSCN2YtB4gtjZPm2
DlgidQa/T3l9sVeMOG54tHec8f6D4D3fMLDMk6jueMflwevK/7pF14nvFTid+2VPVRaewoCobNnr
PsFVQoS0hGtocn4vOFCdyb/zKuclT1ukKkve35wTMRP9KQrFUMImBH2DfcMhQv6N6HPd6rbd+7mH
xzSbMhgoeDlm2R2NAPe8SKlBZT4c5MrHdQuf8xzBzpzPUB7VlYBvv0P8fODMMg8ub5Btgx4yt/mv
TeiCnm2oYnex/9UMpeOywpnZQq2zBcY+ROlut+TWuM9aEIEeWMRk7L9Tv2tvvQ8q3kQMtWXuunOD
td9Za1hHc87AhtYUzFwJMAacwsGsUblapkFxQ1Bz1/kG8UzN4D/NtN4BqM2i3lVTkqZzcUiDPkPr
Q43N5ObEfjfe1yMfgtSVHKXtPoih1ORHz2g0VwlN/ToP1r7uUT6z8qgC6cc6Fcyjq2QtWh2nDeYl
HDRB1BSFdyXk1mf/GQPegHSlbM84kADa2GrvdMzDbwS7pt4Stw+hy5S/zYLbWNnWgRtw2q341F4K
NX4Qz3vwHe+3ENkbNuruIQwaIBM8ONTLsZVDvvCWJ9xKHyaD3x2zwG/HEEU0ZJSvrqhOeeaJp1J/
aQ6rWLXqq7HqbNfk2S4no5h0hf4jZxvzkbNwx063sYe1/Soy5IwyLBIRyOdmnQxavFmjWEM/A7fn
pthcQb/ZR08Nb75PfMaB4LGkD1vtrrFXM1N2vc2OPYm/GAm+iMtxlMBf/zqaAoMaOY3zbbxYTsGU
q+KS5SKBxTbhaJky459QAYnO1LrHnSj3mXGvaIOPhJVAjWZvfNsX1zaXfVfSumyIoqh200YLN0sl
eYsKO0a2CyPL+vD4iOIHs7ihsQDYPSMTag6CnosAHKIn3lrGCISGxS518ibqe+63dUAJyZYRYlO9
RWNZfmPJwu1rFHdLGn5h58G15828QqE699Vw12gO1KHOcK58iYIiLvB8RbP+J/DVO0/+C9P9OrHw
lGAszUmjzKb7qOoxtsFHyYZ4Hg5B0qTr+DlTYR0COkl0Sa5RbFGOnlP8jcWjF2gdpV3XA01rZMIo
HhzS6vBWpo0FRCrEEtT/6rYMUciQyeKIR6uaL4A8619SDu2eMhWzePCFxSnJhyB2TBiBY85TTRdj
QCfiEXshFutHWOyM89JBE6sAVllebVOJV7C38G/hZ5q8KB/qMQqGpgR2RLkvgg49v93islkqqMYM
KceSIbbyGVZ23SlY/b9agdObFw0MlwmxmubENvFMzsFkH2eURZKH4x0R73RF5EtD732cuMhBM89x
EE5XDdHJqXvjXeg3222HOHTMJ0zrFtQrvhSP58GnKMhbagjSjm8AFTxSkB203p68J2wS+tRczyCf
8t8WF25Rtud1pdZyiUhTvSd2VQLXBEZVwwndA/WLutTgiTQUqqpZd/fGeioGYGZuWxMtTzkXqf3y
oifcYbdcmWOA/XQNjgUj09sHweU2bwqXZ3wIn9zslvSt7QNT4s+bJlSn85/OD3Yp+dFF2xmq8cbA
VZRE7mdqcdMg6tYDcyWv1V9Vk4U0O3WVLHX5pzbxYLaWYZFPDPbzDLuKeZe9K738yXWW7G6y7xlJ
FPtNIvmNqYOQ3wxnOiYAz7Mm9d35X6kcBGIGh6lYeyojky9WqidlZ2+1BGRnG3/yLoELCcvQSsxB
crMuY0xm4jhq/d71qjwgg1N6wcpaB0LVWA7ghPbqZQ3tel+Q2gFjbMduCCfMcG4PS+CdvflWUdfh
cKEGNlyL4YnkVi8z2nreqTVqzJ4QfdrFbjn+WqU2DxbkQmIRxh6Lsb9beBxwQBzVtiwHrAt8ApSz
Z9hWnbzxILbi7yhW/9hb/sHttRXntibbsvFZsiCCHftxPJE4neK15ChoNw/Ui5W0RUiFVF60PJep
D5iQjBuzyf5+wM6OeiH24Wg7+0WubTy69oVJAsJnVcSNQIhS5hRNsqqPCyGbDfammYfPZuut+7q1
icGq+eSk/W9AAghhDlEB3/atKIR/uhEA98vhHBi+iC14sSViRIXPCou+Gl9GwWHqSEdABx0/61Aa
zwsztAJuhud/y2YIP0wfE9NYNMVuEiO9yzhFaaPEwa0zP7KFgnvggdDx0dQKxi9ZmnoMCVJFF2TZ
cUqsebfIZd4N0qwOlXEBPZmeK6cII2lg1xKo4iNwPs/bEif1xl2xWGBszTRPajx49ipRmLEouY0+
zLzFDoysRKog33tTmkfk3s5TC2kzUO0QAa15bH1sJv3snYvQBaQ2t03cEkPTy3uWu9UubHKdNJys
ObiRpOmWr3Cw+11fhupQhP8otPJDs/iPSP67sdaMTdp13pVAqfdlYD0OHMqHgEk6arCRdEKfebmv
eeXDWJ3Sp2DBgVgrM4a0ImJgbBvuExCGcw59asMg1MfkTsAGTM7fLkC7WAO874y8ogULE+JaiZ6Y
U6hDadqJTA17bRP33ZTwqDoCzbtyqirzTdXFkUiB3JWycqLRgz+gO3yOu3rAhIIJECStBeXbxWs+
k/6Nx0p9OjkBJwaiDy7psgPm0h6PMO4N5Hs74POIgzbrh3dJ0HNPo4LDpkTwI4ifDLiMjXUsjm46
RXqkUZ2Chokh/0Hub/nKRTxaKDgKI2vdMOBoT24K3WuZrXvewe2o1x6fQvgqqPxOymni2U+//WE6
dbB4EibGAl4qPSSeTUY+dYtxszYEbih+Ct1fXkamgvgy/mrHcWMU8GxvTwd7lvZBeXZsW5h92m2h
2Sc8Q45/Rfq9DkN26Zt1TEwwu4/9etcbhOIGN6fbHKuMIw0AQWZK524cpEwc1f1rR7jYhIE4Hxie
+PIDbx9EvmL7aDlbeM28nVd6NzMzb5s9cGdkMBsL9WwIqH0F7RxXIWega65In/kBGBP9vu+4CVnC
veO7xwl78HXUS76/IbiiorEu6zZzpF/wHwZHbzJW4iowupWV19GwKHTsr8q2Os5/pFkOiBHVxLsv
tnGOxk7Ol2zT+9KcX1JWud3lxfrmbGJNlPFkGfnn6jtPvtQbImRe7dOhVJG38RoVTmORM7CxWnOo
2QGer979U9lifurAdGLvcy7Gpl9M9btwCVz7GK4YeGLxUJoRupHuA+qwuC9yrtgJ6mxu6Z1rNu0O
c6bgSHAZ2K/3C6DreyFNFNEVEqNV+hEmnTwJXQeNrHxXmH0TKt/8ABe43PXYQvbKpRAkjH0EwnZf
L/lMKJfu189swAc/eIFCHCybt3KqGYPOIMYac3jEE4fhq2khZtrVOc21n4TNsDHTXj6VbF9CvnLg
uDidNFZoxZqQXf67Lpo1yY5tNAyFzVxg/GVCF7gnV3xkWllg78tfiw4LhnBHZy8tE/AKntHedZKp
A7wLo2ft+iXCd/XcokYn/fy9YYllEwJx0kbKy9BPx3matge75BMdCmrhn70IyO91MOwEpmO4yVBD
Cc++FqrzEt9YxmSxyNSBm4lNC/655bO9YK1wPZBhjVHN8Yo3zqUev8qu8u8stbNkqvYQ308wVVHf
ZNjDo0/BU5pW3Ins7E23RQxyiE1InefCLTB4bSuU+/6jm4Y3V9X7tbb5dDTltA8G9eBnrUF5sJ44
U7vDUEzA/HPr2BrVN4Pc7IzG7ECExWapZxfbnG0km5iKl8n3zthsYYyFJkxpH/TDxzRJwPOu/iPq
8t9Ug9IvwomGYYHQWZNbL4ZfoWxFUmN4BmZp/qtn+xmZV8Z0cwu9lI/Hu/z2sE/vmz4bo0Ptoidt
mP/jEfiYynKA/DNKBohxfRZT9dqWKEJt3faxVaHzl8pI42Kb+Ahgq4LMfOi8Yrz4/XpcrSnjpAc5
PsrwscznaLrJVp6vl72dCUG2YxQRYRCkhBLngjv7h1w4VWxTE7rutF3NZjo6gXB2U4gWnmqkJhpQ
xj3mVMaq89tDuqyKySNCT99NB6W39mSP9m9sdSyp2HozsZw/hS6Mo1O8rH7FtKhc3rD3/e3cnD8j
8Cy56CTFSODcs58BJV07H8M/lE8rWkdM0u0arverIrZz7wy8sRNOliiveY9EYaNSOwTJnfl72Yb7
kckaCGHSCKNB+Scx1RI3g9BErH7n1etxZLi7U9b4lGKPoHwOYlHWHVju+448wMX05Zet6ju/q11M
vNZ10uK/Ia8rXA/Vgzf1IaLmTuaocTKt0x14GuQ6JnHQGT4X9hkMuBDpKbWiv80HhC+fpiOveoka
lLKUYh0P2cZEUxTyTvj1dda/OlkQIZ2N7qhT5muiEfjY2+3DuzFORYPhwwJ4LA0+n7AEyComXVA6
HBwYyCZl/Fsd+03nhr2n/yblRUIx6BjwWsQR2KQCsT7crvSQKUZinhEe6888Vces5pPf4DRvQdIj
7vW9MZ3L7ibM7pgLoQ0FY31nWuvXZHbmeQrkF2KMCbgBtVhaK/gOeY+l7lWEpnNsVflpwyEHFr98
ayFZqtDj41XD9DZJw7sLyoPDx7CEH5PIZQpQj7dLOIw2vpP8HaXRBtR4o/IWsA4U8vwB4N1/+do/
boxhe2upLqmJG2Gq/I730bj4Zq/fjVodzc5No9nQMvHcgo8L+TsOyWd8VkZkTNnXbM7u0ZYZCUXu
10iC0GC6ZyJoyxFqo/lUCZ3uh8phirnWnwWUDRsqhF7pXLRD5CcFIFiy6iHqpfVYTrLGlCmnZHWG
K7tQHiaj/eNiyqePo4oMWN3Bsft3Tk2ChQ1X6MpI6z33x/IB0jbDmMxW9iEVxFqB089RRSQ2noTe
K/YOOErrU+PgHSNg+VL7zboHLP4OuXMFWTIvXDvRVNHl0uggkkzzuzKGD6OWrMzZHPjvKxLgXDcv
mcHHVFvLVVrnboCzswmCINrGy+c5f4cNDBp506cgxTWknCJeVAgywrGrWAATgOxHdYrZwiNR2EyJ
khLqilm8a6e4rFWtj8IuKPhKw+KMu6ndsPsfg8Ld5T6OpJHp+CVV4n70IeDzWmn6eVWh+fQ39oDK
aH6tKdra9CsvUx0BoyIelxrFGYLy89yWxr5xfeA7HSGa0tqe7bZ4VHDAeeDLpyqYX0Cg80Ksb6ue
uhdyp/t2nT5IMrR3eErfPBJUi5VeF5leG7W8ZC3eIq9PXxhv0PjZX8WC/l6xysPRX3Cs0adS9sdM
v7Vl0syTIq3zgm5gzMxkCNZl5xdDddfqHi+nrsoYBAzXK90u5/X6r0+t2LRL527CnS0W9WmFK9r5
wG9sSkBu2kr/SlUMl7nklQo3aCyVYmpQmLK+s+q0+t8PvMS7kZFPkq3pdpia7E8blLeaL//L1oH6
4BZssJls9ie4gY/VgRpZ9swg1a2dY5Q5C3XcuoF3vmoOlUPPjxUQKOy3cvDuKcElb2EETc1HzzZl
JFv7s5z+LYgAO1ZyWNdhWrlM/VzsMBt/L47+r2hoeJwV06n8u2YDxoAZ4bN2vd9lSMNdWf1udmgf
dO18ytwJ4NOlJ6tnzCRkhqqIDtutVIFVeWiNwTqQU7T5NMHNw7KRFLObH23MFiSWygRb6xQFm/dL
aRsXdEA7nkkz1myb2GW63DvTMqADz+axu62P2QjhmrgCWL6ChMiHdHa55/DTGDGReDugL8aUHRwr
7ELdNrrJoJx/I9OG0HK+F1rL3WYOCQV8/TChkTKuYIGDtWUn3ZlIXZiBaLmcPEKpQqVfuDCUI3bB
IjChyzfHyd5cg0Ot7N/hgxJ/sjV5et28psbGhW84dHuTjd8+YGPU2k1n3yz/jXlan9lA9UVn9xaw
a+iEZRbogR6ehzDoDwohuzAtN3KWAH3SRRjSX6uriU1woot6eZ1XPEr2v1yMf3nNrdgvkcPLIus/
O7zM9pKmNFsDWyW64RAupXiqXRkb+bYvJhgWW3dgpAS1cwiyhC/0U/gMLxwRvoccV6q4tdtYtGzj
v3LBgzN2Z5I7rFDc3UYK3qBOqG8fQYfILGz64qlfE73w4Jk0YSZqYC4md+971EgclTWUr6p3r46g
LHBr4pYb4tCeHvczXUc4ceMnC8aWBHcgEogAOpYu9NeUd4D1sjLYM//lpgECBJYkgW/axoNouTp0
yjDRcO+qcual7e0iZj9K7AaIJHqlswpz92ULdX0OrOV9CvIiyar2jJ5Wx32DiaPXqOe+tx/S1bsq
hlsXpJ5YY9ZKLMvCKTccTHPurpC4mI5N8ZbjpvZrHGT9sKlIs8+hFXn9WoCRz8ElnTFb7DyzZva2
SBBBgkBWmh83mvjIpN61l4lutYTREOoAz8AGm41YxslQPPUDW4owCiAShI6HEMYgN/Ln9t5ykAqo
iZZotPNrRc4ncfS37YTuzUHXkHiyqjhrEeG9bqUTsvLn3rMPTHbTve5JLoyUjIXZWHT1w8FtGxFV
dsXkX7x3+QxMD5+342BsJjJ5Yu5BbmK7JVG9F6ncNhJBfYJrRSQyguzXRyAD/0144sP5I6W7CE2/
OVmN92LnbYgVgy04I8XHkBLPZljQffe0+GvxezTVnPQBVHlj5EHMOE5MTXGqA+wcxsw6EV70Jne5
AKAk7FILf39KpD5lcwRJUOrSqUVZnzcLqMTcrjRfFJ9AQvjnOA2YpOldxVwuAmuELDDm/I0BHduw
Ok8oIzjtvIzGeXpvsE+2Iq2eVVsfZzFOiaFSKp8uOC0IADTyIaUaMCyOtOow1Z8d26/Z0WB/ZMJp
zuFNG7zJKJ5aSXbMfYu5K3CYkBK/6mwTQa+9QvAhEgEPNg78akez28c+HLCY1/0USKMgZslmm5yN
V3oQNokHfpOCHDrSSrHwBqUNHTBfqjoK4Loka8vf5Pu8BgRIBOedeDbI+oaKOzZY7qWXYQ0yEcpH
nC1FuZEkHZc/TVovx7CZushtmeYP7jvGCzyb/lRdEW8gbTgtH7Kmb6ORwVwzopPPnpJxKOSfkgS6
2QfsCppX8FJ4WqeCNz+4TY1wCMgrPvK4d9ae311JVDuy/DTSGb8onqaweJ9v/mQ3eNpsoyUEd8Ad
9RRmbvrk1Q6TbNbYeFVwNyxG1JqivXjCuAHB+v/qcGZxHd8S1cPWXBqINk0mkYRD4ysDdHrogSvt
QmLBpCKRnnWxXUSWPps2aD4LYNmy9gb1v1+gBqU3VKJFAcHSilWFFBGmf2au2e4w/e22sJpOMzQX
kaOhqYxVMHpjM6HffC/wApIU2juNkDlA1y12jZGiaxI5abC6H1ZqYEGdDG9CkbWEVzNqO7ib0o7Z
hc9TJNQvDDgX9g968baBCQN46B9bEGE8N8F5nYYbqGXdhWX71PW5FxuSUjsb7U/PJkJePrNKxNhT
4og9p9xOaQi4k2PGy9Jt+5sFLliDV+7j9kRMCgJDz6obyA6XjRPBGSmCrUwsp6KoDnpd/9HK1bvN
46mlOzGMYbkL5XohxuslvV4TV9GDaC2GpOEOHklFnVdt3YdD1+8rLX85vXd1nGC7VzPIqSycqwgN
8tSUOUh0Y20iChNwQ+ge2eg8Tyz5wt4hqj3OgDES/qV383WHwzDxpOOeyS7yUViqNAnmhdVh87c5
sQgPg3eLh8l7QHKk3kQziJvFihPm2dvdxqBtqxqHlTu8uAqiyuiVznF7raX5OZMIeklvEZGl+s7D
unkAfHavqj9LPT8iVei7zkNCAnJPSGqpidgg6mC+ObeAs/e98F008/x3CfaGieHHDBITi+1ADJyI
bYId8z8GagLBI39wxZIevNHJoNVYrwbLAquyuVpO2uHgNI0YX/NTRvCnKAt1cRu00tq03vRsRgG7
miI56n9TMTR7rCEGlwTf1PABdwZHioOfWqtPWTHpGTijN49HuKhp0kPwzRmfpWN/czV6m4NhAbGa
5V+J3a+/BtaC0ktQl1SSPiDt6ignxGA3AjeOZqljS4Ary0QLa3D7lWY5cF6QivBn89EEd9uhSAZE
dtwMeQbH3n4mCM8NVNA+ZyQI6n+uDP0IJ9en0bYji4usvYC5RUOc/SI5i7O8rl1ufNLit02ZFPtA
8mfhiX2GPTXIGTSwrso8iILAQBqcGbzt65t5f2XQMebzk8V2Kx4PB+NIFvpnp31WIGL88VCxiu8Z
78VnWGmW4m29S3bRjKXGmW461s0JXN6VVFSB5+yd5b+6Qv+1pxczUwyEeZyXXtFUmU72VHkm+sND
bZTrASnuzsT4srPYyhIXGGL3zfDcBXJF/WPZpZV6Z6LM6Z7QBLvhLHlsLbEnk+Id3S1LGNC4sdOY
CADOmojb3e1Njb4LTLr9xTOStgTP7cPnx084Q5NZG6NJbMOv4nzxdy1NL5MzLB76G8bhLSA7tkm4
kmuh4DyQgmO5XeeuxbmoRzA1TJADvdV7/wyRZ7j0wnyzkBkhW2ZYfKgGNdmxO5Jsb6FHZcQRsg9D
8vzKQm9Wun1aRn2dlY2dnfKhQ4TCApxfm5SFbhldO/wGZIzlYZQAU41biARBv9+5i28cDW196i2y
ipcZ8T3jD6N8o+m3jQVslmZloMqqF0PfZ2iO58Xsnp2sOWiSpBx4Krws7fhoWSPtqdONRKn9D8rp
HvfJXV+R2fDqCj4CiOJrj7V1p1Z9b3STOGeuSzLbG68d2TdWSj3axqMlcmiPJjqbMwRHh9qJXaLs
CVqywCTiBgxYLN3K3xGE+x/ORWvOWLVUnj0S8hU7LBm4/EIIFLdgH6Qg3g5ccViT4OssPHDOwlYz
lYMia0U2PvzguGSlubtqZp8oeGFPZh8KsnfxDcdAiDFogDD3Or3vHQOnyXZS+PpA84TL0sfK2TDs
R3T59eMLtSRHFyQh9wD+HF9KHl5ynPRRhkOcAT6S3s9vozqsLriAg91PvvumXd14y2M58xhuA4m6
AuszXrVX7EkAaMG7DoSnEAVhyPMqUpkVZUKoij1JtGa/WhXcKhf9vYAYco3gYFLnPnFvDU94sG+L
DXPuy8ZS0c8L4YgZyXXDCoj1FU7ksYCtTV0wLdeqCJINg9RJ4Xh9HSQxu61jCZWAWtGmxCyzHLpB
jpX3FYAK/cBmPmstn8MJpJlt6OjnX2bdHSkLNei7lB2h3BwVsUydy186/MLNTOG5sG3phzpA3VzE
AE9EkvNHLPI/VM2MZ/rQeVdtpvA62kSuS7ac/LxjHivdzuwOeBTLvN79WFJhlbAO8IaSm7FAsMTD
YaOcsTTAkkaEb3y+D8Ak3Afi7CpOobIQFVoLnI4Wfkptl3Zk9+LP//BrjTu6vzxK5puUS6VDNU+y
mHAZYukEWiX0yYr1WMpA1d5SND8/yA2RJx+dgzWpx41ZyssSHlgEiz+2lMYR6vbJZAnJc8sQOGJR
BTNMg1iwJ/3rz5+faiwCoeO/iYXMYoYPyTHqg0+No5HYkx9yjL/CNJrbBVY7wKKf71aLLYVp0vLP
2Avhw1WXr4Q5IYXlFSbTH36vqQliguIgj8tFTU1ai7hE/jpST/2TLTUETA+uslavh8xgr0UWiPJu
1vWveehmQqzhQMKOIE7lE/Ljw+NwgQ2E5lT/izPywx1M8yQWTFTYQMJfgzypW8xuAp79sxulYbVL
Uk1ZSoEEih2Rhl1Pjc9SwLW6WuawxC7hh4vb+uBp1yWNipHzccYPZ+hW/F1qh6Qb+u4EymptuJVq
gsKxZcl/NwLIpbvlGgngwI3Y1hKPaL5cAYsf8qEr7nEp4j7N4fF7W109z26wX0sLztHmv1i3RMg4
NP2D5GeDwpXbphKij71FvinU95SiEeNWyJ+ktTjYrHjrSo9xy1KM2++FdbhbMz/KXHevK3QqXqQl
u1byN7LwfJ1vwPzalqz4w3S4zP6H6bh0MNPSNdH0P4bIYDV3Xbquj2VPma22jNBNs16Iuw9PyqVY
/KEnWTn79Kq0xVlbN9nelZitOHq8S7P9Nfj/yUpakoAuTxcWjhcfEkCc52H7ZrdtnKa6fbTtih2e
ZsOFNGofskx5i7iTU8Vjxxjb7YKjYWRYZm+TbluMDonReX2Exc84g1z9Dx6m0NipvLy8WnWpraj5
IbJw+xYX7GrqzmayEBXgx2I1ml+oTc15zZ2F5Svd6w9g3V8LkI+1496rtN+4u/xHQ0jOAceqL+vA
IkaJeLOurB8zhtIlGDZbSKbaRA3/UNNC/1hOcGlgAc04E3cF2LF9XQNiJgd3rnzWOrDkrt67FkDo
zM1V5GZheRaSknjkAH50mBffMtA/LyrWhKTrSpbXAf1jWpzjpAjkvWLPJbYqHD0tH8BjsM76iBO3
oU2+OQXdZr0b0KryG6wrg5RlOf7DfAvrgibP96lD2nn2DTsx65xG+/aWpPlAYL1Clef3kQ1hcHtv
GHm4lzc8JlEQa/G6qyQpvp9UyiR5nc+tK6zdD6uXwi7cyXmWz0ap/L0c8OX9/z+dmeY3uAP/QU2M
PWie62Pt5F9YzU8VsfdiadXBRYVMltYCBw8M/J7/wULj/vKDq+5v6yZkgWDTyFNhirc2H/c/eC7l
4rD/IdItTYMzYtxu50b+skhb7UIoOD8HIoFK0Bey3ntDjXWgo/1hLQVNchugWRHwnJfsfyi1tkn6
Rpt3P5dtW7h/xMTeNgVJ5m68/TCZZKCgcVvHcnhgNHLHJX073//fD03w4dut+dDN7fOMlkC9xC+5
Xvqnm0EK/fxsc0pJ8T5P++lIR7D+dtJAkbYesSN0PARidZ1n9scn/aj0pxypcTETOtesbYo7PAz8
gkbQEJjWqHveRgsLQrCsv4V98XQenqQ/pdGWNeXvevIZ1XoGnYXyLESJ24qWWv/RaeB8FH5/p83f
S58W/yDa4OOwkKj/Rw0aWgFPLf2XmTlhC48EANtt3gwDhjhWlA80Xu33pGr6JdtbFS4AF6vhD0Nm
xCCws1DW2Yo53fCO9qtYrbeqaZyrKt5+Dto0DWtIasNvX5VmxJkSPixdyhchs0doiuLZBmMxV24C
DphLf+7lFVPZE0x6I3adjG/uRu80rPRzJgJyJvHIbkSQfskPOkFn8+NyC7mV5dqdVsPPX+UaPq9A
2O/X3ipep4JdnL5fAnS//aJzy8MJbvRx6SnVNw7uURjlJcBtfm2XqkN7I9W/DcCbDQ1utEstHLU+
a1PGWi2HuZyrp4HVgfgbUHRXbrpTuYrn/7HRyhkCQJbd8Cr1AYsINO4UiaDo9UOhiMobFn6DW3xn
k+blfxd+H+gQZzvDKoJ+xsiXsjgmqWhr/783h7xUS1PMex1VQCZq6ZPaBg05yOm1RHTE5bYYlyUn
sYL3d7jLXFiSRXX9OU+MTC7Q6HyXxAoIQoMqZNfwQTn+ANq3NdxO6BQ0DhMjRr/qi29wBk8+J9Zd
T2hwZ44qOJlm1Sfz7ENHIXaeZK1arn3930+F03Cv0b7CfbLn0d9XtVVd/o+9M2mOG8m29F8pq3Uh
DaPDsaheRARi4hCcKXEDozhgHhwz8Ov7A5XVJbHypfptnnWb5UYmSqKIiADcr997zne+7+/kCU9X
paweetvx6N+yGkU2xkAEH8q3EuOmIn3nUhKiepMwe51FRRSJbk+UpaFJs6Y7CK9mWtNaAV6GyaX3
OAUHbsp63XlBto4xmGwYHh91FFWnNiiZiy/Ac2ZJ8vr7JSAq1ND79NXecsPqcUIcuIjtwLo0VXXU
kiVTBZXrUUT2Q6AF2c6ImTuiDYCJB1eoQmm/95o62bPF0ngCZsR7uXwTUStXJMcsIQvltdAwouVp
gLCE5R8fMVqqOn+xoRG0TVfehbV+gQRQ0AMSfEUBv9Zwxt8VA2crUlyxuVXNeSIKdcL1xpmBx4G1
ZPqCxxsO2/KaXFxVXa9xWMPuvqVbYJxXpdgMpl6ff3BjOqf6HenzHUlmmYm+skknXWcDKmYm/Ixv
HEVnryKaJrJfGkYCPFb+B+Q3ZSJktZZ93YcV2ILcOSDzuUyyqFp/YGSMPrGvwj5C9YrSD637O0AR
ng5+MzjRDtc0mIraOX1cCmm2drXr8a2xrAaaH3UYc2knoT5r9OlrFzG7zZvmhAvHufWGe0gHuzlL
oucwK3tinQ36k7HwtqnOPAV+ze4Dk9r1cb7tUuuq7Ajdc5fYAQN/pMKADQw1Wezyvx9ZsM/0GEBL
5ubu6B4+AMYfq74TUSur0D0YKJHwUsageBTMY3CBAB4bysmPc1vVm+YasQTC8eWkhpgqJOkzLndL
cATmh/hdB+lXov/fjjklLRo/a48LGWX7At7vg8E+JKSHboBSIz9U7ej3gmF0/8EdMJLsMKRQFNGc
xX5jE8nNuZ3O2OI1hjTAQEON30hcx0aXmmtCk4jCKQiDvvv+Ww1nCP2XemOUynmwJKEwXhI7exQO
zkMvI+auZvFUNG56XoCwYjXqylVXCGtjLAhMB8PSWRCrl9HG+/RBm5xqdCz61ML/LaV7OzWtt6nr
d3IZsaSaGb9UJmNCELVrWo8DQ5weLS1Gv63M7eSgkSHrQBw61aw9akmLQY7KP+3pu5SD7n1PoeL9
oURHDBJj9E5cx95OVIjItah0hgAl0ceRoJKufiByRJtJzdaG0bgpAptOaqq+VWrSGMPD5XDAaa5q
tpyPtfJj1WT1rIrOZCR8BkatXHMQJP1tgDIlSxoHH1eVGdEZot5w01aAsh0XVtKgWR6sK3OvG+F7
T9t4m005w9WPZJ/hHCFKvveQ8+wmT5zHVRvf5e05FX31pbVz6p9axHcAQdzv647NDbB8Z7tYPeI5
bEg19+w1j627rWVTHCut4HES1q0NDkW15GK5Uf2CK/Pc0JmVxxi5T0Mg3zGdmTTixHsBqfCqEf3j
HNvdFgojrYHADu5KYj77SOxmhCxrlNHdqWy1/QhGDwA4k1BmRzg9sxjudciBLI8CpNodKLmlgNfI
N99+LCqhLtktnHbDoztfhubMIJGVbHC5u/to2hWKomoSmJ6diI5vUYhDj0Dm3PbGp5DAuzPXmeUZ
a2QKAYaZV8Yae1uxngX5PNw1JodUmdkPLFvJa5x113aeS7Qh4ZHJ2rSp6Orvp8qoLyW37SqtGZ2N
ZeduPnb7ZchNm206/7jmqb0t5FhdGbWiN21QF3yknFiA+g9zqx8+NjNnsU/Xts5jTGqZSUzLkkHy
8aeTCr+SFtODd/QG3hBX+nFY35TGYPIpS+/oZMO1nZl7tcRaqcq8bgYNE4Doj7GJF1zO5yBLOh/1
aX43BdMMKIIKKuP45yyGdwhHFpPFHgAIxMUbAzrrkQcGXdTcUaNb5K44el9f//sv0ixw9iSq0ZZU
0VWwtBSmLHhHLuZsMVy/0F61tvVQOhm5JjApHZy6azeX8siR8rlHbsNonLVLs1KiqqoAtd9SVUSF
PIoY7MJguNdWkdzih2vhzYRyMYuxnDQi2hQdrADq/YkGMkHzhZ4dorEhU67LgovOQ16kZFpdtSEj
WZNNo12PVWNtcH9+QVsJYhrL9tqx1PuMAOGQoQ1k3wolJ7lo8xGHknsa01+yqg5zgjWS/THcOcQD
XFRFT5nDNANLAqT0KoiQy41bvRynvaaIeFtYbaeozk/fkcSO7W27KCVkDRDscoBOa1qDcH5QMi1R
q9B2osWtwMEa1BVTlYQMJaXuRTolNOHoiGhGcuSNgUbR4WX9+KMp6O4d6DRrJzfI53I5ITde/KT6
Ypfl2WPHiPNSa5ynVNAXrBLW/cK4RRs43Ds9gLiyW4iiHwsJLevLvKUrrJeOuEsT/SKO4Pq3hQMF
PB/ywz8oYc1wGJFgCuNWBjfRyMzpUjjfZkmzZp0iuVO4yHamqtl8rtLg0pP3hnbvmg+19dDYdyhU
VrUpVi7Oe5vQdI+ax7S0DestKTLrY2HsCQm2QKy0u7bYy3bTNQrP+tPUXDfd9dLo/YduRoVLq8mh
srBPpYPLXcuOBgkY9HnDhzF06HsQok7FNeJjjOGPIt5W71CG4jk+IKzZ0+x+0r1FMFuTAdBMwDaV
XEUWbY6BkCVlNQ9kTTIHjTAPIk6/alr7Ft2mjzuLnScxb4fR+1aZwi9KuEJzWWnrNHSumqo9NwGJ
0MPnKuxkn+EVDUuitwlQyFdMLl9QKN2TTcinu+QhycI5WG6ygHbIEVfpcBN17crT2fKToL7lUAn7
iKkx7ujWK+8aHBfgyFL8Iy1Nl8nXsGojdx6CFFd7RE4RpFRDMtlUFhOsmVwEOzf80EDUjnJTs3RS
xiQfHymi+6L+RZaq+TmcwtQdy9ANhqO2IQzjc2xtUavKa8dE0dUuNwPtrstp+SWVV2lDua/sqWJ4
xS+uUfGLcH//8uPPwpbkS91DBlOjg7+ge3u0QgXkQCsyEh0sHeuR41jX33+pqG7LgWPP35dA7SXr
O3wrr76TZgn7/pT9/eOX/+v/z1Dx51dMMAgy2jp+aX8KFZemzQf1X8eKnz+3QGn+4Ft+Txa3fyMW
xyRtROoebAGbAJDhrWmXuPLfbGKTPQ9YLzlJuk6KSkGUX/TPv9vmb9JyXQ+9gklUtTD5piWXevkr
/TeX+5U4Gt0x+E4Crv+VqP7T5/Pvz+tvrOBXZKW0DT9zAQL/CAzmRjMx80iaFrptMgbj73+IhMXB
FlaZmPRV5GDVilmqN30trjLbwUPjQXidKGJWWhlvAsmDYUTdQ0HiIBU13/PD2/b7tf14LfYSpPP5
WqTrUOYRdW6wZP98LWNEqlU9oXEb6IRsao0kgM7FXNePyNsA84G9zHxlLxlpsjoPqWM4LBB7aB29
eop3BrvcBoRgW3t35TTKTZ1rfms32fqRGb3qHnKZ4pDFXs8InEN/cdUVlH3xKBCHj7VfVsnF8qfB
2BPWUPP62vzWCLgAnWnqqvJIxpsbyGZjcuX22ZMe6dkv3oIl7OXTO2AZQvdMbhmmhPqnKGFrdD2H
c7DBKG0WO7oKpg8TGfGFwqjS0wqqi6j6xc80HGN5Yz/9WFJxSHAS0vAM21tukh9uAtduOXsrxMNQ
ATb6UFsrVF8MwCr4StgOU2d4iIfpGEiasSBioXPU87euIVRzctcKGAU5Kcw68+mJo4x7VmDfXUWt
iCl4pmbXugR6Av/EyEtdFPhZT4loxHTHSVm/wbV4Mzg4udrUuZwhH8Yu7V13OaUTlbi3w+E5Qcyz
i3sYSYZMn+iDZVtnLoirQXCMR+Cr8WKIAaWqVxHT6PhinJ+hv52lstwReiQwNXl7NZVfC4tT8Jj6
2rT1jPGt03uc2lWLoA6nNQw/z1qPTWyt8rz7JlzqOC8+mqWG/z0ctkEsUOzwJK+aKNibg3FionjB
nTltNEccg3lvw/kzw/ESbwYCUAkzbiFD6zUMrLt8djkW8bZwLrvnAHUxRdONTijxFqELDEPtIrHL
pzRW9HGNo2Z6t7LVSatJcNqq+rIxaRSFmnubS8SItFs5zTcTjCEpDlYon129bPb4xRiCVfmBQB9w
E+UZwbqPRAlspIj0nWkCc+m94yxmrhzQs2Coibup6rvblCSANc1n34uLr+kkSKHRvtJ1upmy7ttQ
M2Kp6l2HAYhuRXJwHQzki30NONeT5hHrhEzmGywocji6ws9UsBaQ5ZcpSXlet9izXarOUpkZhqCS
t8bcU4HQEh1eeAOMHXnUBeydtawpWx2EV9Gie6WymZa8gC4oHqaYvlZkPmcl4ex6yn+kOf213pQv
NGSfiNneTCxwiBrMm84Es5pqAINrplcy0x4G1JBmgKg2MTdl472KRlE8Df2XaYIfEcb70jGCjaNX
IUccblUm8FckyUCEw9cUtwqVYe295hbtLwZQybrnUmv9VjeADAJ+Yp7jYCsP7RuZxayZArGsHc7R
Cr/RtzAf76fOQiGIXJ6HOPfbLNmnBBgBYcSZG2Ryl+RW7buYpHTnKUx5vGOeLvRa5BcyOw1w8Tr4
ZzDt75wpOXoW6RUmXX4jmIo1D9k1HlyBgT6+a2Z0Lel0xtb/UANb0dFIY77sd1Mqrwv45ENbMbWS
V1lE5OecMboaINGtdWYZFQ7KSycZVjpgrNVifuKAdMfUlSqYMR821o1KEbshJwz8srHf0EA6DbnD
Zb31hgaz/yAfpqCJcdynqABdCV0iSAteL8lAzNKOsIe7VVdhzbQc8O1VNuwWMEfaGgOWMuXB6u0a
HLKwjmVQ33PawMuQynzfjtMh5I5A8wTHg/ZCPBLYGyi4zqCJmriAZoBygvNdhQBSaEtM6/LQz94D
2pElZI4phSqvw/whz/pLsNGvbkmqg1uF7XU/Ml1OYIpUYb0baF7XMbnUdgCnveJMxsr7BG/QvtOK
a7rFhKHU3AbCwqmfCPGYtfgVmVrwIMl1OIQ+h9jkYFfONYOW+cKt4LtPUE4MG7itp6it8wtaj37M
6MBsmg3mzoN0GpAaOZ1/11V3RXMW90F0lUq0BINA1WEwvFYFluEq7b5lSev3AMIMifsNMeoCZ3zP
cqF27kggpaEelyDcGJIuJ2hxGTb1cv9YeB2iZf3Al9kY58Yyex6WO83qkKKFGKilKno/1YPUx/O/
Sk2b/q0KFRI+8zrLJWjRPAmJzaQhhUk2IWWSw0cYG48hzMnSY/idgB8Dux3SIzbhQ9oeSBgw3vis
SGQxvTb2zQSBEfssM39gtWkgruxaPDBroEbPq2/2+gCL/xX0F0pXLT8FJiZkTEgSnn5X46exFhqo
gwOgNuzFg3QekWg01AG8s/2iGDNku0y0BIze6sEoPXSwzSWZSJpPzCtJUXH32tmYoutBPDLM4dzE
SsGqXm6ScUYg4hVMxhTs/JaDbchpSMiRzmvvWmtvyWQCWIvM3G32sBIuaBhmWN80hFxYXvPlEbu3
5pJdpJ4UDSQ+nTYgLDRMTrVLQIeFkk1oWGVKGtzQfCQ0EWYkW8vEO8BA/yquKVh0L8y2oChM5GyZ
l6BKHBoeyfZSapIDKrrvC+K5rmu9fih651CmOcSmbNiLkJqooWeydUT0rSi198ZAzCsJiqIR2G0J
A5s2BIiheg+mK9PrTR8W3Lay2T6UCq/GTh0VwohVl0n4lzT50J7OfjLBxc48HB+auLKK/DJR8p5I
UHxLSP02waD7FAC130/cHP1KlGSZQw87o01xR1QljYOK/+i+CxNFfGPK0BFzBN1KhU6TGYwWQ8pi
NLsKghLSozIQD79X9nw7zkC+YElIIml3NQ8tYkLgeJP22ogioB2Y1huBy3ujhOvD+uGVTJgsRzHK
Ne1gRF7aTYM55QAVBhsaaRzDHHo4WDBIu1bx0gbVtk/xnqvOSzdN/ICIgcj1JKPhA4DFZLUyyHRE
7+dHCzOHZJyQfpoXrMIaWWabdKMfjb2z02v9XaQ8mw0JyPGZwmK9KikgQqG/o/k8xRake0yJuJ2R
16lHrXNvQ0M7xkLwSIEJnQb3rqlTaytHk9+gBEc0FW6BNmWrrsnOSNHttoTFGG7crjtCjEN937eT
35q4N1LxhKMiIZ8Ic30m1dd2MWZLuLA4MtS7pRXcjo7QdouTOSQZEKUUd0WTouBWKUShGnTKpu6b
/YzE4uPZcOfhPpLGK7RKZ5UHXuLnN11hArZN111jm9s4Kc9iyxrWwUh0soLiMRrtBpeGQHhsKVry
+8kpLxDm9qsGz9Wqbuj7GeX8IEM0gXOKfKE17k2XZHB0b7IZGe5hYEZzt9EEmsQaRIY56MFOw0XQ
mvrDsqKvK6uo6UtWTI/ZH+K0uxyG6kTu2nDR0wP18+Qq0MDCmkNYrfPuYFZI41W9WHyLwZ+y5GnQ
XbzhwAfMmmZDHjL4ChB84K9zj4CRxm3iUXZao/NCcAKjcDy32PZ7e1X0Lp9v3YfbrG5DersVfV1w
Rhpou7UWmsZGGyA20hE6NwdZbmOE1OtRDwXFgcKGL4hFFHmI+O+h7sAdBMaONuc6nyPo6JusPMuy
zLiQKSOzCK3KCUrnNgDvsGXYHG0E/FFbQmdAFsZaRJpWREp20c6kbrCtbLuOAEcPPkUYPpmGuhAw
W+nvt/DWCtjifYHt37xUQnOXvI54Uy4e8LJDp8dbkG5Suzw1KbulMQdbQjcxQ4WnhHyJyQzlmV6r
HdlB5hnGt11gRm9aQHFDj5GR6VJ9TNDNUT3N5pbhwC0wO8LK3HSPTkuce1jIKYZsb52WYQnAq70I
8GWsVWw/DQXZRAMa3V5ZzMjtFqYARFAa1eJuMKDGeGi2UuPN00ywdXkHoBj3DNePsZGsSCZvUbTV
R2LGhSTWCaLyptNbeGYuVYLSFJT7zmt8HoldJvonzIIjvBGwiEFdvwLeK1bDxPaQJTedxiczOB7e
5BDiaTSR2dL13tWgRa/4L8kLb8JHUTm4BjqE10Ilmyb0eB4nysLaYwxnRdXWim11qERDeh6teMfa
g13YQGFBDMmkBzeye40zCJZWunea4qs9Bl/VgJEhU152LBoVk0NHcTkXDc3o4F01eHz0RsYHUP+o
BekFDg82c5vChLGmQL6x6MXaCjgtd4GN6I1uFQ2joNLXL83gDEt6wvOQydd4uavKsf+aS+ZijZrR
y2rmWzd+kbNh7UQcfJv1auDxW6kEQb+l21uyRvlJNtAOistVhmqTXFtkbkbNlunIvTcZV2QhI9ll
TA4GrF4rwLY1+Bxhom0r7q1m4HStkeTqAXWL+40hu51DLAiax54qzb2dY8ZcGuvvVMevE4jidK42
QyTOc884TQbhbWUI8I8QYwZM5ZpN9NCFsOgRhtrpNu0Kdhj3VlFPBjodvrR1X20hX8+txEL20Ze8
PStgDWtNo7pN8FGiKKwO1ux5Zy1QUnC4yTPAcK6hr4GBjbM/ovVcyAfIGSwYu3n1Zlt0H5IOdBjm
BzVVO7JBQP2UtwBF1q7GAoTPV5fy0YYk6U91d2uHwT4o8rcUlESqJ+9TZV5otf61Dtv3zrksnfGu
UsYhgkCyZg4MNTwrulWZBiipr0Mx3qepne112es+cklficuCImvI+uA0TTiLSUZ71pryFsyUbbb3
RmsCBAF3O7CJj13zzZ5TP5bUNBUmqtQcv7lujwqaxe3YTtQuJQGoWZ09MPwVO+UaJ70rXggUJs3C
IEpxvtSrSd+KGUm6xASXZvZNUzfDtrS7a4XuBcnsenZwSIINemSefOJs8QrrfIVv56IVaHxlzKMR
BFm9xs50pjcC2KagL5v3lFVKQzLROTdlb7Z7T6cUipJl9C5LDb5oeB1xaFqbIfSkZQBjfK2SxcSt
tZeJDtzXCs2tgeqPnd5rfWJ5vE0rU4ejkMFk0JUXVgezJPGMTVAhuuAR20zROOFTgS9sIQvcQCr/
is+nXEWwEsYcCW9ZFaduXs5ECM6xoe0hGurH2dFwR5VXTj1jL3JvpqAC4seNatOTGtk22JTOajZS
HgmwPoN2lTWUG2rqNqPKtbWXjuCgxHQyCxL4SE+5mJ38KIoel/blnJpXtVXr21pRi5M4t1F2rmFU
gqhuLFG2j4NdvsREVPmiKd5YPlM/WAozZMo+q1dwJBPspsQiKquKo2fsvmuzV5ONIhfTjl4fBwXi
NI+st7zmVuiK5tA288NM95dD/nyS+eSuoPNuGDe3K9ousDmQSqPw9eET9YheLlXZ6auciM0OJdei
/nZCpZ+S/LkFPgSyZkQcT2aglbTnfWUWa3dcaiLUbzHKE2qlHl8TvJgs6ZrjnIwbiqKbrtFPVc4k
NvS8DZDFeA24ft32qKk9kJyD+Tgz+aHFBsmwL14bG8NxOJBqO8xvhic6nyI3ipxiayk2GVVZb3bK
Mp6W43MsQMrhi0MwXN4IjGkX3cyozY2d3B+jtyZ7ajoEe/kYXapwWetccTen5b5nsL8KJP4rYb3H
dQx7uAaxgyRbbjBFyXXv0uuZyJZFG7sdsBWRx9ofPaJ1SaNZ0yxqQBgw1q9RTfPo0h0zH8PaPpo9
8dKigxlJsh4WU0Ka19Z8W3vjRSkFpjGj39ru8NyU3j7pY5AvxWk09G2a2z4MnZWgT0B3sn6wqv4S
GygTn6H92iFJ0b+kbgR7Mn7toSEa4iyBAbOheM7ObaPbtwa7AMO/aBOySTKJsThXstu62mtYfBky
HBpD43xzYvxXMicPM5buM+o/lvsR6FFqin5jl8W6LWNnjeHF3NSJVm1zKP0Vlo7+kGY8VkFJzi0M
PRu2NTucaUGOHBZqQEcxvYKauNGpolEhIM7Bf7Ki5ULYYWfT8uvERUXiG77+Xh1aiIr0G60jPXLE
zqlnXPSj9TyFaXIWi2MPRxwZfHE+kpgyj9K+rtzhwXQnGoVBVyMUZzBp2VFIOkeSMN9wGUIR74mi
QB3jgDThVrc5pbnonTQZnfe9vl1iAbauhAmEpJKjYc8nfd/qtFXjCKk6kZc7jQPXdjpzozYAZULN
5c3uCj0D1u4UT7FyoB3m6jUxm0UPV0PQiRn8F3SrY/O9c3kKG6YAK2U6zpp6i4C0FlXPWHGeSCac
piG9GiIjtmPQmX7r0QMdePWNfgM7uCReSicLVDcznpH2rohpQeP9bwMW6GYATmaH+tGtFnuKKuPd
UJcKTmoAYyivfEIleTx6CFu3CdDmM25vJKo50kIXB3DC9A0YBwGPUFEis7rEf/sm8Nj7QyrOnHzw
NiiFju0MGsAeHbUjpgyUrgWZDo/8GpcpjARuL322rQOWqkMxODi3B0ihLtIGUdPnFMWe+7hdZ9oe
g4d9iirvfGzrYYtZx4YRwRFiWBbIShTnnIwOnD4uR0/YEIKwBfZxskvoksWowk4YdVduYVvHKA+2
g8N6EfQjRiOjWjQ+K/xA6BGS0M8nVq0clPf3Lv44wl3rBYfACl4sIbRrIsFKxBX00bHlw56g2keq
vwdhr87LQgKIoFLu6U3zenE8Orm48hzq+hQFBtMIdajd81nm6r5C0lolDA/y2Mu5fHUe1DpzAMfZ
AVxhH7OK6OQ1mBkt80QZlBxKiZA2iGjucTAP2H7tfNtaUUgW7bTTauR3du48cvfKTQs3dz9pchMr
2913WXrbtSlQ677cx1JLj0hRt43XOlulqxEaIA5Eu7Qy+uclkM/K3YlSrAcHvlfJqN5vCtjcCZ79
QUF/tLBVgcPnZIjW2tHTran1wTqIyhF3ls5nq9QumpHItsH7yLN1jFxASUF/VdoItsPZCI66Le+y
zPuCQw/kzkDpbxM/zeagA5qBx/pxA368y1OTvjesF74YcJPiXzeoI6D4mfouL/kYm6R09xV9cLuj
LxROCEdNoD4HEgKB0Ou7Apr4tnmsdaN8CuiWhxl8/CA4xq027LPqXItwP4+jnK+VjJaFLn7iwMRb
pVHJEaTmEC/tq3q+ETTYd04DRyRbHk9+RxN2RALTw/klV1hbYZahti3xQVHnp1aPLgqNqZ+lzVsz
uu9NZb/IoIt8YXCmUcQDroLGXWlZI/aGpp0rICK72qhvbJ4+GMH1TbucNXMy6FYAXc7qSQN/P+mX
NrsOaq9tHhHKNcJtKNKo9mO6Y2h9PcPvOFyu2k6ZlzSC2bttjXxeRoKroX+dUYmhbRhOUoZIPFzS
XuAoTxvHGPCUoSE2M/sOc6u5DkWpOGAET1iHwaYZFfqegc6n9nWsAWCiABt9ZEVfJ3B9mxHKCTqU
ZPKNmT+fk4eFSdRbKBjr3LKOcMROCQTOjobMx3/FmklRR7D6PyoUEjH2K2MV0cehiZpbvgUj/hez
8D+aSwpc445j4vy3dWuZlP0wkpoRSNPdaY1VnzsdqA/oHFU/bJqiL9aaw1rQuCA9A2VAMDJ2xFh8
w3Otg2OafjWTMxjDfpqOWYwjdZN5rE5Whan/fCmW7hq2O3MpTc/T0yRBdeu6wWNSp099R/Iz5dqT
DS58pQXmRWc53bmWOV9wZCDfSiO6Ds1w+T87Zv9pXr97Ky+f87fmY8r/UlbUsliAvg/9/8+XzPx/
FwFsntvnn77wizZup+vurZ5u3pou41u/ywWWf/l/+5d/e/v4X+6m6u2ff/+vZ/EGHckfhsrLT/j9
O5eX8M+/b2nPZ7H28IarJn7+22756vmn0fz3/+H30bz1m6d7Bh4Og/EnAhfmor+P5s3fLEDQnsdB
At68bTIR/ddoXvwmHD5yKRjdC1va3C7/Gs07vznM0nVXN0wiHu3/5mj+kxxEZ/LvmVIn0Vew58vP
952nt70NS0XD0tNvOSDCp6QJiNSVBOtdjeA9mw9c+zpmJMFgn6e/p8Ya/B/ewKvvU+Afp/LWp+Hw
x2XYltSlbiMpcW358+2vWeABgqXfgGmVjLtmpOLBsL9xtBroRI8TMdcAguPruB77dj1QCpL2e6zM
aecO4TWaeaSy2tbGUt+1GYGJ9YGuwp6+xdEekz3nPpAf485K232RPqqIY/XI0zWqZ1HTpwpoU3Es
Uz19fGGs7aK/S3+lPDCWufoPA/Dvr5GP0yTkz7ZM8ek1Opjn5sBrNFIcoyXqEYpaCMyNLcFsebVw
mYE1Z+vRfpi6AxAAyUbRqWIdyvsRvHgHpNkxzc0IDfHP3/3lB3++MEe3kIF6LpwG+9Pak7bKCo2g
01Zh6nFIDw/E8WLOT+AR6D4uNVCsf/4Drf+867i3HVfXhc7NLD9ESj8svLYSmT5OGJxxRjIRszlW
vnkYs+L8TU/p5y59SCaXmFhXMn2TOJB1PtXORK/VPrAeM0E618TGK66wWRGg099GVrXVEgJ8oeFR
HioogvXs7TN1jvFkVUDlJIKFCQkqQr2/+vOXY/znG/jzy1kW9x9eTpMS1GEJXk5rvM74bjFprnOz
OhIKXsthK1QPhZqxFwrKwDDWTnM1I8j3GKyI1CDAzMc97ZvT70Kp7wvfHzxVn/c37jiuy0Xp5aHg
Mc3PkovZVpgCspmnijkvo+oLt+PiYpybZNEj2tti+9sgcKdF26zklHMiUL94sj/rzZZrsDwea95e
Vi3T/qQ2MdniW3cMNc41QMBXyZyRc1CDWJVp/SVwxF4fa85Y7VHFgjZudUb8ozXat7J0Vp3V+7bX
kNzm3kVzsYG3yUnDewCHtktkz0Dc+JVOxfikD1qul91XJ/TRRJ6IOurnzxKqH3OemKe088hLgV0Z
zNm50BwMN6GfCEDO8gYW/66ImZ3OGu26E3MIhv7dodfwEQNVSyWtXPOV4+t1mtEWaJxjnZfbgqZP
BzZUAPrKOONqzvk0dmdSNqelMyAZL0czvcSaacyY0Lzvt1ZLOwy1R89RBctwuCuLRW3UbglMP6Ys
iHiCLzD8k1dVnEeSv48ZiQJMYfJ0X+LhgnAMvH5gpAMFM6p2LY9Ry6nKYbUfZLrnoTtPpxkzeXPq
cC1avbxdRjLAhKKLORigYUkMhnWjburqthuukuoiIS3S2Xf0lSQCSq6KblV6lZfhWRu2TOrPE09t
EQo+Mcz+hiT1LB5b3sVTNJtncqi+JFV9ysZ+w2t46QC/gxJ6dyL6p8N4awHBkTB2Ui30ZW/vHCM+
pKAYqoAOgPSxO1MvusQ24KYEowOQnvZJVfwi4974JJH6dBOwPf58E1ROEcBZxXFsAxLywq9LuraT
ZcQmWLeCozHTkn1AWI3pUNFGgrlttFMsWtSTb9UsgK3k5XNvVPtfLDR/eF2LSlaCQNJR5/18XQVc
pA7DMe71QFwPBL3pF9NwEi6SkPlSq5fJ78p5tGqMvkxlUclyD6fEZ1dlfp7MY/qLp+WzmG55n5By
6o4tLEN6zsfD9OPCF9puGuggpB3mWjZUTHdkaJRp4b3DJ5Q0AS4B2l2IAGiTIGs/eGB35vFpcl41
r1sTd4qsh/5HgdWoUH4lIYSkjGwMY9tgK7cjv5ZnCFXKW8jWrOIoXmDLXs+6+Bp6xlmzNNPjF4fA
TTNGt2ES0qoXYNzpOMA6GNKLX7z//1mm/Px6P2nYms5F2hmyU+Ja8020Wg0qaBNjOg3/pjSYbjGs
CdKLONNxOfUY+5+KuDp0Le2mEpj6Ly7nD7bRRUnryWVtX/bRn2+Hjs0khX+uLYEM26AmGAo6e8vX
GSakhdKt2FPrzrrEb+qbVnWZcN/a0a8eF6rjT/XD8q78+zKWy/zhLkAxhM12uQwXxbiO0y7BtAbH
7s4u2l9UDn/8Afz7R33aaWMvJE5xeYVzqvmizzb48NYhKSp//s5+lL0/l0S8JGGb7FgGv8pPD5pO
uUT2wPKSsOrVYcfxfV6KFKckCm0JoB+aXehoIPLpFJsNAXHDlR7Zm/Rget1119UnW7xOjAtShBHw
xf788gzbWC7g0wW6Qjc8h/vd0o2PFeyH97zwgrBSA7ERf2V2/ZXZ1f6V2fVXZtdfmV1/ZXb9P5jZ
NbYFMkRi5stCnOmwHcmRNE6mSyJQ18GjYIzChMzNX8h4pXjNLmW3LkLnlZn51q0RHPX1tGVYFK8a
UZ5yrMxtPISHnNyJ2CNLIDHVl7HtcHO6CEty5H7wsy6UaT+Z6FG2aeQc+i59zgBzMs3M9N0I/iI1
wytyTuQmqYkxkU3wVdbon8Daw+1O1JUAu34hwAutVJNfCLeDa3VBRzog6UnBm6xOsdCXbATY3FN3
XarkUSrkAiqsv43mtT6Wp0wUfD0B4W5hbAD3Q4dAr5zMvBo5HNS6BITcoZKxQqtcIUCJS+lLJHjo
TQwOa9WXWDOvOy0DUwReGhf4gQAfsUFMHHEmJBsymulqVaF10aTuK2qU/83dmfU2rmRb+hfxIjiT
r5KoWbIsy3amXwinneZMBofg9Ov7Y1U1uqqBe4F+beAcHCeO06IlMmLH3mt9q0ZzR9lMzmqhcDAX
UQokoSDNJzxUAwHZSIwRjE/kCUxe99IIhKSIdYclgeeuar1AQcjUFdaOs248qB62Iz+V7f31d/mz
7YfHWA47xFKAzURzqeU47RyngvbfMwPGk0Sk/UyirF58KssV23rEaE/0ddTZEomDRQNC/tEG++7b
A4I3d7w7Rg+DU5S0ZXrJ8DeU91DP1aY0ZL/P7GNfG2dhqnVb04pK27pfNwZqQz+bjrlNZrCmkieU
s+inhpExvRGd0wYRVjXkhDrCLsqRFumLhNtA1bWfMD8PtvyeE6SURi4k2S6A/PhF000pRupjBtB1
bvwxZ/Fjtla2H8OxQ1VIdb0YP6JKfDm51XIcCXUCqqowoPInS3yK38W7l4UlqpvqFNnud6KJS5ug
cCp8EIw+FhW4AypIdX261eFnPlMolrk81M1YXEa4MDD5PyD0XuzOIJIuYVhujh0ZcY41Y0ZGBx5Z
0ZMocL97VXoYy4p4w8x6tcYFXEdgiStKNIERGFE0RvkmTwgvl9HsBaPXPJNNzTl14QRjjK+QD6+x
LBFnZdNDnSoSMUs6rF2SBKRO2XjOAfCufIlXdQwZOQ49TCBynUEto3CPyls7vAydvY9mnPWz5nvX
2CDNDEXJwnXsXO8LbwkQlPg3GCgScyOi0Y2n0JnojoSv8iOW1QlQZrgqGtzuvcKIIcs9tvnAdvGd
zi0iYyOK2pXTDy9LdEgWjZKYAyCls5chCc14vJT8bDOegNrN7542PDtjRh6phc3BRbjLrYEjtOeH
mW4ALn/bNla7KSSQeBRi97aH1O2Wbw5k8ZK+bzcmz4WfbbvI+hsW3qeh2k3f8xAoozEYiTsTSj9u
MKsf95F4B5uOXxwVaF196RDqnt2EMFBigXa2JxHrDs1ZFARtuQpHaz/ZaxSTQQNFySy0CBuDIF8C
1mKdPqRZHX0YwCsNWJkGf84lLbyTbwgXvEAUib4plmByHPHYYCb1y9NGqMdYbdJ8EUH2br/WElKq
JF4QE/2q7+GSGetnsyjQ1sVPg6WdZhMtfxszgMdDn9hHbvJzZsdPURJeoBz5u4osKuQqXUJmMswd
o9W+hgmCJvqCceiQv9t0Nav0bGbih+EiiaaDF0C753k1kDtns3fxk34/2nRZY7OuWMrLW0P4oZfn
D9zsaEBD3KLzpJ0iPS2CxMbyLiQPM54/pMNIkhVjxU0z/pqT5jCMf5OGPKxJ625GB5CCeS3dYejL
fRJ9sMR3G61yzpMg6qaw6suMYNBxCkivubjaITF2HZ33JZYRfk10MMZqb+bd0yCiTwV7eo2qH3SO
6yMjc051al/N0Ye+qj9ZCw6fKADCKfQtgM5RK68zzeWV1qAOah1nk0rgUSaZXrmNd0os/qnXqKvP
svBuRABbcFQRf3oOgrJZW3zd9jNDuz+mx0eAEviLC8MvgrY9ad8R8r7MmnGdkLstEm2G9C9DYaL6
Fe0PsGji6ov6l0qAOOXPppC7hPxAorJzPvt0VzsZ3NxMnVQLmCmbziUaTiRn4YMxNhnLbGK4sea1
JaBxZj1EEA3SL/hWhJqAMk510yQ7odvPZT8VwGkm2Fvavaj1i6J1WM/lIbels0bm5AbakB4Lsi2G
MrpLq/4s3H4bzxgix4idQ06AZ2JrpXfOZelT4nLkLNyS8UmHtGGujSACxlr+u2ERE23Hh1Jo51bT
HiZYSXKHU917LFEO1u9sUAcEwvRTZ5ihhAgp8+iNT9gLYKHzwMzzRsNorDLgzElxGyfrknQDSmjt
nEdaUJgs2EX7RCj5yl/uvOKc0SEW/rRJHe2sPfR22IClfiPZbDWDQ25SACbpsr7Ev+wx2wteV3a0
XYd5h1V8qzdPLIVXC33HEE4gYAGkx92hT+KXfApBBCTHNLX24JPZuXBbdE+SvVRvtTNZDACDUTf1
JEfkLtYEtbaKeAfD94DEyDLZxItiTwDiwccrQDobKzF8VTd1jgYjDA2/F2LbXToTsxbFd8MC9qkh
xKgR/XrJcUKHgSxxjU2PPMUOGjhkC+QeCHG3aKfxD6I2UKdC+63oqCGz7m46ItAcI2IktHutQaxE
d27be5eh0zSQ5FM7QzAK99V00DMQoSPJpizyTW9FpGLZq9GxLssV8MZ6erOt6rfcQxcdE1mXQtgE
G6ECUoD3aNkDExXSBJsvH6uPOE+OXk7kWqSdie1eL19XXNryZi7t/qmZdr3WB7aJW4U0pIzGsOoO
ZOCtCzlvHDt+bjECOQLPFr6eJoruIiRCrIJhMMu7yo50CXdgOq71qN2T1gma6k8qqtvUaedQxEg8
+b2Y2MsQd2jXNIhszcto9CzI1rGPxI3NjcwBxBStWsuqfdLd/LzMpHC5XScW/dLEoZpDwq3ji0Ju
FSt773vlGbXXcfnosn7aFXp7GAGmOwm3Iryf5c9twf1nzdewjfETfThEalTGBXfPuh/cl1Ekz4aK
jwZdeaVZxyapUQejix2/DYVsY4b5hP0x6kHU1UjQ4MIGtq4u0FPeMsegz66BraAJtjgcOn3bGB+I
zlOGW5U6tYA/Kp/eakE2qWJ5YeQV+utC/7BQNeniDpxqM+KiUXdBAbl03OcQbPvQbcz+aeH9ry6L
XC2EQaRws3jOc4mmHnZ1isAXp8W2Y/vRhLGdq3o3MQIguhuhxuLVg9jRZQSr8wYVTFRJaI3guFdN
eV6+L15w43AdI8IoHbXWQ35kRtoXSkcFwd6RWH1ylrgmw9aAK4qaH2wLY1FoCzF0SRN7nt+S1iPv
s/SfIgcndkUSaC9/eakIar3fOHV5mYSxs0kmnRWOFCf6XaWIgOwvXHCFxnoiAoH6OHUuVQxuG2lX
jkpdF4tQBqm73yI0LJ/9udnSwSuXY4c6qiHcSn0D0A5psz4vunKCX1V77lX0IooX4nu1zVQTxdGQ
tZGWPl7Q8qWlxiyNYm9ab6Pz7RPlWWkER5rOIav7JcI83ZED+XuE6NZLm4wNnORhq8NFZhDHCmUw
NjFb+woJT9TrxMDEqTZWhygo2hte/NF7EEoGec0G5ORzUz25HYAkE6gQyRFcIKI6iV1P27faL9PQ
DglLVRNRXIathUxJ22VUehJQYl/xYnn/EEWxIc/vpAbn4Etk9B3GirAYEZqqkyaCaaoPMY+yFsKH
kl39OuSIH0V6QhQTNGTX69BtW6U9iPxLMakdTVI41g7ukRF7/6xFB22YrypKYladoHaNc1GNzP78
nRWrcp0uoYMOxUux4AgTc6tH+XdSjq+jsM9F1+yynOzg2Wvu0RhxRuHtyv3wUrXpNU71LdSTzZDY
QUe2TO23uylFnzqXxwkkiKehT5dqVcpyR0mzL7EE1XhcbMvexaQ8JT1Bgt3kXN0RdxU+ULxrGTtg
zbDSK2byF1LjefZCLFDKetJaSutwxGMnDIx6/Qbj3M4Opx6bI8Vj3Nh3vW/KkwEPch0RFEO0k+M/
TfalTCUhfg7Dor6iNlXuIYF7HvcZkNpoSxmEYvmpieuXAjEkcCNB/qpR+SxbSXgQw09h94cJByrA
96BlDtb1zzqCevr91Y3gtp8lWtF7Auq+Zl2K4lQxwl+iN1r3UTvqojc8EW15syuXlQnReBx+coME
C8ygx8bq1D77Hmszhgyv15+SwjzDTPpVk5KzXqF3ltqptKKTl8saw7u8hSRG4Vcrz2wHEOwzSCkD
YvTSB9tUWs/VWNyGboQP0+F9s8LjZEdk7OXtW2e8YBtFFeY3clfhP1wuy4UIvDKhZ5HSbj6nPjzK
QZD3g1bNtCgsnBR6iIEouXbvNaSwActVrXN5pboCP60q87mO7EMCoYe4Iy0YPO+hErXJEn2iQ/+3
wD20cu0/vTMx2s30O7iua0rWFpBs58lj7nvOZbENp7D/5+Du/wlZckm+mqqtfrr/WwP1H0Kp/9/A
JkBHGAf9D2CTqvjz2XxP/6Gf+udf+pd+CoCJoftonQCSMPRcpEP/1E95/4WugX9MA7Uz1DmHaem/
6adMm78G58N3LUal/0c/Zf2X43pMkHTTMBFdIdP531qyf0kq/ome+W/QJvwy/zGH0R2TOZGNussl
BJAh6H/Oviq7wPDEgG41VybHIfs31lWMQbQkViLC89azdu7R7bKzRf3qSvxX9Letcef825v2r+v6
dwEVOopl2PdvEyFDeI5uu8skUPgLYmOZ0v3bRCiaEW9IZMKrebI4FE2zfixH5zZMAtk8KbGBZUTU
FGF0bCsoGfgOiHI7iVo81119EAoTWZ032G47ay8bDUyD9hvJOkVjxPmq7f3vvtH+oFbDm+GiIXVL
N39Kp4FEQXSbWXFCr0nkm8grXLfluYuL7tjHza01rG/Af7+GAQKC5rEqY/2WhC8EdjbonA4knEJH
/xrT+S7JcSKCtyNtnPM2AVhCMHDrFlLyPP0kMj8QAfsaOTEx7LONNqT4GiqAz1G8F7giZlEc49L5
CCOFJTYc6DuED5Dc7boxh51ZsRaEuboapXxDz/vILOuox/SafL5DLyXxL8VJJfjf0omPzqRGVHZN
XP1EdltRzYx6MQemaMRGo3lqvIk8WDjJEfuWU44tDbZTa6V/ygWNNhNPVe/8DOc6hEdIJGJv2Nvc
AT+ABlQwLW48yDIev2fxE6udnyABSXS2gElKnBawMsY8eYyonIBHhUv69yOU2Ok9R72QiIn/uyer
MCfui5DzfVLR3UjKrAAfYb2HXXe0uh9j1gg3j2eyG1N2LGmhE2iAZ6/MRH4UTf+Swm1O5+JTKiTC
TagVqxodGtvCW1T3MsDH6bBuCpwr3bwWxaWfuWusLnuXtvbejvfOxOgpKP9jBEAroc14epiGbnMi
ja+JLHZCnnrVPlyXM9VIE8YI1zXZS6VthMCjUQRlonhURsFvni1R8sR62smrGRcOcaE1Xn02fJlT
ocrSOHcg+zqc1uD3zz7i4bLtPuEikBuSmQcv73+LBJeoHBXQhl7ymetUF9SBrUM6qGVbC4pxbQyN
c2joAzEXp3k1WOMt6aiHwVEWJ7JnzBUIJQkCIka3hZ1rjxn8gh/0UPk1Z2XhvDqa92naxKVQn5Fi
awW9mO8NLREomMhBugH7Tdm4x2bQOjR8RJRRfVQ00OKNUBnI6XE4ahyrMdg1MUw8/76IcUhzgyfA
/g3b45h35vc89a9TFH7nhNgT0nODCWhukxLQ0Jzk3x2KRRAUxdPG9EE7ZP3MuTtqxl3U37JpmLcS
zA/t3eiJ7tTBsanUS5+Y2pH2bR6hNxQurI9Ws/1Am6fDP1zRdbRE88o3v/CvGk/x6E4T6RNcUzpx
DkhIp+Y/szBnIk/1EFnmZ1aWUBnwJo0lzgeeUtB0dDAH2kNp145B9emOBUYUqvy8wGNaJXq177Lw
ZOk4ANiVE3VLMdqCUx14bWu4EIlqrP3GOMEVI8e0fbeJBJQj+b1xFoWkPKoX0+TxdwQgRBx7l1qo
L6CY7rIIsEL80kjZWEuY3Gss5OBxuBQRddijEXR6Lbp5RErWwddA8ivaKDFTgjWePprw07zTXR+y
R9LF59iN9mk89beUFAH/MsxN9ESzwI/mI4jkG3Bz7OUtyccxLZZZ+BvMrC+lBYVPb4h7d+OeYHCc
l9XsbqPI/QWr1caRZXNoGjAXOFSZBt0mExOtP+FxtdL0InW88FErd1kdPlMEQxDE8plP3mfPqwyE
VR9Cu/7kfBKtCt1+x6/wOlbYzeLZ3ntJUUGTians+xF9CmmY0XxRuT1cXbCwqwZP49qQXbtqMr0J
tOVkGw36S2pSX8KT/S5qN1yB0A23jbVpBvf0jVuGDoJd/g3j+a7GjMOrIJsERE8vP4gI70/JH5C2
+cnnoFzW/ZHxhrMD238mX7jcxiTPrCPAis0iOUmTEZp/tgxuiEaF6ztaxXxoc/85Hof3yJfvzoi6
1Z88be3I9HvcVtxMeIHg1o8eQYfkotYttnrMasOqigkR4zfCSkq5GDk6sP7R3ioVPbcW/X+3YXuB
iLtunfFTIyMbGEi/1aETr9r5R9Q9sUf2+FO7HArogFYkvr7WNMCSTjyFfhG4pOJAs0+CwXHOUvDX
aDqNm9KC/OJ10Tsy2luva29N+mZP46OmDeGIet+hE9MUIRl2C+lfrBfHojsZxBiyKeowmO3wLcQ7
Q8rGrq1pvKDKTTcsDYSFMEuoe/cxxu4jdGn5Jpb2CWnqJfET/QjKHPLJMPyM8cjZNbzNEUBMdnXt
gkP2Ips2P+MfrgrYLRU8omzpCnNmytaCBMOW/oOL3+QtX1JhWN96zurJO8y+U1R6Adb0X8IZvN1b
bEBaF1Cm1/OkdFq3FQ0EHWTSXHPOdmbr6mi/oowbDIT9Y1hACz7Hnric60Mrse0mjbVzM0ANuZwY
5HBjl9J9jn3OD+Gz6aOWM4qv2VTzutT7t97mAx4A/PejN60jN/+l5NwfYzgkmi9YYeoRTy94ziGj
UzaQEgwx+2w1LdVHTtRfLvcaThJDoHjKffdlgTxFnODN4oxqhmPTRwgkI4WeG4BZAZKxgEtppATG
8D1GR/AB8U2UO2HnaN6L6ptcQIZ6lf1S0lamLSQJP7ICN6c0wj6ybtKh2IN252N7jfP+VYq4gtHh
xqB5WK1apn9b2RoI3XyOmcTR2QC4o659jcaKs2mTsHa30Y+uEyySF9PzWFLm2AsOqiQusEZhRe8h
ulaEkT2pCS97XGRrShlYt2SnMpkzQOEn3Kx+FjKeUQ1vNV5jWU1IUSf5Ah6aY1ab/hEEK3Sq2ueq
+NELgr9xJxHcE/vRCogvA7GqLYhEOpHuglW0JrwxyjRIjum4j80OQ7Vrv4oF/h6lF6XxEuCC6BTK
gTAtelVbI9OgzsBPpcMSqslF3WycWmEiw2PPXIWUACXjnGA29I8pkZhba/jWcJkIWgxnIAHZeNdD
/UlV5t+YcnmqyjeFYI8OxYc5Dzu7qIbLTp8s50Fo6iGFCngyYgY+anpgyAqjkPh37FFeBoivcL6X
jmmmxGcCuQNfNeiIxJswQy3D4Jw4yXZdpcZvmeS3ya5/41VktMJnB+1lj6aQOrJ1iGHD2JATnzgx
zYUgQE5BQ09L642tYecUV9mwbyfn3MTut58YJb1Fa2+1dEd6yBIjfvRIc/y1FP5tLsCKeAMoQaG0
N0MbDrWRkNVXgHjIdLnlOHqfBkptJQ0SGhylHa24eyvYFE3RrG3L6NfGtEw42uqNEMeABcg6UgYe
8AXuhzohtzqPmk2UJOzP43PZjIQhcNEkdq4MMWCyD3FkiS9ZOc+qq2ASMqrBjSuf2ENBdMpUrMqc
J0K0QodJV2q/8kIn7crJsi1xF/WezgEOY2vF3camO+0bsCBwqeMrzVP7kOv1Ji7ygyLhD6epPJd+
etCdNMWj6Y+bNj5AB2HwrWW8O1NF+7NTW2pI+k9ttG9tqg4oJHt8x4+61J8yvyAMfmwvnJ2+PLPc
1bKq2TWtm6o8rJfLODPpsg+nro5uhzk3rs1ka3Rq33TDs9llP41cT4OxrbkuIpjiTZ8R3TlVCY88
08nJ8Zms6ReIy9sR066trrC8rnT9CSPMN0OFb7ieohslxbMWwxiEcQUiXCR7nOQXr2cuR423R4JK
8QT5ikQKiDTnUjsnVvMY4uxKFinZ11H3XqfjIbYIcBkckG/5NYyLs+50Rw3jpymGQ8ZOGINO7+v4
J7Wzr5gIhOyAbRPTA/ryGshWoffvsmyPFZHMkzH9Ymsp+NJu8p/K6O9I0N/nuvgAqfRFNUZpys2A
J232bxZ2cNHgbm/UW3j2pfdgAjSwFC8NLBjeeb2rCJCOJ/5c2PlPqUO6ZNfCokFfP3yYpfdIhIMN
xiTlurqVOXfADByM7Tb9cqf6kmSIAcoKTAOZHeO4Hcqdw2hLQSQlMDi/0iLzlri0wFT978zQdk3e
vNkeanGv+BiN6sOK1D0JtUebHUd4yYY/3nubhmz4Wc7qGGJhXSZCTbnMW29q3Ni5oDCf7mVpfRQz
UZvMGfo3b8wDaxZvWQz/tzfLs1m7j6YqbpoZv7f+Ge4gNpnqoyuTnyFNv1pTezSxOs5WepW1OkaF
vMV1/15yTrKzJ3Pv9MULmvsfbZlfxSZbpqdAduGws0yqStEPDCIX3qGJN7+/E856dEeQxVGxWSwM
S/+s9OVuqtR7pmPItpOryxZSi/wjipudQ4VLBslOq9IrcF6AklyEox8trb0JWBh4U2oSXvp7ScOs
quQt95fjWn2lcjkjKAWR2L/DsP4CSPA6xPU5ndjcsg4cANfcD+/TQJcvU/kVG1q7ujCc4tEtNiUB
ButwSTWfpvyqWt4JGrN2yPQ9Y1wak0jr9v5DjynnFIc3OBrHlusVUf4Tj6ehzG+pu8QS+wugIFzA
BMmPmw/35aVGjf8DaS/RmH+2zL7CC+EDL//4C/+4nrBeQi21/t41GgX3pyHz6/KTx2R4VwzBusSj
GA0N5ojkaBAPpqfzLebi0tB/RA7XQ4t2E2fjO6sx7mFxInN81VdcdWEV566nj8tNk8YKBjTuW8t/
+KK8Wfq+I5eYFLR95WDNZVV+EAz8TkruP27WPqoIUEx+oAxeBATGYoGRCHf8BBzGSBj5MnvGajAL
3unxQK7WfsxmuB/S/jASM1pHnKcHm1C2SKqLAnwBWRObcT85n8L2DhxifI52GTky3gAaKlPY841o
JzXvmLWws9h07xUNjo0yvxs7tE8ayQxp0/+SSYgJzWHALAIOos+d0f2OSQdhKI9YapGAJIIx6sAx
fTJa/E1oaHIL0DTLxz1XCeU5jc8pZOPwMG44OMc5/JlL++Jd8+N2LdJQ20RZRgiitINhyB+gFvKK
JrUxOh81MM8onz6ncbi2M8bhwYbTi6C9Cu2gtdkZBsmgsuXEaxleSzK8B852PQER8Q0YPcMRBmW/
MS1IfjJbl4pXuNtZ4QUD2BI810XQ284vZ+BolsXz59wKK2igxxAxvw8pE4IkXpQOhv1VJ+XeHuLp
EC4aeyZZauVOHBJjBA48HtF26jgCEfG7M7LmUqmQ7extAQSy75mljRsiZxxMdqgHhmes1gXhkWJg
g2vRDkhCw1ZjFYMgdLWPzJtF4OnUFkOM+9mUDraFnv23dP6isEa/JAmFSZpda28LKF0b2BJlEEYc
P0o7NiBYNt4e1PBWEPB9T5W5bjTvL1gMecyNGvApBwYN7X7QTz+ZPn+SRiM2RHwdDPyxm6VjVGMN
aiPAJENvHomS+AP3iPGKQTQ01PCJI0BQ8aatJ5ftajITIlLb+AOdAU+80RxaMr7XU6yRrOH21trJ
OnUj++uSZvO+5GAm29ZHXNYTEgRuNzDdZi/m2KevExqAacllMElDpTFPnjK5yDmA/UtrRd4JWccf
MVCwcHgiBRv86GzdWmZlfVfXm4p0jTV5Yd9u1O+Wf8u0ObolpYkD2PEElXOdZNkXNCaPDj5QtdaB
k0RW+7lA/pcRH5flbPg5ej9GUMAqPZ7EIbuHSHrgJbJXBSibwBZqBMak+s13+ZCdqqW+mzl+pGaG
E70BMTpoZKZxe4NIy6NTHKEZcevu2KDQWruzHAPP1IA7TssRzpXMIjkpid6D3S7rYz+PBs0xlu66
Nv8uI9OYSiWd0dRJYCn0B5vaJSendJ4zEl/YaZW41PoAvIgNHcfpDZhK8gSd8Zj4wHaI3WbKF+7b
fnyPYgt2fhH3QeE3x1jX+UKOn37LBKNO6XIm/l+TXJwdMotbyLmsy+GDJNWEsz4pShjw+q31+T4K
EOiVCalido9orb3EGSG7tgqfybR+R3kksH93NqPXYMa2Rd8B+EjpzRxc6g1hXoSXstRITyGCI41x
7ULuHTUlydmAIhXivKp15S3hMO22XzB+dO+cTeF4/ZGWD4yrtyZP9sz3kGuURJt0DmlgPeP3EFWj
TfK431O664yprcFcDxxKYTUQMBf7Hql92RM9eA8ZQVkfLZ2sPRZOw6sPRl/8ier2vWSEuUXRhb0n
BQcNEzJoJ1BgU5fAsVNr7rYwoHxgNsgXAzCaT04wHQd+vwm4qTjIdNXBCmmpj4N+NRhg7vupvsaF
/2obkSJGrtgMbvjHxaGHoyMDp8INP5BMs2ojNh+ZL1OznGcNmhw2PM8qSTxFkyKr796k2eGSN7Y1
1M4YSmPXOIQh6Fhwq5l0I7rRuP14SMvq0rbRqS6YIwpyLsCNAD3SfAK7YsRcXRZtKnuW20iU5rlr
yzIwG/m36srnqkPcST7VKXXL3xo9HvJq5t+V5jm8Z3BcUvR94fKxGW3KmAwka9LcNduY6WnqtF1a
aCuWmJ4LnIU+BkmWAdMKCM3Ymq61VwCCL10/xtu0aFk5ioVWOCRrcqMQw+w5epCv4HoEhOkxdM+F
yVt/ZoYO6bZD/DSWEz1OIK/JDIS0k+VwirAlpmJ4CQ3Pp5Sd3jDKTUGjPeta/DG55jPNlvkUFbAy
w5atyJl5jxLSVjezZaztymHR9kJQ6dZXZtjDs9ScV0oY86TN/YtofiUWKVCu79J0NOGoNv27WZJd
7eUEowK9XkS3HJNjnUVJANkSqWUHAMC2tZquI6i9q81i78CGPCo9hfVcCbREmGjIantvmtgCT6TH
u3xEV1IPZkyza+l6iphW7nTNx3gIusI/NS6bwTBaNFQlVmLd4KMkdOQUMTLXCtHe4klQChRMzmGQ
QvHpOZEWLbitdvxoyurF58rpJJKQ2WNnbGwb+cMvGtxTEO1R97Y0NFXXPYSe6Nd4Ipe1mJK9bcav
CbDxlW115pYGEsPSQd/CLglA62xrQztNsoaOYjn3ipTvoB7+zAyDgrhg2SvKkt0E9I5SdHpBAZKW
CgDWau4m1jNYSy26yJBHrAHNG3rDK6FjTuBqI1mYel5uE4kEB2UaIFCz20yZT/ieQQXQ42rtCvOU
d5/sTO4ZAbFehs2WGNVDi0ADm7ZfB6URXudY6BtpY8EmwWgdle1GODL6R6xFvsA/kFb/RjbxRjjK
dsrpS7TkWG69tnmiYait6nA6sKbKXZuoX2Ef6yReZX+Ya0dH01jgvMDbqn6wWMQNgtdslbwo1zl6
BWo0Bl8UCC6pd78Vh8+jsvovO0//krLJE+MrgcIQlB8ZW2yf4DwqmwmDlQd+Lv7mg3GvINYhtDZQ
FnnuU9mlfzgTqG1RR916l1veAgOuoSNUlKyMXwDykl7MeaI/2ip7rVImF1UOkkrPULakDZVTMise
gQ41VUIGFdmLJ7eeoHkBWutyw953pX9LyTpXcB7pN/QwYSPbDtIRRqLrxuOajN0dHUsXwagJTsbh
Gwb2loaMhVXNgUyOnCQgRNe4EMuPRXGkKJJXVmgu6tmvuiVLR5CIzSwwvqBoa6viQ3ncXZBCtxGl
/nJ0c7T2gkCG1rS/S7OC5sDMmS61flRuBMQf2+vcpYVuOLwoOCZkSkmgafNfX0+RgDbiOzTHvSPp
9bhWvRaAgjfMrlwUZQjxcrs9qh5WpPInfxf2PrO/GJfoiMt600iq+nCcEPqky+xRqh26+OpgdMav
AqAw7etaBLr5hcBc25vJCwUQEoR0fEuF9y0ZFICpxDtvlcR7dnlB4XH3HHqhLrE89Vzoa0T8yMEn
HylX80jrq9lyD6pFmhfn3E52YujH0Syp+oY/49wS/q5BsBuW/GmNNkmJWqt22ed7UDu0OSYmnT0y
Hb17Dmv4hcrwNjZsV6qrqyxtcRJu+Wlw/nYlZw/HQE7Z2z8tpGOofNmTA398TfxBGcdMEcM8XInJ
/rApRgnJTT7G4ly3hCJq8W9GJveZuc/artV7Emcf3phiAVf3h0Vg5nKgTbqvrIasvsAHKy6X86bW
ZV/DTJ1lVPdFW5enVA3jlPxYenifunBrzBMCPmhURHBGo7nXRXtczs1wkw4SIdryQ2A53eDJXJ26
AGaWf4Wp/432+my7+WXoH860xKAZ1iOcOua5mtz3oTsc7cJGd1vNv50mjYmotcgJB71YaqxfXuqD
bkOHmJosrAYT1Ub7O5nGWx9rxja0EA06ADg8Wdgr3SAa1pQ1mvn50nVliMSfZ4jH/iMOm32Uc+8W
eEkqJGBpu6lrghNhhNYCEWw4mZAykfIIffpUQoqj8gj9swTimFolOxlmf0ddEpsd2w85T1+jTipt
5z+sXHtxjyR4g6P1H1kFV5Su6k2LC8bQ8tZBCzQT2g4erRUNLNxw73LtYejFrTYQHtV0GiK6xkBZ
CVgIsJKgfop+alV+xEN+rmxFnlx7j7T1lGZnb2Lk1CbVBwE/e4jqNHXpPurh738+aonWvCdV9FVR
PhKWCwqEvpaXfrQO/y6hIeEOXzP0c2U/KnLtsfa7D4dy0fxdSuIabH6g7VWvhtPfJy8++DlZDR4/
M6UgcTnDL00jukMEGLXHULxbRPTFTXqI4L4MVn9vFUvR8tB6ekr9Vm4d5lTL1xU79KqxsFqrZG3L
mGiGYtPniH8kk87YeDGG/t0J0w9bmwKcFjtX4+jgLnfR8k0jxFvbce76rN4HVf4v6s6kR3Lk2tJ/
pdF7CiSNNBoXvXg+DxEeQ8aYGyIyMp0zaZyHX/8+BqqFUuo9FYQGGt0LJSSoKt2dg9m1e8/5zk1q
cRl6njMQlzsYH7QOr9HQvgKPfZwNKPVd178aJrmCS7jUOJ8aVro4z+8txbmfO2KR5BzOtNL4HRgw
OA8TMU+brU1zBidZ9Gn2ySWgeRIU7pOw29dFXkVpeJ+xexB+y4hgefJnbw8A6lsF9iWPk2tg0BVo
TqCK11XJJ5rgXYXAa0RyCbh09+DQKGOodYUktbKd+oqA4tIGxjczvmtoNZET8RoGaI5mZE/8utJo
bxryDMrQf9IRw7W0+zVqygUOaucKhlqRkVJqW9QUkLr0Wi+HFDHoq4ONpYeGPXvZtOtwctzmNogu
qjLHQIthVdV77ZfpXrvernLtatuPxtPs+o88xkzPwuk6h+1PYHZblv9DkJBNOsLajTXjew8lfmde
A9t8cfsQ5z5Q2nkA2usC4VhEHeQ3Osj5+vI1LxvOQC6zEd6Gk27z73OCCpjq+to2+qFEobVyc16O
aHI4+7GIc4yk30j77uBKAkpKxJYdvyVLwvYeNeLdUDk3QV6sWSDJSSKYe+3ytTzlbcye6+E2zDo0
rHK6PO1TxNAkd8kpTlv+Ui57kqqRhvy7FeYJ2V/Gywxsg2dKMpenQ6Mt0KFmd9VyfiuVwxhDaIAx
QPgGnd8XZXcsM9rwfoboV8y3c5q+SEFDpZu6i0IxRLGJqYjJKfnMWJqcWR2EAbKkL0T5MM425gHU
FmNeoo6A80xjYK1j9a5znqa+IZ3Mf0/iV/RQ7qYC+70Cm3RSDg6gET1B6R51ZewJR7uodN6FbYx3
fTbQWY8jIF38O4wSPuq2uamz5IVICupbF4F3KNXtQnDJqvTF7CB9ZM30zNS4YWzJCbW75mOxAwl0
yqL5MxH9Ls4lDKHm2R2tsxwdogft4r2T7sax5mtGC77F17QdYkZTMZLspqWVYwKrXy+9nwYWuZlx
JK7osXXetej9jaHneOP77WGy4Yg0BONGeEkWSqea+31qQvX0Q4uzR4fOD75MkHjPcbEv3XUpeDXt
hNCHzH2s3WM9ZJx4afQZ9rtt0MDp2A7g96isuK08Yy3wO2ho3MWiq+dcxFBP38iefaAp3VPO/8iu
hkkKJ0fZpzaOkIwO06oq8dhpflfQOyAfcF7Y9a09iV+qXQcJzV7ccW3XcVN5i1URFZvZjBclbPpU
uQUJsI9CdG9GBFM27JH9xBO2H2wficHMgO5dV5U3RHVMqyCKftAwvLVLdsIlItSma+QvNZOYQAwx
2sDitvTNGv4oK4NH1LufvcZdIY5AozGIU+nCOw6s+5TGTGBar8WgeMZb7BRmA/ci8rOLZ2uUx8mT
02cvtUhepzqNdl6WXnT87AThehTmUwIBxCcTeNJsnTKES0+RQV7GDIbeQg+Q+PhBdJ/6d2qKp5Ou
zM+RUSOSVj423yHU2qqh2LVjeYY8bUGUiTwI2IwRMEjiLwFPCI+UaRVnb+q5tvwhjTtwy8jwnQka
B/RKVEkfcnhp84hQkm+RBWe19cNj79Gv9Nnjt6Z8CIgR0kH3rfHD71aeEXUaQ1SwovE5GDEkxGDR
FvTjbp7LxzlWDjkunMVAqW2IK6JNgkljYpbXRwxg1GJc6xuGooEEEvLoRn7HesGCOeVRh8HmAAsP
JHVWAEcn6tVl1wcDxsnA6L7N2BU2ZWoQ+S0pWydryk9YhHaRXSdLAQWdGcCv5zInrohVGvph3ds8
CtU0NhjV3O4YyPbODMpx5+okJ4Sz+BzpAO2Gjmb/1BMZbcbRfaXK6IyIZ+dXDS0Z9RrjdQRFFXq7
zmgOtuS0ODO2gPbz2NVmvEbftE6OuQOPp3GdS8WK5IXF5zDyuPSd8d625ncU7cwJD+70HXxYusrt
7CPmGO5mPZa+QJyGJZ2MDnW24ZB5I4WDFIroImm8VwQyufgUV1Nm3hm5cU1KcehG8UtWc3ZsxPTs
+dGWjVKa/Tc/TeMd2Bt02mP8C8esPE6lwjmI5Kr5gYftVg3dW7oEMaU1HUGOMCP+Eb54+sCY95Zx
/n0aI+7LnPy9dTB+Rl33bSmPclq8wjq3fvFgiw5sPZtPT7UV99U5DIgdCgu9nVlwo35+SyIxbDuO
aaRd5HdW3dRntN2PmqFON1gDE1po9oQNXmZh3zRRAm4yNmmIRXQDzfbXnL40tkEsqM/2ZPaL4j8+
zzFqw9zzaIDyjo2qIHImZdIdE0k68H8in3G+j6K8se2IMK+YdWFwaEfR7cfaQ7wqptWaRsgGQ8h5
Jid4A9D7GNY8hOQGrNqWh7DIw+80Om7tllFsPE3HOSbnxvBjQt6Spbk8DbQqdb7OS/WzTBeblRo3
zBWeFGGMK2uaw40YwV0pD+lbhMSgonhQmYr3I5Qb3uje3RW1qtdeIfutnGlC12G8N0i+LhPilWRt
HfQwfbjcpckE4IRK490Q+Oy+hKb/lpL5/0Sj/A9i5/+PqJA+HDVhoj3+76XM3+LPOPsHIfPf/6U/
pMzuQnVcWJAwZRxXLn/dHyhI628onKWDyFmY9pJN+Hcps1B/U5bt/IGItJBe/F3KLFwU0PxVpDi6
tuNYjvVvSZl/g0uhhHZMZVLm2UgXBI7tfxQQ69DNwerHLMydjStG4JyZHnoxEMEOmJ0TWLqLW0FA
WI4WaHTqnRdOnBwT9viJmIB8gglbzfEjLqYvEuyfruV/oXD+HbK3fD2+FXRUSHboucRv+mZhlCNI
Rz6jd+ORpZuXnaNLXqXPRALfE2iY4z3hWG/aRbiec6oyuD33YdK4gAIYE8e4exRqMCC9sKi80lwF
BhPMv/iWv7GQ+Jau8miWQHD3sVCaCyrwTyrsITeGtp+Q+MG+F2QOOO5tYLMpjON9aqvjVAgkSwXW
u0n/yOh8w8YdmA0ZwCdljv2ZjSy2o2mre9ns//V3E78xg5bv5gMSJibU9ha1+G+4KNNj2XACmjCO
ybImIhiTiVH4LHLF6xgMJMqEFPI1jaNd0LmPGm71RXdldIwK01lPGJhmYPw39M9XNUH2fUSnahyI
VXK6mg0B6H/AMehoU4AdU9w8e6MwSNbFKTghoOr86ttop490AhJMo6H9FxJ4558vPew/us68Xwo1
vPnb89tXnuuR1kg6hx7cs6jF99IpgdQV1haOPzIQt2Y6F8TpLptKG3dvtXd9SA19MHwb25gjfxey
y2A+SvtlP6mcJ6uD2EyoC/T08FD7SHgH9NGVM6ICIcV0xXZU7jHQMgPmfu85NVIHV9gMw5gDQTp/
tASYB7Twt5Hq4hujoXZVxa7LEcYIl0HoLCsgFJYWDKfkE/lvbnYsQtAXOQ5WRlfd7i+egd/8CjwD
UOPAV7kWRxqXMOB/fD6rqPdHr4WaZ2u5b/L6DRA33MHgloPAZlY/e41t1DAfEtDWUA7AUgrvUoQS
sehkM1fWb5PylqQbmAyjFe7I6UHuPDc9mVANe9G0mydaz21sPURBQt3myXHlLjBRB2onIOjVGHOK
+4n0/8i4XP3V+/cbivPr93l0+KCYsjYCt/3H3ycn3x0ry0NtxXmktbIfLpP0osp/LMqb0eMrpjrg
3oxVQu+CP9LW2HBIB2Kdp5oev70PGw8XePPmMdojmenpL+7A7z6NP5Z/C3yfp6x/cowEyaikGIHa
BaV61XXx2FTVR9gk32kPle6eY0qyZowIk5ovb5EDifwtXltj+oPwqL30xYMmRXTtcQjCZ7IFeLcd
GZ1xRkKEkmbID3eDq55oDt+4afOAfPCUoBdYLSKV2eYGKENetMLn9q9/2Bej988GFH6YY0opWGBc
Vhe1kDX/tPShVMAJUbGoLJ9Uj/4TJ82E8BLak4sIvjdoX4bPsP0fYhRmWiSXxuRRwB/ysNycDiDs
2utxRwYutjeN7YPaLM7kxVZMvtR9iQMzCW6CFL+Iaz5AvscvP5DF7uyN73NYfwdC+lAUKSBYic7b
JgRzLMcj0zhYJlm78wMOgPFiTawFH2U7AxcquMXj+cOaykd6ozXtZfUZiej8ry+N/OeV13ckODlh
c4WIi1neyj9dmpHeuD1X7ox7scDrjAtcBh5MdX5+JGldAex37Xu6Iw9f18qKuGB5yQ3ukvTsf6/D
4dWaBxASziUojYdMmMcGikocCiaK8pLH8bWKvTVhSd+kxFuKs3BlxRMivjjnZF8+e91Pno+bWjVr
P9G/AtN+aGHD5HP51tg8CkuvzHUiJv/klqHw06TE1SNnnkVOphkoII9f67k7h9L46DL/yXTbUxMz
xgVkssai9SAU2vukItF8ebS+HjSC6KHKBp//+mL+F4WA7yDEB39n+i6X9LclTINA6FvRImk2/eeS
Y5BZqadUGxdRNxs1Lj/fjX8AjgZg/OVO/v71orcx2i5OoddKcMCXSXRNTY8WaXL919/va4n5/T1w
l2h16N6WxbDsH2925TbeZPW8B0GFFNf3LmJu39K8ZuwRnDGIv40yIFs2vi6d+Cjha97yO8lQD4qb
htj74hcJuD+mPr2adfUG8eVawLwkNaEgKSZ8MGtGIxIkqfONSC3Tpv5CxvEjXzgwuUPWJUPj0ni0
Z560uaXVadTiYhjOyi6cE+PoH1ZA9yEp4CHVoCFKFV0HglTrzEY9bQjEaqwRFqtnGuNYm3RNgjV3
tFle4q9723jVDcGusIkMhBgOS0uv0AlI64Eo2esk0x96tB46LR9mkhWmat5liXmfu+4l5cfbDp/+
r6841/T3vd82KZEt3+R5sFzqxKW2/dMLNjeuduwEpWI7I3Jp6dYQbkLP54X5BBHQtnS3NpO83idw
IDMqZudhtZMTT7s2OJkxSGhKqjHPrFAcSNLW7OpmVFGK1IkAFyrGu3Eg+WySBIfpIjhJRPIoTMky
oK/IySwWJ0uF+doYQwKOZ+dmgpfAXt+9Uco+ZbPcNpG9slKG0RSq0zadaL1mbUmQiW9lJ5mBkNUM
SqzoEQ6Le66+EiQoWBuO+Kq2T6Y2GNekpEENisjdZOxvPNRvq6Ft4j1yqs+Oy8IRGjoMgKStAcBl
65FEU0n/IQ6Cj8YjQy4R1kXQOQGGUxO/TdncNHm3pYmBZAhnPkGmL+TyYPZHiDVjBx7Vpoz6cpPS
bDErfwRLNYF4MYkTScRFZgVoI9VQF7RDufH6kH5e499SLfqHqb9FZ5ofssG3dkXfnyWeMIR+RHJB
2Vlrbd3YJXESJIe8uJ2ztXpU2R0NlT3lIQfgn6JrK14ZziNkXD21Dfq46dJVUbnuuyRfV1X8M9Cj
Ac9d74dCkBZlBSkypNdyiaFAhfcIt5ZuxfKAphVZFG0yv1jtDJmGhoC2vU0oUoS/VXZN4gZX8RIW
7rizezTM7IW8DXoFHipe/87sAR6RZ9vvw7E5lBTKwuAyhMOkNl++jELHmzGHY4YuLFq3c7+NODKt
nc67MAuFZ6aWVgdYia/nj/hYQj4JkRFv0pi6bQlI4lDp1tzEOmEmnmBGy5rN7B+LnMLQJngR/dZC
g+pW40ylPSXfSbc7RprQyJZZ0TYKf8YNiekh2URGxYEt7TZJSiIHBzP3XDA2i/uO1YOePjcc230m
jgMb1Spp1Ivva9Qscf8APP8tGd0McQ+zRSxVeDbcMVtfKOCd7owmt4QCYDg8RtHes0hOKRzNU4bX
koDZYl0V+WHsLwl4+1M7YBHR9ovRs22VWas3Eu8X7RG2JDvg04dU37W15L+RvNHJ2L+Bq+DsGU/f
Tzk6oLKOycKYk55a6AwLSu++nkZG9r/80t1MsbOuG2Bp3sj5zmFuqgTBKY2vNIsUBJlwivfJ0J3q
mmMVLg4I8uA6vt6W0SmYkkfm2+zwJkLEWpkauYzfsy3M3ozZJEX9RJO88JAylbnrbYYivlNhOG1H
7dHObaxbXx3jFOFaY2G7qgzvpTUJSDGNiGQyn+xwe6r7rZn2R2DjAt0RuzPHIrw3qUFQFeS3PjNe
g57FG3EfK1Y2uWfdbJLY3JE+46zbur7rSE0dOUJVCbMUzpTZftQ8qHW+652h3BbILp04/WGREngI
vPTDcMEs4ETAShuhIEqd4yj1njPfVXQONAPmJmtpoWhK6OkBp+L31vJzNAkU9RmBB1q9J5Gdb8Ou
xvQgMKmEOF87Jx62WRkwSK6uae0rROR1Rhs2O9cqp9GZY2dFE8cLIcN2gyBrTuOPqLTTS+X2B1Qg
/r4Oz0FVU4gOCWnNIzr4JUKl0HxxI6GMS9HhymZeAHrDgaVo3ns2+DqKIf8mQDNXP7Tkcd4kEqW+
U0QLbIAJiF+VGZmaXU8zzaI7DCRwP3eN2oykcbF0lKzCvKK5D46/CbOHlgAqshnOX1/26+YGKBPX
nk/scQEFbmyctahI9sQfRgJYpoxN2zgAwEvzp6c7dTQ005yBkGhUWqNGFFBXwtz3ZhJu0mqArobY
FNrgtY2AogSCt5okZCT3bz2KkDuBT8hBmg/1LqrWEcU+fQGm/FaO5nB29KlOQftFTo/Vw0nuh13e
WAT/uSgfMvEg+r4+sz8wGOxNjCCugjw1F5fID9aFbZ3N1vRP9ajuDTMkSNJ8niTCANm454y8PUUO
I/6lkRnHjIzejl+zpta7MoFBshibm647Wb7hw/9oiL7NX0XbIFUg13XdolJIPPcRegx7hsNB2rbL
6nYomXvm5gGwYkx2Kx37suR2eF5zQtBoouXI39gSs41TwHx0On4y5htMe7zs9FZ9xgiZ+Zxrd4Y8
1vbk8WoCkwuAYRJAxDY3sOhJF01IncOEshV5tdaL9I1N5opbibjy6M4eaDa4iHVENpcQHsa6bJ45
mU/IPjzOs2bQHsmhwtEYNO9u71XbEsvRPkqK7YB7eNs2kr2h57htOMy41JBiA3LeQ0tTNAuG6XoY
6xsofLuy8DC1EMiD41qguQ3vqtzyNtpp3M3QW7ixRFNt8pDL3gXJPkiKTb1ce6RW2zYJxlM8xlfs
lLd5lsUvkaVeDSfHxZkaxb3taU3dmiBIktEFuy/l8zUUIriulz0z9uR9PknzFLqPMNzLDVrHcVMh
sEocU9+HbbLtpHJPmskxRy/WlyYaHu3cj1ZhVQ08GNwbYdjOxiK/ii2WdvIIJ3C18O1eO1W/j148
rxpz+tUXCpVVJxjdpbC2cADdYK1V6zhu2h3HxnQHNm1cz9p4GwKj24UleB6GNiMhiHIZl69IaWl3
dQcapfGbX7XKKHvTCF9UUAKUEbiHNq1+VUP55HaqPfvZgP/SlT0rBLZ9XdBDmZ1bFtb4NiJlbDeb
KNmj3OIlHMXEQA6F+9etFTyjFsHIR4oQaxMme87wSBIc7gI2aPCHqfMtjuj0mQwmKngMp9I4Tg20
SAaS5gYdx4MbTyWJoDie0LqRFck22YDbaREaPNYUSBtrbuada3Uf/NXukRi4Qz5FwcXMuEOc7NsD
lTAiC9TaX9/VqPOzNsQ7QrFohTCOcjLI7uu6w0Udy4ssvABG3yF5JZAhQ9BoXElMOxSTvlQRwxer
xs8xhs7RmoxHdmcPlyLwSjnQvKSgCvdOO78ZZckznwMljwP1kXfTbW+qmtlcA+VHmYSWDs+eohKR
Fq3Qr0LJGbNr0NFUcPLsLUDO0BkIpKyaJ6nJknHruTiBubDx3jZcLmVxVwxYUryG22oFIUzFKdkW
gs2PUZS/7xiKMK3BYg/QVCd6H5kJAHxRJzdDkz6FIcVVmMJx+Nq0B1FCxPDzVdixqRvUYkRAMpQo
fb6exdMEpeijoBJdB5oL5tbqUiULHyeJz9JFCULcVY91srmJ6GWR96Awe+jqTpKAiqzAGLexRf3J
dFwQNp1Q4RfQ5zCBjmiDlyliy5pULt6HRWCXKgCFkuIIPWh8DvWSZO2emxgR+CT6hwZzHgGovB9h
O30v7eZnqC0XHBDSc78VcOPmAaWPQ31tkhffMxHdNDRj9tYw3aqueHPt8aVDnLhOEgzOYnI+g+aE
fh58KaoVgJqsWhyaSPuZ+r2VUP1yyiux0GIwj6ybsKQwngzWwTT4UCmY+bJV/Jrl2tfVWB9iZwL3
tpjYjVketVRQGdLc2hJxhNSjpNVCHqvcpLVmIqXrzTD31S6uusM4zgJ+EGHnPKl8uxHnRRg/fe1R
g38jSf2LjfGpUEZ04W6Q49AGd/05ah334NKjIjSywefhqr1qFT2WKeOENCOBcKdzmK6mcEkHX6op
LAZ6ncXJts/TkDiXpiRSm5uRwO11HWhsrsWhlS1jFcZpfDFjslx4bLVswnWFlUbp+WgrF8lzNzzJ
gPe3DxITPVCwVGkbMnKmbVJagCPqJkKA7/D8OoOH8X246herb+I78utisLJBvIk6XoQhDh9nG9XM
V4e2SScew1BcHDujLIkJibASe0d0Bk88ApdsDj4wbspj7uWXrxK4HJillzOalK/7kNgnaqFmD+iL
58FInyOD89FACkGpwH4QR4wee4xuOL2wHfkGwVUpXxIV6kPZk7WuJ7q+Cjt0lE9QWhJ+DzTCbd3b
twYJvTNObUJOqLFtl7wbmskrJhlU9h3Rb1ERk+mO6Ggx0vAmJhl9smxK91H0hrEOPTJmaCQLxc4j
B4KgQjwqWIXXjm3BQTbJdnXxqrSvCZPKQ0wLAwjfEyXCI/Yp1Ijs+Os8i9xt3IN69eW9Xo5+rize
6QjE60yGzrk0nmIcmoyIkuGnMA6edPWOaekShi3yPRHY6eHrjxGNPCaWemZ9pCmUF5h8DGP5+h6O
Hs+0OL4yUmUa26BtLrylTZ9wYJ7T/UQ5VCSCr6xR1TMEDoxnLucOkfWjrp3kW2d7382ofpr4zTdN
2HMcZ/ewuhrnWk3ipDtPYt/5xE5aJGCesT3dEac7FKSUmxe7y/iyKFBvUTk351Q1tybH00OusK9a
dfjIY/heF2nyJj1zQBO7ZI40aJWNYPZORNeK2z6WHPXM9pIWHFexxvOSEHTIJJjwQhdvxz4E/xbN
vjh3ZY+armlWXx8GlozyF+fyIS1q7mwS60tdLzVWlH9LqjA/OmB1+Sds76gAxJw7n9RaU3vIjUnX
HTn72jq4s4yix3OIH3KaCv9ix/ahIyhuNdB5v7Oz/NYKnWxfdx751Va5c8fZux89ymxWooaJGZVD
A5tSpnaAi1k+SbPej4nobkWP07YtpmoflMASe5WShR0W9m3WouL6muuIIXiekxguZLOQaL0xPQcY
Zv3OeEAkU6y46v3Jczh4A9R8aWL0d3MOizdnKGgb1jevb++ER3sbWtH8xGfSwzQOdoMKjarS3BqG
Fx+iYDTR0phXyzSDvRW3r+GQ1gctDRx6eXLuvD4/q6ZIj0ZtXAXWoHVmOHSlJplTHnmETeGc3Rjc
j0c7NW/9uQDwGev3jjF7DWUWxcIBjRWWBgOj1dDG4dFKy2OrBhz2RB2/zHGeHFLtPXWWofYkT4al
JI/WGR5LWfbIlgfUx0CaDzKP37RjLH5q1e7iIbz6erq1rFATB70QPBBqHI0CaV3WsAdXKUYA9L4f
TioHRg5ReWy8OVh5Ha9uNuOT818KTHMXkYpiPRuKf5pYd0YRj/xtsAjqbms12E+vicPFc4zqo9QF
CsuIM2feeMhZ4MFsndYkitXtFUEl754QNAHCKt0sMWhh4m68oPSJc43nzTznO6eZoh0B6blFwlH2
3Sqoh00edloa4TEwKpTyPV4QWn5U1JIY29GPPilaA2h90SFCHsE5pwMVbbcVcSQx/5TzPQ1By8LL
fgdNQXmRRhhd258NofN0mYDnODyOudQOaziFSJYTtTTY5mWRApaYU0+zP74WnEdwVMVrKSr7VBUz
Hk8qRA4Cx9TDONAmQ7gO8srd9wEnF286+TUwFNSy57BTT7NnhqA2kLY5kLHj2X+184Dj5VPGWsjc
lQO+jInUzpdSpHqb57pYI9Gh3ee8uPHwjK4wdWp/n5dI+lPXNHdjSyU7dkvQWy6SneEu0lPVjKce
sqYqDl7JQxj6kGlMf+7WZZNimsdY/ZWOGow06IrZQ4cVsF36NntjMTU3nvAQ3ohPp+bSZkCqEJ/W
OJ76J4PhGUsihdNXg8pIPLAZA3nDWf5XczP797kZ1ZOAG+YQfOaRN/l7DiQWFAXQmTGSudxmhSdu
FbU2HdS1OZmUGSb+z0pMD4U9+rvGM167qNeHyq3v06aMbup6OraLTaFVhPFkxjRuA4Y1Sx1BbT/Z
n0Xec68MbJvsw+TtziAX8jx+pBJLEK1hri69YPMXfeHfFQ22KRkReHThl7aG8/uw0xpHEBADRxBd
4QQQPUaXLhxxlTD+EQTz0eLati2Hn7m4WhFdORof8aZUcKVLqBd9VmxM27wxfaBhfU2s19f3+7+m
pVk+6PN/Z6n+vxGeKoRa5iH/vUjmqf5FCGtRGv9Bd/t//MfPOPz1Z/TfH//+H3oZ+2+OoqO/zPPx
l/g8s3/IZcy/CYJyHdPiT4vn9e9qGcf72zIUMj1imwQ6v+XLNGXXRv/rfzqobzzBa2rSpBeu5cp/
Sy3D1I6Zwp/mPKYlXTB7ru0h8/BJdl1eqT/NHJp6hKFkabnqJIerlM6FN+BIq/PgBW8+6+kizmtY
lBLYxWkXFQcgCGom5iwEjYfa5TmIs8euccN17ja3Oky/jZJplnROSQfiqkFbsEDpBWdGE99S6Bef
stLuBjCXYJHSCmSqQLGGBBCrfJ88OtMne/NaGhDJUpzbGNUUZ6P+EqaIht3mSXvqrS7mjwF+9IGM
ZRwEwy7sFyG0UNu2d93TmFi3WDh/OGan9kFIPWrO8sYBL10Fv5gmYtx1e/7QZU+aG4Q11GrxvmzL
z5RpIsBd46rs8TlswleV+QegII+0/m5FBtcLPjx2SdSxmK7NrRzjnwMZg0wskrOOOa0pAthX7Acv
OV4FBLHZ3ujF2pgtdezK7lJAdVrV/b10dIWtrril0/sQhvpzLEDGJ154U6geBm/06PtY+HMkrJz0
po+6x7Cse/VrfKuzgQ+2ZhR51P66R6ahBvGphnbeYl9/kSEO/8El/5SjHwcbTjKw0bmzNXJQWcnv
6IcBME17KyjObH8/Ke6fq7Q6DT5RIHUEmS50QQeOJDlnI0f1pnwYAtru9p3Tmd0pnYBe25iFvSv/
uZdGeYqJSMWOxRS31PU26sWHb3cxrdvuXkzIBMi0p4ZTQOhi/2RigUoTJENdR4R5GbCGJkDV2/K7
JxLg9YY8EhMQ0O+XtxavyUaYAW7IYOOz3Qb9h1DBN9/amAZ9v0b/ZGJDZdrtp4zmuT1QOJX0bFdu
D+sKlBPBDhVwbAEaYFNgmbshq7LazHL6li/69ZRs844RGJ0c0v9kchMq9kEKkK03k22aC9M5mgFd
71Fm1S4hwLLPt0IywoDNTVGQUQ3LsXjPNZDFDonJXBTdS7Zju0dCX0qSV0ZuEPJM5oyKXx7jkMZl
NX8GyD83k6nuZQMnN8hmgMuzd9OROV84FVXhhlvfuPCM0/GdYRa8ZPPOmf2fJbjedYJ1n03XdLE5
21P6EbTJu8smsqNN3q3cBGRM1Pg/exTWMq23LABvlHHYycsq3wZLNrBES0ZkQ7KfVPHulgtjJuM+
ALA46sgknRaFbFEw0KptbJG2iS2yn6h4+j4BciP6FaUsOvIMeCNHtTVd/GwV1YO9kaLB917CHmwp
ZVoJCNEazOdK84+GNmEQBTy3MANBgQfoRIdhN2d2QertSxtTM7cVDC6j0t4Jjx/uc7+ib0LPBYCj
tXe1m66BdfKheK/OXDqCV1t8Ia1ut93oYW6FhGyBT3YEgLGi5K9N57WqPCaJ5Wmu6s9Sha9YG4CK
zwcXdUZn53rrTPD9FZJly9rL1qhOyjVvB1WZoEGWUStsi01i+C9I7siSF2DolMV7EPT8wi6RfMIU
2Mchkjf4DZnDBT0soX0+V8mhE/go3LzezqmJZ7jh1Rq0tTeWMt/Db2LH+kVkLe0+OR/mlpN8l+I6
x4R5A7OJLFWLWi2tJ013TN8BktW3RRa8qFMO2LrlfoxZv9VV/BEEhIyMXfMYOVkGSvmd0w08JKv0
T5XqaQwadnrAUXYvk7S6oaHEdK8V5cF0451DZj3BHQruEVOvCFfLWQAkWJt7g0HptkcWfuY8uU5C
GF0gDS9124tjZSwsA5u+g1peln4I3kv9QrdRrpsBC0lMt2CNVWmCP483dlosFi1N36KC/pCwIE76
I6nsbeiFr01dflbwFLgfsO3Haacn705aOt6NjN25gIjUJSzQYRQz/ga3hN7EEzqSPx2kKVOpQh4m
EPki1ji0jQDrrh4ZU8U/0qoiJagljdWraKKF8R0IPOYYcw99EEGYW0GAAppPbgPkeMzzoOJGGpYp
Mc67pNdvwAh/ZNq68wK8K2EwPgai/SkG+rCFJzFG4h4qJltvONzTrZBhyotv/0CAHW2ivj7CQL0m
Y9wfhb3yDOfaU0ciMnXFxbNu0oTNrtaFQj8NigOOxN3Ucg30u1Fm3bkc7/KS5gD0gRq5JXx4dPj9
I+rohyqgVE2b7CO0kbq6TYXtqCXjJ5yf7X4B+VTMx53MQ/7Wd6+KAIZcDtkRSY67jo3MWDuSqz1b
iw+CceY6MUTzYhrlMe8xNjhqKvas6NaliM3nQFXhyjYnsaSSiI2n20vWFjwxTgHbHqwGcnLyUqSR
4yJIvWI7DQ0sVFSEOkwOtaI3An0tP0rw8jGAlQDa/F4Fploj+yGVijym8Go0w3gbTGa+ho1WbarB
rndCRw7DdrUjAnrrVD6Ut+QNRupmrm1rb2KbILLETr+xOPwndWeyHDmSZdkvQgmggEKBTS9sHmgk
jaOTGwhJp2OeZ3x9HfXsLon0ysqQ3rRIZ0guMiPCzQyD6tP37j33Dc3tnbLdH1KGL+C5qjvfy8/t
jDsqDHmfIkcc3enKePPNNMghxx/waSNhYayGX9IB6xiFrrwmw8cQxlity+aD0yTzDUZ1sGoloofh
qxgFdkZ7qtZ2X0BGtpanGAPAOvHjrfSKh3zuDQaSQBsTbCAjm4MDvxe9YCMObtO+KAzXtl0dEjKD
tT1246JWZt9ZWDYLzp/SZAyf4BslqOCnPbjaw14Fm2jpzhYWzg3IkHndSvyodg8CoA+Nb/rNzFsD
65bpfrELDUB2VXPIYW0BEnzhZ585KU27KnHZ9komRAE3i0PfWDQFtygWmzHv/bVlvbn9KHfCBNOw
aHNgbbLtAEcyg0lC0Rt6bq2P6iHFkRbAt0V2kNP95cFDU9DRk8Gp2SXJp1GiOakIe5kC/6NvxXSZ
XXZhMCCnOm1v8qGv9y2pn87yIePa2HmuajZF/eWp5pXW92OK3VKPyyZEvZE49qPp3DdZtxHkUxQ5
Q5/ISdx9OXfvo+8b0PEEju9w088LVkfWoHUZxPeQPwb68VW9RiNWbAd/puc/0/9GuWHdJgspO3GN
iZaNoDZQH9rynhzasz2L7AkgRbmDboT0wPtAWraNmMfaZvcz6kDxZvGxZEyy5hF7dApCkbogN05T
5Tqw42NIaZk4lRCKKP6i+WD2LIYRbqo1WSlY8xI2R0KWFiR/yybJp/TGKHAMd4kpnhsEb1lVHb1Z
waku38xxGrZBlR+Mpkeubi6AI3BsH0azxKlUdDcDMFWwtrvAd1+7Hp41gze4Ln5/GVAb2lltvMrh
RThlu/Ft8woBH/Sx3rvw4VeqmUkZpuoRqn7pGGlumhgL2lB3CQ8JSE87Gkawt9EPi8y4OClPdOqO
nYO3MowQB6TJQzVQB2fSDHeRHWOTMngiDTg5uZmRMT4f45YZvVNmR88NDoaX8yrHNIp7qgbYHLrd
PiMVJ9hCvwigVFkNEGjbrX91QrLe8OfsRyN5L4YHNwvGLyp/qi57Mw3ATEIUSqtAkn3BVkMp8Zs9
ivVn8Mb60uQ6n4Osue2UJV+ZiV+vtAzr4DfebmQuBcgEFxZDmqtjTwimxe2Y+zFJuEAmusDmMJ+3
p9oY6IOPtKHjSn0QOiQ5wzACkTPWKMPkyxbNtRHhS1bQVxPGV1RtiSWph8zamm1RryLi+JTrHLoB
Gl7dJHv09rinMhBILfnnFhN66tLmcUZsQfQZaJPGFxsIeMxGbP2weO7JHYU4yMxvz1h+DId6nrDk
llA8ah7u1LzOTWoMFVQbJ+me5mIwAQBbB8c2jV3mI6GceBwIpz40yzTtOW3yBjTArs0kPYIxkUv8
s5OzOrCx7J2aai8iigSfPe8SSi/3UHfdEV0GmR8JS0G5uLdjZ23L2H/MpuQ8FKckYCTYJVG4cReC
paYQYGECPbgT9m4qkBh1jjiDp2WDSQnoAg+y1+FYPTLfA/jPNUE5P80IoVPpzjsCZlpGP+PRDuof
zDcxNwEL2ijKVyZMe3sJsMYldKMNJTeW763gGd4A/tUOuqZ77KSGbxXMfolUfs/8wniYwuES9xMU
oM8ib/03U3V0vmIs1r3stl5AtDchinJPpJJaC9k0gFjQDKluk8c4K8IgcDmEEUM9xqQsBozrAMoA
JGwLM92nxtllMn5KbcTMBXViQZ+arESOBO4CGd0F24HAfOWB4t4yNMdkUsCkQpro5MN+5BZjFvG3
eKKindvDVUOIdurLGEs6fKZMg5oSjWzC6Hqtaw1xcvA2QHWKoTuhDdzVfr6OE/e71/inXoOgYohQ
ywAaCi8nlTC0qE47spUGSLkaJcVDU65d6FIg8fGDwpsKNHhqMEBQlRpGFWssVZrA6pUaVTUhMlkZ
1X2iIVbtb5xVDVfffRIyecigXdUmDAmipTNOrckth6uLOeHAh5BV4zptq4gSdi4B8LWlR2JF+mVo
rlY7eOchh1VBYXuitbzX/wU5/ZPGHjQKjedCMrhvTXFfzkm5SzTCC0AfCrbPRqO9Ug35Yk3lx/h8
Sw0A6yGBjRoJtmg4WDOCAA1hcIHPHrelRojlNPdjmGKeT06hhowpXOyYG2XPL6PaTTB9KA0li73g
jYZexBaHhcAJGpjveS+3fYF0qhTbWePNfLf9HCN5wqIzoaIBgZbOZyF5XifYaCUIPByV00c/Y1QH
nmbZCn+grDawbarTkLvfNn5sEE7ZQ8kZiLOvd1Cpb62DxmSINVIDMDWjezfvZiRQBt5vowTmBsDx
m8uH+Lty78MW+j5IPpOORkcqUOW/+xOaqowoq1UDKQ6aiM1KNT9OGiJXaZxcocFy4jdiDsQqJ9nl
hxOjVLPg0Dlmu3dR6LJNEJI0a1gd5BUEWZgEcwEyytFIuwq2nYBxF2nYnbC9ckvpdijgEhg5MsgE
Ml7c8Br10v2R/4bmQc/zeWm3TvrQlNsyRbnu+StOH8Mmn/pTLaRYAVsmtBMgn2PGHSh/qPQa1tdo
bJ/d6pEechs4+F6BZs4V/a2Rzh94e859SK9eIwDHYDMSSmgAxjESEIGLhgUumNtp6eevgGExTS3Z
vbZvg2fFh4gUqZpyOl+z+zA5IxEJwfKAG1OC+i9WkalrR8AIWII0NZUG/5SNb2Umr9qQ46Far+Ed
ps3wI8A4XWsQYpB/j2FtbcrJfeDwEa+hYJ0CDU+sw5Kyepx5y0hashF3rhdYiz3MRU/DF3OyL4FC
jZeQufBqrDMCF2jkWDAbRw1v/A0Fi6bjaJTPHlT4SmMeB3iPmhqcaQCk3fvvboyFXmjv1sHWD4OD
pjWXQLLmB0epW6gVHwkHiD5NT5JFta9yYx1N80fSjagz+/exEy92Mp9x0yPy78F3W1ust36sDpoe
EWi2ZZ3Nt7mFttTupntu1q/JnF9k9Mjwl2llQECHNMUdSiNa/WiRoyTYGUC7cmW3kOXJqlhYXBj9
nRJ3PuQpB3cbJkBXneiBMX7HX16H1mvXGbc0R9+zKlqji3oOo+DFNyxa8eQJOmaDgafMHpFR35Vh
EjLjAzbFso6cA8kcYLTZAKyB0dRfJUtWrGU0o3FBs6C8nPBVmh/J9LgMDpPblwIGw8LoLSUG6Tox
btnOJd5+htrBCuf0Y2sfY5sDCDin5f9x//yv7fP/9f+RF5VELBvTw//cZH/5Lr678p/66v/4V/53
X93+DwanPlYhy5EKxQV/2H811rGn0HC3bdOyfQuZ/V8SdTxE9tgvrd/tc/7W/2msO/+B744uJdgT
/KtMjP+vGuvavvHXtjruThsRv2kSZeMIJf6w8QVxLQFHTN6qMvNrFBnb3rHe/QLpasVpMp2K72K2
vrIffgMSjeARf40v6uKNE5txT4922f3l0v0L4+kfkzG+hmt7tL9th79coacQf23zg+Myxs63KZ+J
TXPh3/R2dEvWyRFe+k4Y0yPVzc2//8g/LS7/+Ezt6OXDJTfij8/sBzv1gsXxMAGp27ZIPpOIU3cT
VC9uvM4XYnYCW3fpEbr02C9pwFdaAD+4twXaFZ8u8ODjMTGM+/Hzb77an1OP35dD5wthFsbxpcQ/
Xw5qAZhrNuNBy8oPDa05d7OM0LfAEtPqEqe2QKAwiBvDLfbgjv7xyvMm/uu8Jf2c/7enw0MApGxf
Yp6z/vh4RTLpUKccZsKRFk0dj+9WTCRkkgNgG8bktnPiK1XVumgLHerXrAhQBOPNSIHj1tIiWo9B
sfgw6408+IhArDGkj6KAOM4fZhGcLTF/OZZ1cXJYoL65a3t0WdFHICtYCgGJaNaNtI1fjZUePB00
l13+5vr+MbP8fet9kydfKtczeRX/+fp6Vdo0zCd0UBngRA0+GevgoDp5I7DC1R4dan+aiW1urrKx
jgqDC9OJiZSkILkyDfhcUrdFPp4TlSre//2X+1cXH1Ml5j7laCe6duH8ZeIVqcyrYTQBvISquGos
dYyy5FNfi7/5nD9cqv+4CJaPMsH1fCl1hNhfP6hdBukMDu8ckuxLMUmGCtlh1mD/MO32yDo3TqNu
6fc5qPc5PGxpAt8MjEOkW73U0wlabQLpFnUw6h3XHd21Ux9URW9OuRYX0BOXvtCDOPPLwbnA3Xju
6PJak87C4+SizjnSHGcOqG2XTaqyr4JcFOmn6ygEOLagQqxltmkptddBq47sop8QJbNVmjo3g6nd
rrqzS3D5m+nFb91wrDoGSAb2arHwDP77yyX0df9zycT2/F+X648lM0na1q1mlgtvNp66znrVcYq2
sG7imfvEzvva3ZQGMWASTDvoRBTk6yy0UT7GBS4kVB5JtpnJqYL2TuKAZZ1QJPlHTvIvTv3DcqaH
cck3Xmat//0X/71Y/PHFHddxWOQtlwGL84dl1AsSew4c1AxwkmFx9OUqc2m2NygyFroxXeneI09l
Iu98EUURzXG9ngRKOAoS0oCbA4EH6YYw2xZAGSmm3S8ZoZptL4iLQeaGMG4ChIMDHiJ7nLeiUpcQ
hPMkrLUj72nMQlUsDr0rn2myJl6wjmtzV1burRGKU19ZBKxYwFyQC8MPivocrApZjn54za3gQCzA
gxLJJz2PW9exT1Nfb0Hb3zl19CkCRP5BEd25iKSK2HhwMCrlw/xIMshDVqVXq+2oxYM1TQ3SDkuX
HliGVEQ9ZYQhwEODYykeJ6v8cByE8k7b/s2Vl/9imdHrJ/+R0kNQ9scjA1jPDXMOuxT1BG0GEwHb
jfM+oJu679C31rJ65RWLHkwzZGjDpCtiJniD2QJpSpn/cOf+o2KstSULdT0BREo77y7NgueW3iqI
cugkqf0wtcSey+rJkShox1B8jQVQRNJrahKICj2+ZpTn5d/dIqtzzlQAcMsxlSrdEcLVrqOrb8EB
n+9CIw83dYrCkQRZL7O/HfihIypvqZhqDOz6jXHA/buZRhLdiJXlaL5zBnLXWwfY6uT/zdWz/lgI
ERew81AL+JYtXSX+ZFH4rnB7NLWKYWF+ECEkX3f+qoEZZkN3xJG5D/GO4Nqkd+ofmlY9GdhPeNKP
0SLOdD3+Zr209Xr4l/foH9+HhxHju5D4yv9YmGU5kmbkwSh08H8HUMV6LcNnMULt7nYHC3ivyQ3y
8vi0tC9R8m0lPZgasakIljLkGziPveeBtrVeSEni3O9IpFPIAi3EeYFxjvCc9mSvV1Gzqwd/3aX8
Iwr/SOncGKLcNVn6N1UXzBFd5Pz5oxCh+sIywZIIqX/0X3Yba6mzvop4KLyeUAovvLj2/GRNzcka
GAAgqnYm+Us2rL5whPEjRd5KegRCTe66M+1zMuU6RBBW4ZQ6RBjsAxpAelEMyyHC1jfcc3Mq5gwW
jY/w6Fv5JkmSaxjhU5fGGafFOyrxVRxkm4h5BO37mh4ep1pv3LTpyKCyss9j1+1TJS6VozAL2aTs
9TQ1p8XcIXLcz8xcVMaEWiZVvxlsxO+yfrAKrjT9tVtiWG7HqHjBWHb1c0bxdUoU18j+QDLKIe+t
dceYW+Xurecaz2mTH3mETgbPd6j7t/VD2TK7Vt127vHHoRGX/m5O1JGQMm2Qwq3aoTNuhbNDBLcK
baKOwoUZixa2/TZD992Vz0dVHzMXeBq41FZAbjBNpXo4zPDlRKaD3y/z0J8icHftFKEDTJZXusvr
CgaeSco1UKNE2ajy+s1iZAd6HLqD+qhcKMp1sS3Ja2FQBeKQP8Bd6LlZ6lG32Gk/nUcXjmqVb+Rc
vCRsvkkraATRApQdydEVqO7vENBMEYdsZ+Vjlfkb23DeSj20g92J5O/ZTciu7h3yJudDIj3Wip5e
5HigfgT1J85O+CLgOOQxmWdhAbMu+SyxTPWMbTLGNR03MlmQHGDrC7vjgNB3TNRb5y/bVlnvo4AY
OjY7xsF4mBy2/jtYCoegx2VCK2+MwAs0GOLliXnJrh5TUAby/DuT2/Qfkkgdxzi54l6x+297Uk/l
kr90aHum1jpY+k/Jy1OOVZTE0j2i0a2hJ3go51vOOyovSA1EveYQm+5jCN6b7aeRuohEJ/XTVVB2
LXI+AgH7l6TowbmlsYOQN0AoTvFBVjW6vcA8AltLEDLwROGQ8fNZEzW5c8e+51nk0swpA/SH2PNv
fTc+FE1yhhuxQ8EEW69pn60+blmsr4mkAa+ShboyX0EsWMdeSOjZz8aZXzHCcBQifrzcoW/fljWG
ODKW5smCBsyAx/C1vXJLy/FGEhI+FsFhYTAdAl30CLXOeWCLQD3xsu5H9atSvApx9Fakbr2HB9hj
OSoFmz3zXPM8yebIC7oJF/puyp7ex5giz0STP2T2eTIj+tHcZ6i2tEhenbyDKW1us3rBu7BJIri7
KEZPtUMudofxElotAuNtPbLXuuWTg4MPYCNzwpLDZUvUkQf3kWDyaXqfyU0camNV9d5nSywTvjab
HbQ1uvuFj7fHcC+QDYICRvkf0oGsT/iOSbVpfwbEPXfdzBzWNH7lNi1kAl6/+pxIQxD23q68FAMk
ZD8noDpNk/rEb3WyGyMBDpZxnGEMta7Qj9rDnUpfSiZf0wd6kgBPPtgNYsLvAgIUoVzcme5dlO1b
nOWANnE9eERyo181A1r3rNoWZ8YOXQxw0JWswz3G+R1rAZKZl7Yqd7YHutMOXjLuDpj9imkkC9lO
pcBiCMi0fRKYSAInaWxrFZCgAb4VVaYYxRDUAU4U/w2ZLxA5EptSk/mHH2cXv2fyl2O1i/SXaGdj
GykEBQ4mEOFBWA/M+5H5bTsBphjvFJcPZgfQGOC0Zb3tsQNB5z5OyUecVE/or/A1o7+o246XnZqC
Sx8HICsIZytM78lvHeb93tPsufiliYFuf69M/AHWp8g/5zSAQWO9xPgrbPPTnZHfJ773Ikpw9wAo
k4VfwGnPRIjVQ721AbCT7HRXh8Cok2/qeBYC41C2DTfYxkPu48HxOZWzEfmwbPEtr33M1tWAi65l
iI+/WUniSaLqVFXvJBGAeAZzjFIQN9J6SN+JCV+TMH9oPf6o/GYsp0PgVyCTzW1Bn6+ghgr9u34p
6ME/V9ImHrImSAosBMsiXgcmDMshk81dKPo76FcrL4w30nwjK+SE8nCGFPDlxAEek3Dd0Axt6cPn
LMSqGDeVexERJpnZx6bormazx8uCu2URJ99fvjrPOnsV8TjB/Bjp9x8k4C2n8mbdIiQMz3HfH3WM
Jc/wxkjxgymyFhLz0WzCV9eruc8dfj8+doTUJ2bsg6eU6WKW4o+16x2goZ3LQ6MW+7kKkps2kJDu
JjQHikeaHkKdHzpKerI3w97cljTKUbYA9K02c3gbyvLOXH7CyYoifI1MhBKsW2Ne3FRleog5hFUC
gSMVDhG86yn86jHisnqOabapgCuF/aZEl0+ttzaEuY1dzYsBRhzXW6qVE1ruX40cfjLnUkwP818w
6sFZlMOPep43TfUjHdJrj8wbb88RXVmIYu5nJaYPHOn5qouGrwbGBGaxkdEVIaIJZiSjZ69JeHTa
9KczG+jYO3mfD8STQiFAmrWfGoRCA8l+eRpfO4/MD8fc5aa6IywL6cQWHBzWeOiBrfvEAZ1jjLHX
mypet0ug5LOXWK9D7QLgRpoXZXeyK9Bema/oa3c2CUGxn+/G2doBFtjkJYNnjOnEcpLpKU656Zzm
pXoZBnG2sZnoFohH/kjbtfte6jg9ZhQxkTS2e9tx53yp2ZImA+7yUZTMrVRpX5Q7PJrj8o6iAW0E
w/MgIAGHrHqWhb62DlnYXWIFkkF5aDwadE3quWVcgkBqM1jhHfkYF2fizV3qve012qu7ITAK6YT5
RZWQbIIKT5SweIVCWX14SXUOTViVgfNl1fm1YTC4CTEaA6CXR0Q3H8nMvAsPBactczWP6q6x9ilr
b2rz7Bnp1XCWm9mZHnFvHbMlO3QiIP0uuh1OvRToNk8JHXvD2bozK7tNjnzafDM+37UWaGZ8I8i4
DksvHjWKFXPXsemHjSs8mFhykzTHyh8wp5FuEUkUvu3+d/+CMAUDrWeHSaSIHpbaOGSgaIjZPpRu
eJw5g+vN1HMwZjoOc2QEg3kJ3HbIDv0iLlPPgZ7HXnLqtLzsMMD6WDLj6FnzOZPDC6klm9EzDl5k
3odgxzKDai2FW6bx7YEl1iP5uhrQpLuLA3wun7QBp7B2gQ3Kw3rMh7anhlDHAHmdM6UvdVeuJ4Br
t/V4FQXHqYbeJQgdIjI8kJnMPRgVhSgXQ2AF1eKeiH47I6lLOYC197KejjHucUCaXUyAgLxF68WA
ndiK4CMGxXRinVVbG3S6RejE3GGfZTbDb6f+is3XpjLQtOWfSBJu5nz+KXpEjvphHSZxCPtn0Kbb
se2ebPu5WOY1CZphKEgjB+5VRAyJouSz6v2HaJ88Eg3brAofRxDh1zH7d0iCpRHkV1VzS2IUoGa+
mUyx7yd3D3x0uyjKChsHR+XdlZazcei3ri3RX6tsbaSkgcpuXxrsp0UHrjyr5x8WVQMONF3S1dtR
GE+D9rsTmBlH9QbT7VOAsiGaweg5YO05atFxv9DORana7HtafqXgHGsVKHaB0HJ2YFq+y+VLTttj
ECgvwmS5NP5PbyBWJHGPuukrCbpUCZs7HcKS/EOYo+KihooBmNrWQ7kdmOkspnFXzOlbVyzvTQoI
rUrzzzwF9dt4pCQNw4war/jWy3bXBop3dvrKjPh2SXaZY0DFwLCk23Aipe7CEvvVqSQFLnRqiWDa
eMokfhEeDQ2ZxmNGuCzouJL8E0nnu5U0/W1y46oO7wvjx3q9dPxoNl01XR1M6S52Havm0NC6HJ+N
zThNG38kFJSnvXEoFKlgwiS/FS52cBsnzpDb6GdZemocPDl928yV874q7VcMhqjwAlyi4jQSKhC5
BsXvh2IaW8ma7b16SHVYXhffcEV9VQ079jO4q86vyX7P1JsKnS+zTX4tk3PPgBmCO9rlIrsEpDl3
9tn0gMNErJTNxofLsgGf9z1ApV4BQxINFaJvDO8gHFEKDeY5JYShSavn0mpIK/VJBFYguJyUtiUO
zrQ3tkGabe10vBZm+UCPrgfqm16dhak1vqNoa1vwYH2dzoU1nAiucdAIM3vfzhkm72FQGwnL1muh
qam8iQlkIU3dDhAzFyOS5akAAxC4Q3wpO7XCbJPdZQbK8pEcOtOS92bauvcY7ck4q7EVB8t8RoRE
woCT2QczUelzp4ERMmueXdOELh74EvE317oNW1Kf9P8Mu9q47yY2lNB7G03NWzK9o4ZfeVSsYxCF
1JBch9/wKAqdh7jj/Eb4oLUHjZN66L5Cg2rULX4VSB456bFrt4tkpohWSBbWkW80n/2qeErtYNyP
YRTthI/8N+/84yjibUBIAv4hjLrZDNxmrvilw7lxSRlIs2TvmzoEpYpulrYkkfLKYw4NvP4hmQew
r7S/ptxG/pvLR68jJb7qUESJW9mIx7rvX/3Fe55isSqL8MvxbE7bwv+UhbpyJiz26IySDbr19bTQ
Zahz7z7q6hvVqWeOX6d2wdXnl7dp1bLYGe4mbJdvM8ZNNxvFbTxeI/DXJrdzTHlDlWPT1zDumkTe
ohLh4fGJGaiD45BS/E1m+OFQ4NtTeSDTPezgdfW2cKFdgUqxQ3GrXGzOJrmTPS1QlHlE0lbujbkM
nXZBvxOOva2xSTF6Rr2ycGpJtJpomvhGDQ/OD0TyhF5O4mkKecyWCp8+NxhBFK89VTTBAYGe9wub
vA4jfmpRrZaquLeWDKm4lMYqiIeD2QaXUpA3a5bc1Gj0tgU/cuWk5i/65zd+4IMAz4ebbiGDbgYs
1xpfPe0TEHRdvHGk/4ukFX8/lt4lkdGd1VY3DuT0kQEIhPWtYbXbMQnOpRPpAmWVGfdTWGHRjZS9
dhqKQFgQ6aAG8uWop8OFPhacp40zw0V2OPwUPnMBht3WBmGCt83T4sVB9jyW9nLkXJ5zKqnt8lSk
0ZOfc6wfzb2TG+GuRa3Ym9V2cqCeWlohuuQpi3fe3FhmuXe9aj9AIF9HdlpchZV9GcTrFoG7GTFn
qxm9FqqIbnRRnSH0X4+D665zusCBDD4QYXwHTrKrpvCqjGQTq+QnsdAvnAhQvhKKBzEatIfTbjKa
btANgS6tXFo6pKOvUnU7Ot5+LhD2Ezl/jdEWNWloIY/JP4xUXE0vHdduXDirLJxAhKB9VcP4aIch
YInWywAtmjQZ0mWLhvHgDT0vlNnftLWFdLEqz/X7aATPhjsfk8i5wz5MNFfEoTF585GD9spjuXwz
Kgv/gzfw6vjeLSVZti9d92B6j61R3qdBYa2a5jwNZC/MgQkbr5IOfSOiLwhYR0ZNaUDYekdg2Cw/
HYl2pc25EuQis420pg+AMEadWZCH0lzrkEbb71jguZmzTf3bochpaucgxF7LSeiW3/NcUJ/68POO
Vp7ASYzvQpf2HdCA5caZKOo91E2rzvNy/P+Yifr5vesiCDgqvzRLfeQ06JAs9Dm44XKvqnTACYL0
VQik8SVc2NgRl3EMfsZdefbKvDxar1yY11nR7OrhrvPKBHQoMqc9R6X5FbvjvBFayk8FsHJaJyVd
3Pw1S+dTuw9KcyKIEvr4pjEHuOtTg9DJV4Qlyern0tHWxb19EAHWmL7BdGaWV4p/cq8brNmZCG8w
HxSrcUBZDxLmLpc8GkE6n5BBDaiceJfbiorIsvs1adw3dKxKUQ2cNOHkq7CFkdDSTwAuwRGHMyVS
lIdqJvQpnORDW32myuFsJShKAlKHVrP/KAbqpaCoPkQdA4b1/XU0QEyfeahX84RhrDKby2KDpPJR
T7p+cMqvFZId49tv24/WU/7ajngJ+nCBD5AqrEGl+bCUNq1Bs0TlH42P3WzBGla4yavRKfagw44p
2MqMBS/riWBoa65XbTOiyPkOyv/ZSecCCAPaV8gbkCwYJiK0XhsnO2nrz6FHjM/ZUV47aJWmxXCg
0OaLuOSVinriL1Nk2dSpRBiNSKMFwp6Q6XraAjtpuwbjztzADOw6f5P29V0WP5DJ+qlq10eFnbxO
/RWFdrWNXDNfRUl1B7zhmIzUKYWL8We8bdr8okqaOopwqsuU1Pdzhw6xXWhzeV74DthB4F1iD7WS
KLrnnZJJZ+4rwZ7WhMWHOcITpjzfVcJ5x3x/ySj9TFM5qNE5gAxJ9yPx6VYXpCASycpkb8yPnqjv
OBIh28xmzuANHzPXO3Tq+LHXbnabKsX2pvKvoeKMOvQdOjqFastFh2hCP15VhXte2vy+w2G+zkhJ
03Q5Mi6M4iKk2R0b3UifIqvDJh9j+w4mdqX6M1BViS27xdLdAysonZEBBcl82DWQAtMoxsqYFfmu
TYqcXzfuzQyBdTlaEruFHdBNMLKVGABRBSE2E8ZjQEIgaG0Dml37RU7PZUXko+M2xb6PU0hCU3Ec
GFG/xCE0zKI2Z/AVGDVIrSHMYyTuJNM2Dj3TDZL2dVSmsZ01J9PWpo8I90eNC8TVdhCqbBjoOEQa
bRVxZ3UVaLZxkNhGS2/G2os6Dygw78IKq8mA54QgbmbCd1XgWWuAmR7cI5wyRXvjJoN9u0gkeHYm
fiG6JmS2P3at8R3jcJl7nzXHcz45+sGd60BkldoQQ3bgttQWGUebZfKo+Rmq4cHTNhoqp7sZX006
VD8ybbQxteUGGD3mA0w4QttxXG3MSbRFJ8GrU2rTzqLdO3PD4Y3hzu+EmQSHj0Eo6dpvIYEi2QJR
A3UAN1CggHz7AkYlEXeruqcwGAOuSM24AZAQCYzaWBSD6dlZprzzm50Q40APhU2oFdlXOAYvAzq/
nmdWb6xoxt4rOANaoImBgVUQ+Cb9ZTajNYZFLUiu3HXpPS/UkG1JW5EcbdK+6N8RUYNdyrRIw/ay
6jHp8PwA7TuD1FHbdqd8fFJ+wP/hjUjj+h5an1Zgm1a0c+RQcsKmWSi1bavDv9VoI1elLV2Gibmr
9XlQwvLNst30Hu1I+6CXQcsx3hM0cNtEm8TIxTw2rnppZF1dGnxkiTaUpdpa5mqTmcBtJiYbmwOd
sV3WM//QljTm2i/wsaANM0EqQ17i2aLDpo1sDrIZeEJMu7XJzXT3Jp63RJvfBlxwStvh6MYxNdAW
OaXNcmiEGHRamoxiqpfazYZNpM11PO0mU39xwRpEyKy/NxyWgTEq3wIAVFsqm5WLV8/HqmEL42Ww
yq/Cz08KT5+pzX3skRvHDq8Y+aGgDtlNhw+wxQ8IqXHEGIVFsJaWOFcLxPgsI+Q10lbCUJsKPdyF
UtsMA204bLX1cOrB8srl2SYsdsMUf2d69onGYLputHExwsEYGzwiUTk/yyV0t1LbHKM8Hgm3bLaM
2MTG1mZIyiqxRtXdrqwwuMRkedDqjy6jNlFiXbM2BcLdWyUrvKzabOkH81aa07EOuaquNmQy+3oj
3DDZI3sNVxBTnoYhzbeLhqjYODoVzs4Rh2eM05NOxrhuIo6vWT7Q7jXCtyCMP9ryt9sBqyhvYUT+
jI2DFFzRnRlGuJDeGm0wJXiXpmdSV8cO9ykgA3Xj40flBGivMI3fGwszPAvPqhvlzTnWNlamdwjE
tbUVamd+gb8lN+lu1ubXDhdswMrC38YXW+qIN22VTSZaZbGga2nvZxczrWeiPc4Zbx8HAzHpYGC0
0eZbiQs3j2uMKVrZgT8XMz7tWxy7UHtIbdYmXkfbeVNt7AXWzYXSZt9K234ZwBPCWWOQKYZu36Cv
ivAIW3iFJ0zatvdY4CCmVFHYoJLBe5TU2YDGnEsbkQU8DvJYdJ7Yk2L0Huj7kE7eDcDWnRkDfmrN
cDUJ6Z2s+QKbEoEO4MGVpdr7QNudY91ubxKGdHQXI22JlnijI+2RjuUvYjVO1JZSW6g7AbG/fB1a
QrnsiTZLZa2qnFdrqO2bQduw56U8gaF5FvizBT7tdN6X2rY9S/vd00buMMXSveDtjrTJG1p6spkZ
SaxFl78obQVXeMJrbQ4vaSe60WARsYlxPHvphPxuBwT2Nr5ymHbsYA7l3lwZ18blYcKDPmozevif
7J3ZbutIl6VfpVH3THAegK6+0GxZlmVZHo5uCNvH5jwzGCSfvr5w/lV98vxVWRcNNNBA3yTyTLJE
kRGx917rW23x0eBOl7jUkyptmJqfCmVfL1J5TIvev5npw+lpkW9VOZVUxXMnWL4qZYNP8MOzWYGq
K+KfxO6gTZfItj2GIu0YMl7AT58U+dnDX6+UvZ0YnjSHfB9lwK/s/KNQlvxQmfNTZdNPlWG/4YZf
xnj4rWmr+zY+daz9VVn62y4u3o1mvoth7e3ZV/y1hFEIHsNVgIAoCuxdBzOggR1gO91FesNTAVNA
uCg4OFDgywQ3oGPFdKaPVmEISseF25XKamsrSAFTWouSBkc2DfQPrLFEUOuUsPZnZzDtUqiDGeaB
hH2A9+sxjIjvao1oyejoHEvzyQCbtNcxcGbGtYspUeAfRmxAHG6hViZVxdTJ856HFge2XXI1ixSC
vpIbp0p43MNrdMQj4ebhAv5wxGEZqFp6GRIJOfxQoV8W/pPVWWsteyxYKygIpn2C2tlVsmeSlcpl
paTQsxJFzxWFeoNOGkcpWVXQcxrU09II7qO+fKxyAAZWUz6MQEdx2EcvcHKeMlTYeRNcAePeT531
wqZznpRcm2DBPQErNL/7dQlLU7P0vZ5iIjZReouRzKioNG4TNOA2ASuDEoWrbJn7zrI+CTjFWxDo
N1aFz9JK7wTdUNOFsdxj9fDs7K3CJ5P24WseIn2kezX1+nMWoQuw8q5jq/buLX3X1l91MZ6MKWcL
oTNrWkd0Ux9GNn8kmcVArdswTuiraouewl/h6TkRMnKIJ+xufZEcJ9fmNAQssQg4GRhJvHQpWBig
zUsvNcMPppJhc5d2gSBMT+o3Q+s9RcVGzJyzm4ZFvmRDWQV6shk8FP9OEh0CNXLzg5lDO0tUkt0F
qS4XRTecsUFcWyhSGFHsRdp4Tz3dERo37qtfjqjZBMcGd+AHgtWNnKGktuS2VHkHZsjVCvXkNGn4
48nFHuBvaXFItmEwXHT8uibs1xpXzDCcIYHfMVEdiqmHrwx+Jxhh7aMvArDccZS3O0IIrPu6nm7b
0MOtXjx6CcjpKev2DsavZaLGYHCFaKb3iDkGeXaz7oIS5M0k336pl/brrOGwGYFsVQk3meJxYvIw
dlM2Xr5PD0In8BGJGWoE/w6g5K6vUC+2IUv3nGQP9RSdgAOq7XgFeWCiIYNeURwNtqO+HTchKwTf
w9Ih0nyZlEmyEVmDwo5E1onOpYvBDGRdWpZfXS8fhOL0Nhbusx61xuTV+7jPrqScQQOrfHixmnWq
66rBaFNup7j4kA5OJZcovbo07uWQXgpGGS2uznVDUIpVwVqb4lJsCLK/1kM8slXxlLbxjdMGI9sR
qLUiSG8cIv36lINqb6c3sV2vcvgGN06VkjhiJbvZ3cURT61wkbug4WMI3uw0ZWmJFSKwo6/36sc2
NbZptSqZjbCtCBujxwD/nsg3TDJ99VxV7oNs9Q/dia6hI44OokFSCWnDENWFE+pBi5PbPI9amnPI
JnD/wLRybiodLRmr8TrvqmcR0EyzbRPjkN5SARl7K+7ZrIW272sTL1lfMlub5LmT1cYoHF2NHqeF
ockbBDfPflhD0i8srC16cNJCKFIOnOYlXDGrKzBjGPbOT8xyr9X2z86zD40tdgYEg4VXGxuPFgFK
t+owVk2qHCEIVYVYWhCU5spx1kDKc53P1NSGsZqqnnzM8lSm5g+9W3p5dVQl4jQxwJuVgBbkCNwB
b3wLo3iNm+enL1peGZKIY3nr3F/2iKxiimcAo/6tpydM0Wz3cmsXlbwzZ4h4c3kdDMruqX7uQ9QU
sfsZ+9Z9m41nBxUQOAkYsUjBzWUTYeK2SipVJx7XBYA0IQtz0epWvkWkfRsIdNghI5ghmnYGMxLT
5yZz7XS+NNB3sKgyJefEMrtDvPQYbwZzQ6VYeRJstAZ1K8ebSvDE0mxBKXPM17TCWcUBi3xTSj5m
gZwnE8VXJ6rdbJfHQcvf5xQRU2S1pCfgyRpIOyJSvt36WQjFN6AJHllDtCEGmuFGTx5pVEDNmBi8
lAjj7gfGS8zggwV57a82TbqlLIlWzIrpQTfsaj110dfQJkyHJPGlWtc95Q5RAdH4EaP93FYUs20T
tZvYiYjUGT1CUvnu1lE+PMEeyPGLYY0wlsYUMeMiiMZXxJcaar6c8ttEKVWmoL2abbgOpvR1NFue
QVs7NH6ERK6CqlxYrb6qmgoZC/ZZPcBjhV36sQSmYybM1vMm5G4yqPgpPNBkNMa5cjhQcEuUiHF2
eYtMJkrYQyJ8ehFfJhEF+XsOHXs19N19MpQ2xRXtHvNLagSZ+HFwHCIO6JMWdjsiPkmfRGOXYaa1
fqIhtJaZla3dqmzvsiRbjrVarZz5AEKG+iWuwZEUoCEQlLYjzx2pSD+gO610I7nHU8lTH0KoQLZ1
T/56DO6b4ymHqA3ZibAPKK2Syr2n8HLR1wH9KTWwpC8F5k6QB/mbToyvICF4G9OkpscAaDow3X3R
2OamyvGKQW4rN637VOAevMv9MNhV/edQPrHc70Sfu0A9QOMYDec85HtOr9prnEAE1I94IGSKNWeI
8tdChIL+FRstqEiyZ1z3s6YsrCm5G0b4iwHW45rQq0eUK3e1pnpC19QAgNmMfGduOtMHS7NPP3pt
HI9BjVHcNqbcj5ZdrE2FKbN7MLhVQWouh85FFDdIMDTufL+ne9YN1iaZNHczJcTiOLd+4dxGlg3V
oF0lTpgy9So+SheAGWDGbeDnKHpSHHVEbN+N2oAYA9zymKSItQI+nzpYkwdjRTudecU2tk8YoY8l
FjmgL2kDo4FOPXOsJywIqPQ26IjXmP/Y2Gwbf0WgI0mhIciTQ0k/ahmCzZypqndK+26vCWC6U5wt
BfiCbzn5/zWe2v+rfjCcV8i7/2s72PKtqN/K5O1XQ9if/+YffjDnD1/3eGRtAqnsgN3mP/xg1h8e
5CNGe/g9CKzysdv8uyHM+MOhDINmgD0JpyAS6X/4wazgD06h/H2blzS/Ewv/1//8i8MHVt1ffv0/
SlGcqqTsu3/9F0sp0f8iA3Yt13A8HJY6tjTPVUr2X2TAE6RXxe0m10pL3oORuBz4Dgt3cLfJVByQ
NV8GFUSDg2AdGRolB+c+p02/hozUmgz6ok+v11B/bUj3uUZksYEyZGAA3pr2g8AnRR44UoHc3gIY
ex3xQ6YAOCCDqiAhNE8TbTMCxExShmLbuSEn9/2Xb+P052f59SN6/6R05iOaOipuGzeD6di/eX4q
bQQ3XLIzEgBwcTJ4MV7TvxIbTiWg4nIEiYuAQ2mGqLfNeX4zV+FtqcVfbaKpor8ltjiEokLW2dDE
Xxzaboqaf50Z+d1cJygg88M88/5ryvIgqw5p2b2SGXwo0vCa3SERfhhbueNEoaKGJnV0UslPnQgu
CPSGcb61VM5TDjKlQjq0qBTuSHPbV6daF3PybgdQAAreW0RQeJThkTPi976al51A3+fV254Jcx2w
AA0+w/fBKOjYFAdDTeK9kPwcMT1bHWeYkIDBZUd+mJQ5I/wWC3NKiHwLsFFLb0s//smxJFnS/WDV
KwowKf2yndKHsI1+zLJcsTk9/P2X4/6T1t/1GGmqjE0k/y6QzL/ef6KqbX92BpO2Nqc4T91Mo7OT
/RttlDVntqg2biwPTqbqw0ztztCiWyNwN4MsT44M94MEKs7fHv68WQkZiBfmHN12ufHgDgIIu4kr
2HlgZLAWs7OcmCYKaktIEA96BR6EnHsTWbCke5W4+do3DqVCPPF6FUqVOLF3bcQ1ybAcOHp6D/f5
kHCf6p718P0HkbDv4dt75SNR9MI/a+i9lB85KcyHlH+tJIWEKuwi3d7GUtsHYX6Aa7bouhUdgD19
w/XfX1Ljn+LQXEScpgG1FjAn9OnfTHwzcyQrKmmQcVT7qDQqsSZehwXORQCkeCLBVpEA3pb3VTj+
d9ZK5zvH9K8LCjZoJOi+49PosL6tMb8sKAqW0eQ1QIHCLg59jXxQOlCV3JsGeXJIWMP318EexeGI
yOvE4EFKc303leKn8LKvVPW2EOE9zG24FU27UgVmaR1Eaf1oOBH1grvVGZ0tvRnS9vxp1QhKLssD
a+G2iNSL9547/PtZFv15RkpgKt6UNLKvzMKgHpxmkzFAmZLMKLMvUcRw+VKSplkIV2TSfOkqONEM
UUAY5kuAZhwKUt+taDS/29WREvRsBvxa0PPhKFe/1lX30PA5FmbGSunOgsE+aQdVlKePhWW9mJl3
aW13E5jNs3Bah06z+6rZ4HSSWGz0HlELqVUcwua30KL3ItKm2WjQxFYtXRRCaILkAZvXZ6xU604m
bybe4aIZ0oE7uTmgKiFwozqO2OMhwoPkEOYSVTp8xVKT2PnKGwtdajQSo14NFuuyJIlRnY17blfC
xq/I4+4zxHpS0m8StABWOZPcEvQCIQAmwA67/eTgdKmMrOR8Rlagl51t/BiYwBgCRQEHs3rKPtoJ
mR1x86QRId1hwWGJD3VATBPuJbP8CCodXpia7eUI6zXGmTTFFC6gh7FvfriSLjwenHTtYJ0i0IdT
bx/lhyxnVK03dIW7pNoUrUadV52EW+2lY6+moMZmogFonjpxcZviFboOzWGL+g4x1U/d9e80m/Zj
K8aDn1TaKsvGpy7Sv5DgvjkdeAS3qOZTQRfWhRHfmOKuKaub77R6bshznCEsL60Qe8nA8SwrOeEz
ypc7adJoaupu2RQGgzXPJAdOuxvjVTBFHEmte1eUzwmzWkprA0hWB80zKr5kS52IqgshQmbe5yTF
wG1pyHfxDqwZJlFY9m0Sc5tEpYTmAJU0d6/4MF5Mi69H78YQf7L91TtkwkD5Wojy4FJZFDp0kCyA
IqkWUj+M9uZY3NA584LwpUUAsNCS6J7uBzEWHYVXx7CiEOkTQOsXLaAv0XUG4LN+WUw0BXSfrqIT
RG9sg9g7ZH/hQ4EIxwVWgKOxxuGl61Ei69q4ssQrUCb/SR/RUXWls3CbHONmbcAJmvpHU7rXWvOu
6IEqBhUGCjVuP+X0YLwVmXJBn9bZgFTKYKWi/CT2AdoXZJ7G3vvxPmoJckhsGju2Y7Os64Lg21Wh
8drEUyai67aehX6jwhQX3mskzpIGrpFF/OLr5U8ZZYq3QmJCPe5gwG2x5YNvob5qovLH5DFsl013
0K0Xdcs6cbRtIw0AXBPchXJ4LsBWq1M90fate9A8BDqMjl5w6lwbiMgL0l4qqjgKGPjbb3i2Lm5G
z5SAX+pzBmYjghUO7XGnoS/WMYMa3V3LajwGlbsmUeOnDWRj2Vl1QFvNuZIBQZ6XjoCB4GXCbLr3
ph8SHjD7vQvZt0ZrIHuo7JC+AHexCsI/PCRg41KPpn4v7ZT0YGg6lc4d0FrJTTv70aqM81ej4Fli
9PBVl93KKAkiYWL3w2YN7uSwSzUODAyYsLkz3srcObnJ/DZb+SYqOLvskLh5fPBS8zeRF5Ii7/pH
t5Bfowm9Tp/zc0gY5rLNy0+tGrLbGo9QPYTGWfQT0oNipZfB45RZDGPbm9mJcZ7Wvvo5Nn1Zmb/5
BGwcOQNeoNA2O+L06MniHcnE+FR2gJbymXSdCUjX0vbafWUx/cuqgIzdXEekNlu4zfyfNKpvowii
D1TOdJtqxtadWAFSKT6MmRFgSQ4hh6LhlHH0AfF5k0fgrwpCciz6muMUzau21F7JN+xvnWLekMdn
K/QUIB4kkKK5K+NmYxnjQcwVSQpxhJoFt06PcQCYixctWohBUitgGbbWc2lbFndYiH12Y2Y2mL0u
3GC4S1YGuQMEjJ7wBUj1hcplM6/9ESubDdgZ370eomhun+MfPX03tEBEVwrCIZbUCXdMmRwidyqx
tFP3bDGMMfzwnroYs3HMqLBEQIPEXV+joX9SwVDgWZZcOAcpPud2wag4RkY3zG/txPJhh7gykgLF
sWxkSWpieycLlivybljm7HPnMyk24Y9Kwz67TYpdu7+DQLCF+ecVRruxZY1YRexQLdH0m9s710Lw
WjH73GB1PnlRJG9p0dPo0AFLsuZhJKiSz9LrNoafvrrk7sm83YB7Qu9cpefGAQhlB8CpXE9QkogS
I5I5nzrMhZspYCdOit7D7sW6r/+YWxe34AR/1ezeSe5R07XxWdbjuYudM0S9DBoUmqa89KBxHsDr
saQROb2cJiTfemNtHFd/LwJ8OfYu0hhEwIrKlnmIQKJxPyekX/hurtlU7jAThFsd/1dWB4i4qYYQ
6073pYhjNkQmQSThnIHMLTsXbVUhUUVUPfIhbwh3fdPTR7avXTBtUod5Wetsoqan9WK09bEz9I0B
UZczL/p8Epu2dUM/HHvYvJyD6obAC8CjEe2sQWDTydtsjSb+U0Nkv7XhX+pOka8DaLFL9Bvmjcfi
lc9efFt3G07wME6h6CMq1iUmGIA8EX2ESaM56ptwsA39wL3z5EZJtXMcuW8Seu42PZ2i026ArF5L
/npWSgH/ilvL+qpd9oZgKEvoF/WhMtwHPUpXnYRcxj2cIizpIAI485duhz9m29AYU6Nc1LnZV6HL
hq+ZN0YbFatQinBli+JZpqhvEWCeaprr9IueS2tANkae42LcNb7IV4yykl3oBBdgjO9eEjSYnLx8
y++wsBCX5/PD9RqAgGlm1yTnjEs7ep50wsRanphObrSwl9B67VVHy/KYju5rOUT1EYc6RjQ3IUDC
fJjn8dppHrBG3M5LeUV7US26yMbqxvuwEJDQTPWSdDdn2keh2su+JDULe6QXZwjeSgCD1nyqBmGT
wjJ8f5udXRMC47DR545LTKtAPTfLvfQQNJThYgjKCdYvr6nnKLKSlutjRaHGFD04gZsr0X5f6BUe
8Pz0J79g04rRDKxq544cKOTEzF+2CU3iZVk3QN4QDqmRF5Hya50mOZqBFZbJdk2pCgKxj/bS8u+Q
DSa3zrQg7lNT60W8bBsUTZEY/F013MSwsQxpvDVz4j1lZX+Rc/zc1tONDVGwNtXTnU+fEo1kL1OS
dBGtDCZ2knki2rQJKDPKl6wmb9Rp9x50ZfxSph399CbcC8hRewe0iTeThcSlRWqtuHT6rjATSuC4
/spCWqZjjhxwOhNhANR3Sg5zXeGGDI11aMzNQgTWM/F2m961nq1ZO2cKv4UjfgE2kaA0nc5ta2/r
OdimzLOXfcckrWuaR7dcRlxf8k1WlWb2+7SeN6U3X9KIQyYnI05MI93otmGI3HMqSFz7mhjorugU
p3p5dSdSLtzKjpbCHI1tauB+GOGeC7gG2swdnSFApx0IN7aB82mKcu2l+NNq8T7HKGiBhtXXAcIu
1hpZeMmN4ChVxc1W5unFHVuI8M7ZHrQfurDZT8sfuoapK2bXagbx6DroEkOC8NoU9sx4bw/B3jBb
NMkxWYBzuKL78hIAHDPFhHNUARTp1Gph1Cm2yRvnihurm7ChQIle5FBO+DPvsWvkvEpiPAj4A71e
bzahGTyysu/TpNlZJdOlPLyraZj4PXPUKRzOeWDewU9+CtqsWIStcwmCR6N9rMl5oqHu0M5Bp2JF
49HpmZvy0zmoGFo4EjIW3Il5vu90f1dCq8AyrOYDkWRokTTqToT6FT+KqX2fOr4oCjJgBEiZF7Jm
w2e67zCPFZ9tt5mydWXRGZ7S4odf+jufDX6RYb9uOuu20eRbRwCXWVYH/AyARN+MKv3RwE5c9EZ+
ojQXax8cCaE/tEoq1PDxiEawpHRz+Po4avbILEeKOKKnFqVs7yaje8Q0iw1mEgTHIk0IfkQux2Ik
iN2qq+tg4zZiK5HwGYJGdMSHIVLKwrSQTz+5uNUiHQAKG05cL9uxoOQj88u0tWIVx/5JBvwsyP/r
Jo3I4vL4GUiU2FKypVNVTy3VCd0OagYR21CJnGzF+k5eV0t/wcTdG0MY07qzEJwFh6HUV5lNv2Ju
rO2Q2qfO3k257uMl4DcNn3fgxaDfSnmrjGowZSmCNdV8ItUb3vBwHtNg52HPFbS4NqgjyCIef/SJ
IbYgZQ+ujjSpNFr7iD4p5kCLbjW0m/1QGb764GS9CC9Yey27uilxFTPRTWvZr+lWXMYu+7Lq9rVk
VUgIOgOXxoyMnPRKfxXoYDQbnacd3aq+jgimZ8i1R9OQd/O4L/jtadLevNq/abATBHF8qIf5ubLN
tT7GDHN5RC3Mm0n7SFjPwTHKa2z0x3QFR/TKjGaZMDVVbQPyi/auSdU+8IolwOk5P4wlPQfTNe7d
rUYffjn792FqvwuyUJeNnl9z6yWIAS5rxFtOJHA36DSIG4JcoXIbj6bTvjLl5E/WRo/FQs+1fdvV
r6I72oN30EPjQcC2tz15VzbJe2RRPPeMBLyNIsm4MBpz67tnxDjf1gK0OJjvx/xAZPChKB1aRxnB
3xg9nQ8d31hUlUvSDvdTRaI5ly+J6hMCsCMRdm5W/WAc/TXW9aNpdMtKlKtYxrdzFasTGwSdJgIn
of4HExjiMTAwkxZwpAg22EBugzb6qaxrXewhPc+3tYslNNzjOnvGyvTqazzqpKW2XcWy7G2aEkzQ
6HIudlntFIMluAkj1K6BvOsaH8W9IHM2u+KOOcpEgju1twlAn4iPbdfOg22oRAbitegSx/VpbCh6
wR5xTXdVzImILTif+fyWvdVMIgUmdzv1HnB37JesKyANBvzwSPCew7B/mCuU5g4r2/iztzS6N0l/
yRFvLrWK5zSOd6I23SVpeiklpw+FxmI4NvPcW131Vg+UF81WH6tgQxzPe6SS45PBfwqkXIciI/DC
bVeGpHfb2XimKtqRKRpp9f1b6KwQlZyVNt+I6b70Fe6/CcQP90rYRIxR3X1fQf4kgKhdOAwFKZjn
DdP1gQR36KTZTWdiHmhUv9kO552pDFWY7B+KWb+EYfxU5QnSLh9jIic9PaaKyzE7gNaC7lB/SjDd
lNX1K0sVVrSG3rpV+pc+4r406DW6rdMuTI6/LbdLzfgOshY/qeunV50NRAahej4iVidYFYzYvnRl
MZlj/O9THb9n/nvd+fs8ZmpF2pzFboE3kzMEQfTf3f1IOiRT+P2ZMjDUzYcs4NXVz8K47PJ6BCri
jdSNJ0Oy9gTvSZ/dypgBgjpIcT13jT28So0uXSzcY60bD3jvLql6Fd9zzzXIIdm/cpigjTdz+ySo
ZlvnozLoMLavRRBdamzv3y2/GJPe1HMBOsd+yF1eAbqewo7gkGKGUXfpUYU4SqNZj6W5qcWk3D3J
n63+ARg68kW+TR0EO74UcgLYx8DkAcGXYbIcu3SdzYQx0Nt7//ZAWpZgeYgf05J888mLvqaIhk4/
drsg618tft6iFLyLP3uSLhxPzUMxZT8kTfdqTPwxZ5WjGjboDSnLc0ykr3kJTR09nerC+/aDusXi
EiNp+EAD9PRtgVSOZqljslKxwUVrZyutJosQZzudMu/mu4Xp1Zjvc3emyublmwoBV1pcu7K+TVAm
8nMpCyuw8lOMyqwl5gs/4rKh2ompW/MpVOyFP3+6w3wIdcO6jtMT2uNNkDvbUY0xRhNbb5V8zTO/
GAbc0x6xn6F2ySLzYYyn/SDu0hBBo+Y12MeG0D0SD/6i5+16agLjbNrcToEmafvRNK2G8YgFxQUX
lU32zVxlYi2MblpZUX8uq+RHrDNgCgoghDlR6AWlwyZGH8cMNS5ulGuOkpsd1o5eJFmecFwq1IjU
MgujMvSnKG8vojUeXQIBnmLde9HmfNtbwSHoZ3MHSVtfRr7XbDH+MwRrAiw2yrOut+s2QOj0jxDl
wq+wH7scQMOVW7YoNyiAkieDzLTFOGRfRV+99oS5c08vy8nfVzMNKAJ+8yp9w+2R3Hj50VeYMNfm
rurb/BRx5gf9YWaraSwJb02rA8YzbragP1d1ukoNzJ5DzvLh+TkrjzSvftTfWh5Gn6j0LgwQ7yYO
4t9NbBEYD1bpHoGQk82BFU8gACeLgoHx98Qr0dLD6JPADLH7WaNEZq5/0Gv9TupZxLGdAwKC0Yud
pYIjcfcqguY1xUtFtx1QD85yKQnAsdB7dXBHCCSqN/GAKoq0aaJMnk2E20ujd2k9pAYLi78tcmkS
DIb2ma58wvRkjjijpAQl45TDMmAHHY5K0mmnrvc32KiIOviIHH9mM3OYudAAzzif2HYLhTzeCBuc
xyiepQk1+Xuo5YzpV2h0r9+B4pmzkXW0w6CEKgkK9/dd2mr9zQzNiBu9X7Pvn1FdXQgsBHhObB8c
DZ3QhmgVDRpK5IzZAPTAez2UP3E3fQ2mfCzfzSB6x+/+kJU0cOu1A7MIOC22QbZptWE2Q/v6/QEH
GOV2Fj7g66R2gtpasMv0uT+yZGC4ZPi3QRsIbZ8GQOYaD+r4ppYC6lpGr2yE6tXUPqmP2bvarcPB
u6j1YjJZ0OU/1jS1CyKp4Dez92/pJuML9ZmJcT6qjdqso6/vqdL/n/5fpvrzX//l7SeGthVB223y
0f86ycfXoQcBxK//WgDw+Nb+ROT3FwHAf/yzPzUAwR++6QM0c0wT5mSgm9C2/mTC+n8YcGLpadF/
0A1wcQxI/7cGwDJIzQkcQI0IT3Xexb+LAPw/fNc23cB0XBQEXuD9n0Bh+RFAN5nBYsOmzLSUDuFX
EUDFipuB1uY4xAm99YtTlgCYGWzEml5+kAhZXWl/QmBDzWzi7ZDyNGdow8prmhWHpipOv1y//2Rk
jwTiN1nC9zsKdD6cxWJoGL/JEiCDaCQWIhHPJ/ni2fDu1bOQEaYxmBbHhITw1WFclQKuepJfwYjr
i1AqExYpcK71oKfpveZ1LxmywYVnkLidGGguKQoF3wZuHpJqKvHikkg6aMEFJ8MaDpXdJOjRmSf5
Sbefej6qGRfXOeN/+oGhcWSN56no9zD/kMi18EXwcpfltTGjLzvIj1ofM8Wyt3I+jy0xJNSa55FD
bO2Gl3SOtvNABnHmc1gUvNU6L0+Ue+fOSD+CBC2ev9WN+lQqRE5I3US4zMWpGXNb5Zdr9efOgasp
aM3sO6g1Azlv8XxESnSNRPwh4+wIgvPK1PEqKjTP9HejQHuOmGqRbiDaN9lqWw4JtDSCNl5OHdEy
WaoYJ/ZNl98XQ3odatgJEAbAEbNZ150kfjN+KkhUnrKrk5Ns69SEQ/sObxDItTNFr9iQ13MUPaC1
u0mAx2XDQ27mD3aTXklgfing7qO3P0amdpfiqPYDINfW0ai5Li2s8y4IToLbrI558Y4bLwoyOLKJ
qkDvbEuexYSpONPT4+Sod+57BKNAYKCTDvVGrrTIPyHrBsSUZ0c2x2URsy8ie+iq1lyb3XqwsXZU
UwBwI733Z7YOOkx6X2/bdHhpGnlmtIGqLHMeOjofOEUk47SGP0NGcmkpdhdad0/qyvOMpOy/ucl/
l97AiEZ1Y1KWon0g4lBJI36ZlHeJZyAt6zDs5R3MIN6XxlOVCXcbFvlJBctzzRkdpHAgmwQ3hfZp
5Td9YFzNHqLo37+b3/MWWQMUdJH/uqZnKtjpX99NO8/hFM9SIEzgVFXKF+zDL6NZMZQqrmkPKPrT
c7rH77sTZXmOxzaZFlHLJFo6NxEAoKDp9qPyj0p7h+ffpnZYO5Px/Pdv1FWL0a8Cg+83akHp9m3f
NAkm+esbxQpOzzkDCVFygzlCnin2lg5w/1B3lp4Mt4RYPVBvvJA5fK0Dlg4amnC07pVmmAbXq131
+yreV2CDEju8iD4l5JlqOyYwTaIZlywIsdufQ0eeZwemAUp85tso0cPuVrd4cos4VsVaRTAPgdKT
9am5ORgc1hERbYMcmmbqkRJmHSaBRKDQfta1fJFhdjRIgUVeX6203t4Z+qWx8o2XKyQW72mojQe8
Phyq8ysXL8cYq3dXC1un+qehFr6j7Pn4+6vpqav1+9W0QACbBphSDy75X69mjY62jb0Jau+MmN4v
aXLGBMsO1VWv82PZkywTu7SAsqPaF3BNhmN96WHC6EXxpRfTeSzcUzTuLK4g+cNHiwXLjvJjpTmf
eC4Sc4OIPwa9xrnQDHlSS5qvIBqutV5dW6c89Xa/RwD8gRN0l7TTeWJ+E9v20vTRH43FJYimpc5A
qhXl1SYUamGU2qVi8aKwRMnS74VsTolIvvqUdkjdv+TqexiwJjGUs8L4qLE0lH52jBuXeKniZFrR
x/fl1uxbr4rWqiuV6LDIyLQXTXWWlByLMCiRs6OQd7OjrTxeYkv+7lF9EbO3JpRsk/vdYZoqa/P3
X4jxn34hAXc3ezvPo//bqsC+ITNt4gsREVn2QxJcagxSNu7FUmnDICjQBaa0hhp7hZm4kZp/xLWJ
1FV/nmN0J20s9lE33CKtWDdcNAaCX3//Hjld/PNNY1s8e5xbYLVav50XBCAZs9R5BGNZHUBML32r
PkW9eIllfvAKNrip7qh85Bko5LXECpVaBdnEjthjGtznQrvPhTjGCXuqlZEA7K1BGG3DuDh0Xrev
M1gjE/PZ2TY/PLu5s6cfiaEvCYj5oht6qrX0WHshlXj60U/2LuQbTkX4MLrXqsNWitNLbRlsOus+
L69I+x6qKtuCwKWHweKG0Sid8pNqO4UF1zeqt1nK3LMz4wOY+q2W1TRdwrVvD/f9RFXb15SQ9BSy
ftyq22hGYi696R7/xEmP2qMAlNJeRdt/hvqGQvmZyvEIyf+734J1c18X3oV4ul2aj+fIzw4RW3ui
IoHU4aP1aICUMU7+xxKjNOF6EshceTIDcS5sMIF8bKT+xzp2dxMDjoGbMDWtR7yE/80m8J98rwgl
aXCYcKPR5Skl5S87UpCXMkK4wtIaQwdXR4mOJ5TAyXvf7R9lkFnLv7+TDHU3/7b8IMm0fAfts0+f
7Lc7KatkyEiMO8l36zeCC1aGdbDcdytLL2o3pv9/NlN1UhF3XRqdkyxY25FGx+Pf2DuP5laS7Ar/
F61VE+WyzBaOIAiCJAgSfNxU0KGyvLe/Xl+iJ0JtpO7QXovpmOl5jwTKZN6895zvxAfNgF7wDx/n
r2WnZ5mezUyfbZD9RW3Zv7sAROW6+jgy0Mp4XEniegqM7jz7PflfIQVaaBZvNolTg9WcGbV5/3D5
TfXj/3w1PDzRrqcCH4BH/vHXo6ZqBy1kD46ET8Oubw5GnBz8xNlyaRbQhDYNKKc6iJ6mrsUZHDKr
jZru3BHJRgfGQpHaIMPB75/E9HivzHFtoNdjauRq4XDSRuhQQzU/9p33TwvX//DwoEEQrmEJk2PM
X4R/jGI06B3cSt+/r0v3G23gQD+3BywhzYUwCxx1YgIyr177ONsZsrwX5MdnprvV/FeDV205JsVj
VbOp/v2N/avM1ETFDWHHosghaMP50zbXuljwHBeFrOagixPSWISvuRQjTkbxaLtgCQI14Lbio9E4
oCWJpmKiHbw1YBUFu8titDVAItleS+Rr9t7xHahGdX3ZzdNO1sCEM6ZuvaWvnHjQsbibyPy6/jyH
OAIa7zxMJHOxtidgF8plYvstt7ODsk7D1RXxVzYgJBqCHIVkTsFBy2SOOYqx3bkVE21UTufIDy/q
cSgqbmjWUQ7HMceRPh9wkAGqMtku9Ez7NKUaovbULHHtPyFReBvVSUYKJFShLG9iivmoyd/RU1Dw
uP1HGwPU/PvrbeqeuqK/f5YNtLy+jpsGd4gwwef/8Vk2hoawV9pJmL6rGxgU+3mgr6qZwFcCCIqP
RMk+yyj9EvqHnk/3WcH5BUZdxGgQDvQmdTk/wZwQMZArpJtx3R/1mR5YLzhvQR9f1ZX7bT9VpfXi
dtZbv28ksrs2wdiUjmBoU8c6qhNW4qePHjfOUrPE6CDrtSWre06SuMm/HQPAYfamBz72FVbFhdMJ
+EMDxo+EVq30PpEFwnplscF5Fvcdt1kcdGI+b7dxzmjYqQjXczkmUGDh/ipg42jAvztnfMB7Bm7H
lTkgHrQlms8cNYstWnkjHJyhgUtVpHAcZTHfEvCIJjMFzO83vb7KA6Jn4+kZDhLanJHBPysGHcgK
bHtfFnJTSX1k3joTAtLM95FTk3M7RKQtFvN9VZcbL6vGzdi95eRyraCdqVFicrLIFl+2Hk0wl+Sp
lQbAEgvNpndchbj0b8tM5GviX4Z1RIoeSeINRnQ+8HzGN0Bj3BKc/UcGFxCRWZ3gdBY+H9mjjWr1
Jn9VlvEGxwP6rMrX1klQHovUS3YjzKa4seel6ZTzPuaO9vqU7Jxc3IHvYRZoai+Oa33UTnVWm47a
55uuPjLD5rnlKOIFWLT0ckY1Gj0goUWTp3GGNVQ9yfTn7EXj0UzSd0yp+3CytuCmmoVkBKjCXIeR
zNN66I6qFtDy4KnuOYC33DOl5ZamINOXdoJVG8uq7HdQGKjtk3aXcTYDgh5ftBkeE+5wE6fW0t+3
fc1WHfO1GezEMQdi1aBUb+RXMZMjWb50DvKAxKTTZEqVrrBwvOgr0whp62esjXgoA4atRsXTrHT6
IBaYJUfRVyWrOxFhXLTyPXZdNOpEo5gNMlcWfVtszTr5akzqHyt55/x+1J3oizwEUHjZUR3EU284
ygzNs30gf2NG/4sbSGvLB1EQ1jbwvTotfZ/q6H3s44u0lJmbrnkQpYfGynlT64zRc/+UdR0S56WZ
zl9p8sIHPjVJPd3EPHVL5HwNoWGLSvee9Zm4sFnb6IMOmSopUEZl2yjB+Dl0/Ynk2Hcv4w6imAJd
CbDAjvkEZfLVIRrmPXrHft4i42YylPBMigIZvmeopNFmr47hsYvhr31SI87K8k5YlM+qoaJPXzLr
cbWPwLVUjURU9cVlZJqdwZ9tgiY7mUN/ppd+k1h2taworxoDtFECp9vtzxbifBw5jMWHj9h5ZHZw
QGT51SQsMGmOZL3Y9zORu4BVe3Yj9e/ivD2r8t+ZvFMKCcSyoxvZIosL967XvRsTi31Bk161k9x0
OGaqhYNmYj1Ifa83sxKKcvVDqzs6enoQaGstTd7yONHjWrR68pahPLDAHsWTf0rm6lSC5fZOyuKl
Pu4QTLwzoaoXR3Z7We9EPp3F4L7UEHKnigVfM2jE1O3ZIo8V0shKXTH0Csc8xO1BhyxheJcCS+8R
xrD4F5LSuQhOvhqvQsxmVDGcC8B1rfFDzMZJ/VavR3KahUx7kgMPEqDbERoBD9RzFfZEuBAZ065g
Kd4UCUbU3C/eVfmKk5Kj2LRKgevUnBMjTlBxMRxNLpIx6cfUyR67Jv7q3fvchN5qAcN0W840YQ7d
M3sUWvKljhM0GY9UaPkibqzHVnJ2r10GJqGDcaKGOx1lE+JUfDkLk5YcC8Jz6k/izuwLBBbAv+oZ
EUlLuV8M1YOG4h9XshfSWAPPLsYvQlnB6kHiXLmNfCEjpL41sA5YEWcsxjUe1EG4qL6lncr0RTOm
ibcv/mpkdD+1UbgG9ZDfxr71YPDkLXtNIkdhsEbRmENTaEzIFUidl/kof6Uy40fmfaNEmHdt5pmr
MWccU+YVLMeqjtb93P/KY4QDdtDA5os6/wZt4O2I6/zGcL38JigZu5ZNskd1528Spj8rrTZvNSOk
M+vFn2bUvzWDgRG8IJOzaiAbQyVY0TxbS9tHm2e07Rrr6nw/vTR6lN9eP0BQey2j7XAz2sSkMI5q
brzyjo0p2dmaKi/1EqGpyRdAwRjDhyWY4VVBEOcSjYqMLXtDIuf6ugd0RCUvjX546Crx1DrQ+vGC
scU06fMML5crio4382i1jYgc8liDlFWRN+BqJUcn6/P6geDS/SRgWFYG8v+Yqns11d/5PKAadk25
LPFFgTTheouip2Uyo1nwdcoF16pvwch9TdqhqXGRuzPBB2bbPslMhQ/A69/m0CGbuT4k5mRsm6B+
KujPrmVaKt8o8+zaGHY+K8LG7gwys4umX0gzSra1OWEAw9E8mxPq+IEOOF47EiJXgcsWFwmz2bQj
ieVZNj64MZ8N542zNEMgUBn78jJB7rjym+ahomHwFOro8cd0rSccCpO0JiKE9wFX8U5z83jL3wfb
a/JUzfGhAw65aSXTRjZ6vjiadHop+Z481K9Szu9IYOB85MFX4WBFR9xN7G6A68MCqmT1RsuRmvpg
9Kd3wKdLOSElY4kd9kwI0Z6GYb8qYFbRxa+2qGijNQg+rrHd7dgRPQhAPVlXNCUDK2aT7SHkk1LK
jA6kaiVXrbwTqTvdizpDUJbFd7WLhXjSm3Xakosis+rRCalXm4Kalael0PC/pgaqTitI/Vt9CM8B
9m10a+Kla5GMhC3XFtJasZRafRHvvoXoO9IZ9Zp9iz3L4N0lsIid3GesJx2EJD2yItaxj8wRL42D
4CPyiZ0uEL+OPCQ3IW85Xdudr9rVQUCoGcl79LWd7zZDXa0ayx3rviSIYerSe6cej1kCtFNzFmQK
fWa6Ts0c3zldckE1e4JAhFBAngGNU+2NPfLu4rntWZxbZ6n206rhEeN4FuQVYIUMGHx+kWw0dP8z
8HJze+xZh1stfRQ5m4FbBLe5DsyvAZ3esfsWmnEftNlGdTTGacCXDkKnZVdSna8RG8tC0mFpMapb
uJZo6qg/6PZssFkVfw2MlY2cLJGeyQS/TyeUCBQaR4UJwpbOeF5o9tZiu7w20WZKCuRDMnWvbfbh
4NvNw0DjEQP0ZsC4Az/rcq2voDVsKyCTrVvQvEv2bR5dGld+FR7+SLZW32BXL1HCuG7Ig8IjN3ds
bNUQXaLqFyW9IrLdxD0CzFhjUos6Cekue4G3GSttZNbqKE7dPRRjkIuthEs1XMdOnim/5oLCj3A+
5i854xVbe5mi/N6u5Zc1RQenLoa1596OLvcK6flBdXajgvlORap5K9uPfO52bsq2ppn1Cngvat5p
l1NLrxtWdj+NSaGm1xRGBg+G3usLW+cpSGlD5M1XzssmVfUZ0YlveXTj7k6NDbBgnQOuF7Mp6r66
cz8rFDWhV9xk+hJ+AP3hND1MU3odzhRqAKyK07b+NTfGSTXB6gDbi+qn+shke4Xf5Gpr+YOOspmp
jdICtyt2x6Pehxeh0QpwnQeUi9sUoTxeY1IiuLvqEFfm8qsX453gcC9pZie2y3Yfvih7ZC/6ByCc
yXJWHKZsHJ2FaJ3b2cmeKxXcNaqapPHzJ/TkY+9QYRA6AXRH+9TVxCvvEJ7bwNGUHU7N+Ui536v7
q5qn6sOoqVCXmcux6vaqihqZ+CwaSV3q5o9OTZ8v5iK5qCQXVTdxHIg+Wkes5pYXCJAJbp/5bFq7
qKUEHjn5YG/TYmDgXXhxzHM8AhhRuMrE9RcG3C/HHR6wRJ3hne3HmvM3GsyLbpgLKyJtxU/3HT+c
Out9oqVIXNxNF1SHvpRfEcOLnnu1kFr0Nc3de8ux4ToJU5M1309Wsdves8zJhXUHvutstuFL6FC1
QeV4VC+WiPgc4PocvUbsRzucw+j1RqsXQ93Qa5FmPWSEoYM8OKi3FsTMRhvTO2m328CTa3uiWRMg
wFFdTtUADwjVjRvGFa2JfrZapUA2u8pBv9wdyeDbppyIjZATPnKlTKDk5JZnTX0jbNqVXUmR+qpG
mOpfqZozybJ39T6q1piaHJoml6gw41vEawsGSu8ORxljpgIFr6GWDlVKlmi2uqIChp0c2hpIIy+7
mn2yeR9Vc9+r04P6fnqTHLyWDn9i3vZuupqLbD+V6YXS9lbPH4lsX8Q9xmR9Dk4acO2Wp6A1OuLH
073V3GUeHHM1TDOlfuSFJaR6Idd54sO87c+umttm8UNtdney4wvP7TNnZxJT2vN1ZYzi/BE94Cli
yxY2Bl/qxPeU75uWrH6FbM4h7TEjDu9yPKdgW7+6GTsUyq5Kz2ExtGtHPuZTcAgKumj2ahbtdqzI
YmfyvlWLqokAzLEI3OSwLngAROCeov0kQ06y1M1zXew1fqLhv6PHuovmEEowv7nquKW1P5xblwNc
aO5pvzMZ5SakYfFuW/VOrWFj0+2uFbK6yI7unNBrX+V5ZcXrBhf1zPToUfW/VQe9BTBG/vlhNv2T
NnDlZ/ekZrxV9GoiNVNjXjCQl1w7p2N2HRulA2ddrTrV6oxEFS85ZficcyozprqITppaqvIwffRn
VjkroeFMU7fCPOcUHRUFzsDAng6B8Qwc6xgV4VcsEoLjeIQpLBaDFZ9s0jpLP8TB8xzP42uBvxh6
2pswty0tPw7DgDBHD1KWP78iuj5aEula2Tscfr11nBaQrbw+WDj5RlfVhB8NrYIzYsjatTYDULPm
KBdDvfHb4nmycUMGPSWpFHgBHbdY6XIii4I8aFBeCWsH2v0x6h9o5h8o2taoDxmo8Yq6wK3XMDQo
aMRmqkE/5QY7cRZ3t3kQoaOlCVeL9CPXP/2YZNuc44XVvaC+gKYRrtHkgGW1og9m1OAZa8Z/av8Z
Q1UMa0yIdAeu1aAGHk6PowGoK3QDPq2h00qztOk1Cui9ZsCoasKs2+k1mfoNAU+vrsa39IJtPUXE
dQugV5jHXr1Q+2VlwVq6lEVsPHl8AzQmQZ3qHsKS7D1K6H2uy54hNOR4KnUxdA++pAQvvTdDZzhc
DvhhLD/ZUEO9irE/JlYJCsoejjSrQBVz9JijaEXsO0efIvpAIGxhHOnXgUU3zkVZOPsYxxprBDUo
L6VvbYEJUET23YaW0I/Px9PM7lwlfPPIQPMmeTEHJg+tzXfWSm8XCd6vWf+VpmXF0SD9GCztGYvy
jeGUJJiM6CJdoL5x/JakXH80Z9py1tKbunFucplvehgmEI+xsegCMWOLa8IIgS1ePyp+zyWc1pl/
TXsznrkTHX2ePOyWMd6VVtN+EnLdbhokeA1TdpRp49IYE2SFbjCu3TZYiRpql2+BjrPxhwOvxAvk
Dk+MQh+kAblW2oyHA8DkCCex8aohGy5Adoj5zan65Leb61YBAKsJZ3pF23/qsaLJlqrDlFnwfEhL
e1uEDlbYKqq3wajvShxZC5vEqBX7v0HqJdQ2F/pLVPjINNLitkvHDzPlAyMczNbpjCjTh055/fX2
GD2VIn3LfSdTJNNXt83hpfGl9MBrAQY1bMoIVPLE3MS6rq9GGdxXPsK1RIPZWFAkxDYCQpGnj9fL
YCQBRw6D1NKiYXBfllsvbECP5+ZzpaLFXaQZPn43TBlYOGj4UN1KtwQRNoAN1hgsSJm8Zu60iBV6
fAZyup5SUEHI3uD4Yipcl3Gwv77pWWp9+9DQJgBvuD6afVq13gIsGMulGA+xx5XOWVGZM48Uzq7x
CIgCTpuhZJQYwCOjMZfzRBcrwSoTkElTwwGrjBZBTMeLU2fftobFZgzg9dnM22fBKJ3rtonZwekb
E7UDI2PFseEj1VpzNQ06REQ2p7yh3skbeZsOnGu0iHYiz8Y6iaKHrEbyapKVFNoCHCS1AhBJnjca
hLoLotlATUNMxBeqJEoeuh2DasYgw1E9DYLkUdAbn42b5OtyUrFgEY+UTlTCqvNwf7vjM2HHy4Z+
CVcMmKcItHcGYs5iwIcoc22pwIHr2IMSkac/iXRXY1xvRjf6yFmfl+Yw3TUNiqDKM9ZEGULr4izu
8ZnyKHhrm/YGDST6HhNzGquAZWyxf91F0Yc/ChTAHS9LVSjyNs2O3NBXimNo5fgVtHsgDUyNXGdn
527KmYRX2OQV+e2/5XP2jgMS7Nv0EOjxu4e2uq/4aaD9Kcud5LWuf3IRf1zXeznCE5mIQxQpKwNt
PbgGM1EUDZUBnRjVO/UMLJPRVpPTq+HHF091Rmwdbp/GkiOIWoEIsfFHElnM9LVLkg+7Ztlx6uwy
dfwQyEpI+CoE++Z4t6pEeLEE/9rP0EzU3VvYQjcJMl7iPBlfE2/8aW3n6PoHchUQEUn9tZEsQDnT
TDrnWN6GV6ITL9dlqpabuA/3nvrbXtQfIwHwq/M34UxtPcr7rjC+kNJn6+sFK51pZevZazimH6MR
k2SmVkc+2iJIxaq3o5/IQ7bcmWxZYT7fyZRLGnaUxzZnN3U7E1TlYtxplTp4JDwSpQG3M8FC2ZRc
nEac8N4++oH+mhecs6T9Vnpg3geuk83+nhusqsXE5oqxRr+0JmgNHrlRn5QTAstOT8NIq+ytFmGk
9zWQkeqmwGuc1uqHgs0YFj254kiO7ieptpqBT98Mr/pIkx9LNKQQBEiB76OBU4Qtfy4wbbLjTH3y
4dcxdTkdKT4eQTZrgz3fRNdRJ80T2jHQV3UR3XC0oIU6aD+djaubMYruBiCCDYPoyNK8BxhMQRxw
+pFuNS18yybYiMsRmtzTOueoqMGRzW2UFx6jK5pe4Pmq8JGMMGIS0h+hecmNUOgeVmRdSrCMjfZZ
gaeF0ZgDRR+xb0X+rea4UP7UF455c29SbJJdZpzMiSCcfsDvVAfXh4NRydYHR7Ngjsiz6iOeh0SM
V2T2gcez8jBg+uXqLQ4S7jYRBebSdSClY87k9dfGO/QaH5yRnrvBetFKthGvgvJt0GtU00Sj6Y6G
YSIitMe94E3SvPhDGWho85GtZpK2jfecwOBoZyd8vKL+SmtQCXqlc8ZmW2GzINtN6CsUBxXXjG3U
xJzCco2GpYZBG3vcHsWGXtpa/N7o/qYpcDcyldmPrvZLULFhCqxH9rzJjhhSecwmfX3cgPae4F5W
b15PwCt/5vooX989wcGsbdg0TCcDrj6+MsDjLNnqR90YvjuYcMuulfnaqNmZtSkmliBfZKbDij6z
yBDeqLZv/FrFvMrUc37dxhLOQEsAIJfQiS+iyyi4GjbaEKqq3T3R6KK/pFYiX2A/joITCxVkLRDd
6imcSFpghY0/3ImHvI0HEtImOh5ZvwMz/lHQcsDZEl3SihxuDchmNEaXzgV5G9IhTSMKlCRBy9W9
04LZtJHE7M7aAOMIQbiKOyKdk/9tqae2YbudU/ICAKqqN4JmzCwvmTcer0/EYKxtk2lUG4/9Tdmy
fuXZR5mu23Ik+6ApVr3YVLZHJqzGJkEf0AWbt7RgX62MyHgVcOepPMqVUFVZGGKr1mm9WVrR3Iyu
vytbf9N3KmyIJWIZJ7RmKGMJkdGOTji+eT7Ly/UuFYrJkTFgi9PkYqsfpmFXIbWFMlw3wkvs0HZw
mluiDNcB7ExyWosUYuRMx1gFpeSm3MBYQlsUba4FpBWY96JK0NNltPivny6vyo2lvVqQVhYleBk6
ltS7IWbppiWGe55py06cA+ZecBgyfBsXnd3fYOmKMrp6w5R9+C31fGNFJ1H39xY9Lty1oFpKjxK6
edT8+fv6VKsy9vq1SBLfihErsLr4rdUYa4/IAyK1LzUM+XUV8o7pTcSy43ZLqdNOzJyWWalb4N2o
5W6y65WbEJ5bYshsav8Ut8zdQlinbWDrS2FLco1gyGPkc7/xaqjShyuGCe5FhlGzYpxo3KU92fY8
1H1QjYThmBeAzjz03U1Q58WpAHNs6xWyTddAPlbjoInGYk/3YFxovTdt3MK+CyFxrWvL3TmcgZet
40ZLM+/eAWZMy1BQvSam/ssiPwiuzrzQIw2GN6O/uM2/zJHD0+Q0PIGle3bxKs5BxYc2mH3Ytb90
msSHep+/+Wqk6Bl80RwHwdI757NMbqvJTRZLjW7J2i8ADDMKlozwisXc4/xQ2tjGSwGoVywmpQUh
qrVqQsfqVaX7p9BlCu10+p3fQ2SIgv7cRaRK6sGtmpeNzXvaEA2r2WxFMx2fMNhYrQOkjLnB8j1o
99a0080RHIxPF55QiWRXosXjrS6UmLXYgIzGDKcfaRwOixlzHld1fOBd+rDJUZQhqMV0wE+bjksG
+psusA9+yaQxjfQDo659ilqdJ1nS6sWErRsWe2qmtygTk51p9B9zQuMY3O69FrNQEEmGOKN1npIx
eoyN6d72Rg0mh/ZoVNGdWlITiy+hs+TUM+M2MQFuoYV9HYMHBo9U4xtob3SOFoNBjhoGUE9ts0wz
KZf1/kUHHcBl4qFk7jiCv2e0Bu8TZR4zCcSp7sL5jk3/0db6VZbygNQF0DkCmpuVp+M29Dmc9hgY
y6qBcNWyEmAFXNh19zhgs7ICi6I11E5d5O+xTFM3gIYbvN5eBbX2hd/kbmopcDtTmVwscx8wW164
OT8G3cvGK2qGOdUuSzBCZ0JNo4BxsRnJp5iGzcDZJLPL3dXYUpWjt5KQuDMD5m1aAvnTb+txFPRS
ODVeJx9BqPVg+5VpJaIrj1KimBv7t8kWEHKQHz55Ul2g4Nx9+Hxdijz73YpDePIpyZVMl2/maMAb
qO7O2BC30PTVLseDEzlMscwUW3Seh+8T2rj17LWvfmQ6CwJc0pjGv1PySazcBx6R5UyxuH6afQ79
yV3mEDNpGvOP62+1QZ8vHYFn05ndbRRfQek/vs28AfMBvl8gLDiBWOSbrvrVUGl0mINNcXNdLUpr
3NqCw5+Ju3r2f/pObB2L4t8LoYAiy6YvcO5U47RobzPbPpaZ6ndGMYLd9KJ0xb1yGhXIBLRY/wgl
t+g//tts8vibpOb3fMO/4A0tA3GT4fm2UB6OP+MNO7tJZCEIsjYLDiYM8jmkdf0aTDNxZagCrscK
GoJ//1uNv+p7+LW2IxyTESQSPvOP+h4v6eZkdqDLXSfLG0JmjwtGgPb87HT1bkTFCzo4Xfym/v5/
G9I/2JAsyxWoBf93E9Kpa74+8un31qV//51/U0jNf1kuZ0oopKZuC8/nMfrNgeT/y/Fcl/8DArUl
8CI4/+1Asv/FH3d85cCh2+Ob3OR/O5Bs818m2EYsTbpwEHhZ9v/FgWTxO/6gFtOROxN0h/vIxIpk
/VktVvQ0ekqdAFjc6tky8duvkBPr0m6JxMLLCRa9fAzITmTQus5Eekkm9OQYW5aaI28yUgoXs/WS
15wI6ZX6wKKAB4UIiAoQaPSX0UPiRHc/iw5NSTglw8odK1Y8i2K6uDW1molonrwDqUZqXZ1yZSca
HJgW4Nme6mHU/+GdNf4iNEUEicBTp4RVeknrT+q4zsGFZHScjssMn20aeQyd++BUaoLeIu3QFfwR
CCLmsA/rkBgBbAO/ezr+h1XD+vP7C2+WtQJnlc3JCpHen2wUMuh6I5XddH1/oxp9j9dgxew1+4W0
xB+iW/kkkkXUbSZM6bbbLDVaUVAE3+qafStFtbCcKEcMaxljmuJkTLd4UmVklmvAFBlYikZ/bE30
ToQF8tNcQlGkDeWoYSvjLOZjI6eNLn9yC2rS338/ntA/P1IKqMuZCK4t35X//HGByr3Ks/KO/hSe
Xsy0VbQLcNCv0AGSyzkyYjeIESjid9dCNqCbm2HiG7cesyEL6dLaKjFutQ1sEk+OqyIOvtgUou11
tSuLdzKRbhx7JNWEp4/jX/DLAa+0g1tmVlOwYj7IfGBi/BrOkJkWjZB3ja0/WAR0L0xdOsu4pRx3
ANMZbD+c+Jhs2w8cHBxuvRQYwQF9BFXeE026syNBv6g8AxwbBd38uWCandcEHYbfemp+EUq26Toe
eqdEhUh7B8hTiouhBn7qtW9hH3CY5kRErCk9gOxxpLEz2wjJXsu0jknj4gEPesqYNBg4BLkLSqd1
ns6M3NHMmSGNzhkOBrt0Xq5blFCrqVQXC/frYjTmQ5sBp/BsfgBZ7YCAHhsNoU/jnfRuJHpH/dVB
zWgBhHiIvZj/kWx0qThKEVnjLbLZXkfoFGoCwRjA3l1VwlkWnPIKWdS1hhqiZl1XsUZ4XR7dhGnJ
WNei9oBXJ3OIckNvacoxcXBzfmBnklOBbBvDHTen0siDnYZAnZdp2JlO9RhXKCadTSZJ5O2pcr00
+24ESRpteRAuBbGnyqYxW5bl+IqE6laLcfAmBdLgSGlKsOUtjF+hnYDlqQykcvqH8GFpBBWtg6tO
sA/6L7eFc1kFvre3CzvbpFa5FQCU0dRw6rHqDGpsdAG/ttfCdN1paAX74VL7t/Xw6LXTdzVXa7us
V/nMy8MBMl+1NDJU3ZOEjKpRExNthyshHItsReYWI7HgVHMUXV7/UMrkErR+Xa5Dj1JKMHtjbEEm
ecEYvCG7V1PeB58jbD3vvWpkFtVaq7LkrDjy48MWTWwWMhYmrQ5rD48j2SMCnZ/5o0LCyRSpkUkv
aW/T8HQ4FVaxhSAyLFdxMZ4wCpKKQjLsBBOk9D7MnA65+USmw/cVTvD3b7utqo3fq415w/GDGZaH
hgNXyp9tTFOGmjooGviYtLM7o34r9LXm2Ted26Gv9nnBzmmR7hJpPOI2ObAgH0DtXUKSP9UfM1v/
Q6C5ZmRoS+eifN9DxB2PKsAWkI83mGNVREH9VpcQNBr9Geih0byNM28jqvGLwmSA+mQN7R4nhIbz
7GKQzKwnzt2HOeMk4WmMH3uEFV759vdf3vmrbcCwLB23AgRlwWVQ///XxzHKQ4jfxn/qrj5lmRih
AdTp1p/MtQitJ0Vh6K+MDbbLAUanJBu0gzOWh8HJ1uOLgjgkDfRdXbAmDT0icEi8bEI6Zn2w/wcO
55+a6g8PlQ3yhaNQt9Zt6ylWaY1VetfZkg0VtkUQVysCF+EWRp9zXb2ZabqndfYp6M4NbrGNQ6rz
oZefzDpuE+00Gv0hsPG8c8EYHarp5DHVxrd04EATp5/+YOzsXt62HNkHJ1iHLTht442jy2NU8Xko
SW6EWb4px7s1EMPDlJmW3urvLysVzl8tDWzOBtM71Yw3MGT98cI6SQ8YyInQ9gF2iOEyNJ27LJKd
wmY4qUsLD5/+FF5cuncUGD2cgTgk8Ij8kNBNnnrDO8xcsDLPPhll7hXIIwHfRQ6d6nbpAOYs91zV
L02SXmZSXDm/AiJKLPEk1VcOHprWvUwmPQklgnW84sVPzdsrvlh9IpBn6ymzoaCqA1NUV0i3kp9O
uLcdwVyYmOt1VZCnHdRvJLrces6d3n6mDRfc7Z4a7j0ov+5uUkIEGbcmUSfcpyvEWAOjhU/Ye5OI
eXA00bpK6mHdK/YyoefzXLKKObB7s4kmsqvd5B1HunIcSH1D+xySQocAT+wgV3LqHa3qtkXtsUTM
du9N5OoQmGiAqLIpEWbtVu/bio5fuGo7Do79TDFgqDkxg1dg3loqbjOVYhqnoG+ztr9N3YQYQXYD
hO5Y3hRTUqBty8ls4GhdjCGhGAGHrqgPPvyM+EOHwRIzUPE5Ejezlvkb/dDvwHLeUSkx20JdF5eB
ZN2wCGKUwxaSH7oFXYwr2H7xRBd3SL9jV259nYf73Gv9r9GAXGOX/aGJu1eKSSo5kiXSzF5PEB0b
2JBQh1ghSbzo5o/e6Dc5FqclWeT3c/4cY7WiZ0BdEjVo8IKIgz7t+h2V+DlO7J3ZxxyDmexVs9Zs
B42ergcLni7DbiBle4w3c4J+bXBxSxBc5i3LQfpMRMaOZyGl0Z8zr/JgzHYULfSHCiInndPUN8jB
WlceGtff6vP7JH+8SDBjnG25EHk2sgEWKOmh0Dpt+6k784ddMP6KIuensAMfAIfIN9mwxc7crcf5
Rw6WwScbYNP0+XeFCEdXOKtoMM8ezzlDm01npEuyN9G7z1GwQka1NEvzIRrSoyUncj/QtxeK1+Oo
GGVg4MtOgHUbPWs5lJhFyN5q9wgSl7MNAafrzEOSfThhpT8UBbBQvXPB2x/qAoFy7RvZwTIX7AXr
yORSOX25R9PWQjIqV242uUwAdMDDOgPvZn7NRAVPk+FRIMSP3SKn6EIfwCwtiEUMOg9Js3/xtE7S
l9PuCs05+nUd7LSw4ggCpxuLeLIWTf4z1CDVelf3QG+CN7e79WDCqRtGbVhZo8Z0iguaCdjjWUDs
TlWKRYI1eh7V5sMgLc6PWWCeedrfSXqSyzAlZX7Wq6Mwh5umVrzbFMjlZDefhAzzsJI7D+hAMhoD
vls5wTfuIsb1XbxNjdhkco3S3Z+WFaPIphC0qCaai9CL7yVtWfwSbsRrH89kHiFtNz1AgHdEDevr
Evu8YQ4umZcafR5T6HREYS21Q5NsqwiIZzbRCp0S0mArLeUfkiI5K6fvnLVrEMNdwNO4wU/0bom8
ug8qZiv6HMa3ieLaZoMqbhloFoJpfFdoP0NH6VJF8sbU61u7BaxUqgK89iasABF/JWdNWsTwHuMu
XqeMezcAIEdUxPXFCyINyv4Fq0mznWttr8UIknFX7pzCOg9AETtv/i/2zms5cmQ716+iF8AOmISL
UOiifBVZtEXXNwi6BhIeSLjE0+sDZxSaUZwtHd0rYl/snm4WyTKZa/2WIPegPRZWhnNOvpFnTCBO
Nd5P2jLoixULWGyRIOb1t32Bth0VzgNEa7G1+sOgCbcdm+QXKYJ6VQCBdbi6y4G0JIgad+OM8GJd
Ia6KwrIPDbi+7ijINZujJA98Y5LbkhUz5EIsYW6VRrht0wPLKdw77bmvHcL06oud9h+WOSIXrcnp
kaRAbxL9MXvmO3EKR9WySYXLsOl5805r8U1zqOQ6KqkdLu8m7V3KboCnDz5KTNSk1lNnhpT/THv2
Fvk2DbECk12RHpxlPiCrkFgx2a56VE4bBb5cjIuswkopeOqubN1/2EHT73KEywa65DEcyDYcOBWT
pfYYVP/Fk9wqvodj08gcTqCUrG2CcM6uipqNgdFzbdXWRfVEMpp9o9eJReloiKB0qo7Aiug3+Tyo
FmaQZG6SSIOeLpCICSwNk71wCt61Ji2B0kRhrAvrvhXIEEuGiSUe3y7TL6YrkhIUognVpsFatrh6
R9cn/J9Q3sjlEPZKxutAmb9Rugv0mT0Fm82TCq/7qXjWkSLm3NPvZNfmZRdvVOUvMDpQKAWhuqZH
kfxPBEtl+0v1iCUyThazXDxPcO5xfm+MPKjIp3vVrqixandhX5AEZSNoyF8Z3kvCYk90q34RM3Wf
6RB5v21xaCYTo1dknBUaDTD6pXnMLo+tLK8Yh7ZNpDisHcPaZEmM7U20V01WDDdZPcFRuOLVdvNj
M6OGEQQgjzlyisri44Ittd4QJkenGa0VhUE0NFMFunbsCvVVr1p3w07Hkm9zRFGbhXweSHwqid96
NmbzuW7vzdx7iCrve0zySzVNT1lDU6Ddt2cq3+7d2f4SZYLQWtd3zSQI5sKUE88vUV8wzxLjreMi
2skp4xcnwZ2kG3TekbUKjeA2KD2C+xlLTIfrntz8gQqk3wPyt3G6BM3g/6pJSBIkHWzLJjzbffVs
sKdD/mY7S5KpFSLJDFCWQyHcUFOJ2WSpbDDqiz/5D07TuPsmDeZjlpcHr0cd2bpQ303SExle081d
djdsCzSuN+aVmuM3LxX+IlUm56APzHVN7P0qdW1KrgjxWtct+24CbRani1mpZwBRnXtDPwT6kZG8
3amYP+vM2sUG009RpwVbfd3vlEsm2qXJYus0MUFsyWAy70k5uzIHNzwV8k4r/Dj+OK1dtAs4XDmC
21ZtG9kEICzyNqCnb6YFMvdp5KCAWkXksRupd63H+Kbht9i0NZFovtPpbZvqYsP5XgN7V4jtZcfD
DtF4MCl3aOmV41hGKDH3FvhVT4ltWG0KRRyX0EtI6gSC3rhcHLMBFuMQFbxxm5mymSyjMHIQ3zp1
fwVL2benzLcikU9Ry3MG+EP7ubU10tTeZ7Hehzxjq8m7p9XoXPT2dLACQWuEZQC5rf1YEEjLHbPz
ptm/8yyC/lzdoEoJQkxgMr2mrsFffzfmuMkYypEmLwaehnw6euwJ4RmQkGWXQFTZrk6priin4io0
OJq7rkOcZXMVJIUF5LfzJ/lCXAfC0vFNV+l8RgbE5oVKSHi3YsFaGgaAqz49N0ipqok+ezQMFpwF
wfjasW6rhkRfuSgRSOFpV22bvlozVTFFTyVC1M4f8ZLiy/3xoBpcFlFAJH8bFqtmysUxgChztbJO
iaTTTk7hbZxY5raLzXWJ4W2pQIiPUyOu85D+iTEw5WYZbgFVjF9RGnx8v4xkE4q84PIc5nbHsYi0
Z7tVzeCtdU9md274072D0/FDl86nM9EdXzdde2ptxjqY73YL8b5HAvwRx1xmcZQcpEzVeqT1OlHQ
Fo77YTeJvXELrRFLXHlhaeyighTvQGEImadP1uJxN/DdCIpXb1YQYFYSh9EpPjWGqFXlBlsTpdUo
NWqFNNr2qgpX3hLdLHHKBS1vq0ZnF9X1W40bhU9Jc+d1BF/XpuYZ0u+gz7teu98a1ShLA9432gRY
lJP9ACU2W/MWUNYAV7FuM0Ghd9XS6pa0R08WDzJqae7uC3J4wXEwHq6ztHspw8VskkE+dnA+XlG2
Gwyf09a4d3ItH5oASjftxUeqrENZ4WlitQsOXMGIOWw3OqmheBv9njMjcLaxu6Q5Rsna5ujZuG1w
N4v8KnpMMQUgzsrRWyQMozNAQEc93qkxXLlLNLk3Eze5xezdlcWI/88GUQlahk3v0SqFv8GrrY6T
Tar0wGXnN+Yu6tpFtV9gUlvCM2n6bk2uTxMieA2xCcBk3lGb+DCPPo3CdsTtaTIp6m5N6mdHHhep
ey1NdQW1x5NT29hMwDKQKJGZ5PX1Luw4F1qPSwRv6YMi1RNTg/88eBRvupG6a0meO864xsHNSo7q
xj/EgKC+j4aPY4OFY5w2qoieygAcYQxumoBgos7Vw8qzzP0Q2hFNzWoVW/ueJxlXesu6Zce0oDOl
Wf1Ixj5YC8HBeotE792ccU/VnvXbY007l3m0nSitMrStrzEGTeApNWnFRo6DdS7xP9YIXNyF5pzM
/rnP56uici7KJk6n6D5GALBVVVfeU18/BREF1nW48lWabmKPaygn/sPMDLYYkgN95O89RzqFU7+y
wX1wDfu3kyIcy8LyOWhhbmeEkkiBh+++ZboJGzVtSFkJM/sujNnkSxHovSXOlKoxXXgmLdPcS4E3
PBHrj1yoNgw6I9wEVn+8h+2t15UI7U0Wqr0aZAfa0yE3FYNa20nyRYHFxgnxHkxKLDgccztBA1Ni
F2vCM9emIRDHNC3ziXuZGuXuaGo/9JRJoxgkbRk1Ez4v4saWd3vq1F8o/IiNbsNzXNP/Uk3vWMYw
+iKFbPezjX7HyyGM7SJ8jWaqT8hjH7edMIdFtwG96fGRnZa3WJmPDambPB0/PzQhP6varia8g0tF
ev9ci/QxZhpbZh8PB9O1IWzrGGXZg4NqgXRreZG6ba8Vap1V47WnBmhuW2gwd2J3L95UFyeBHBQA
8SamkGdvNmTp0qSywij7JSrCLq3y25zSaOMrScRP3fxuF8tSFRXTLi8Zyny8iuFQ3RmIUFZFn3wN
rrkm0aZcZRkEclkT5G3599UA/l7FaJwLBHIeRQyQ+RWD06IsMZb6IL/6dDkVzF7uvdQDsfeKXcO0
vWoVRx8x5TRcJkz1CiXWFvvdrRPRq9L5trulKO4DDnQXeYTpiyigILkHGQ5n3pwGZmEzIH3HRtdf
LYx1nO5UPncbO0pJmfJe6VPIN62r5b7HesAP8yaz8SD9AHcjFe1aIMIfWkT4Q0OsOBehlzHl9EmN
gnHpJZ79fZoTI6VkenFTomEonqAt9865z4M+IWouPWQDwAjrebI2uPHciiBnBdJLzhkhOUKW+c4D
3OYqzG6pGvziUCvBHSzgQOvD8hgoXKtF7aL7YO+QTLdG4WKtBCmpJ6dI7mga3yqQbeLaS8ZDBq23
PqUkpQXoZcnf1N18GjIEygLiwMhGEisD2g6saMAdH+hnpaa9jTgGenra6aF/E4hRuurOJ9niDskw
qALVytEsqbNMsp4KS3mdGd4rBH166w4trRKZtemVOPKMD3c1Lnk8HxwVqYd2SdUvyNKXbSzmwTjL
5WDfjqUBvE8w1LU9WI+kJkjwyQH/Qj9cVD0hxW7UgbAXEvokB3wXd3j9mt+mO9MaGy/oZ72P0Vky
BRYvLGc3WnBQmQ5mswmbFMXOS5q2WnnoDLF0llts6Ii4tk42/HZ9vLFL2m2SkMokJ++WKfGGBuNj
60lvYzvuRav52KSCzbeTe0yxqKMoFeZY5eRwLOt5moJbX2R0iVn1JceJuU3dpCTlI7qfk1TucZ6+
EX2ks8e2fDPKtNgMTYD0JMXrIJBC5V7DdptN9Gpc+3FEGl7YbnpiiBFl4LOHnRsIskZ3SseI4RMQ
UUNbeRZkVG3EwHixfRqCNtkbFgQpOEhCfh6xqL9jQ2JyraBVXINPiju6K5nnz1POhy6dU7p30uGx
N4dDEwfrvsn2ZeQBv8ccVBnGjEjLl9l2H7x6eg/yhDbwKJx2tYcUy4kRTSD0eJfRE9FxqyWOlVRj
tfnRcqR63+dmxCqXYiUoj4X6shv30y9KFFsZoRywPCOxIoFH7wEFSmSQ0fFE7Vz7442ZqC4OKBE5
MiVP/RuSnImJ33Ku0IVWIRGOU6m6dRgX7Wm2/N3kTJ/ZUI/oSAK0yqn3ZIxAMEZa18CcQXRU/kmK
d+w9GS1tHCWlTUZEdkeRVwywCrEyCejjzFEPcVTiipP4ykh1sAqWJD8X7XrOLLGnwCVc91ZFCMqS
C1IPp8wUF1Fn8w7Mne9gUqQwLzQUI/4QKYBFLX9ncoGY6YSaSYHatDB7dKKDJlMNRozsQvkNIErt
KO2t8PxDg412lTjiNQlsvR5bf6+yot720r1Ja/s5Lt34qMbiTFobCKpFIEVSmTd6WhRiBZTwXPLu
oWJn72lcjjnU0+wWco9/lbsgv7at5uTEitJ3dElGiHOaHEAyWEgG6UUBtRUfPE3XgXa6TZcuGzuA
/hLLW9kW7rrlqq9duMeRvjBhiwA7QEHXqD83u+VJTWv/LQ6mXz9fkstnP7Ye8kWpz0SLn2F4omt8
xGgPD5Yv8dsZW5KF5YkQFX6TOh15BnGqzlQuZAWw0g+JFcrqu4xY2fsINs93ja1rlh+jWb7mfan3
frO0Uq1VbGyUAslIMtoPMoYvK96bpKFsisVRNDW85Ts3wZs9k46co4HHFXqdZHGym9rwy/cmRnNl
8fe9I89tjPmpgT2mJplJMQiPs3x109S/UjqgBENSB5J3RzOJnKNpEXJcxtxQLtRskuGvosAYK5ue
7xFQv/Uzdz0j43XboWAYDND8qnJOaZOeptzVhzd0HGw5M79vSIHz2sapGTa8LMAlh5TiPJlw7v2k
0QfVsbTKaWOnPBPdON3Zrtg27sD3JoOQJWmhFOG94I4PZc3VYkZ0ypTOuo75g/YZAbhqpIwv1tL6
jYDzkLYgQHWvnX1t+XtzUvooR+c4h1P95qfuQ9QTBqiw7OCaJ32iKvIDUPfFs/35EFf5ro5iTSCN
m3B2oTM2M3pO8+yUSxovWlfoqz4Ru7nsjxOlFldEFNZ/KMHcFAUCZDJ9UVH3SJWBtZ9DTlIffBzW
RRPhubHnvmL9nk8kOWywqqMFMLNwV47+r6l0Hqxa3FAaiD1qSp7GhlKfESp55G+KqKUD0qe80AWa
ylzFgEj9+Ng5D0v4dF0FH8t1G9iMs6JFsMmr2FoeBlfIEQgheo2qDqCoBc/O6zrehvFnNaIxaEb/
4DXN9ziWPt4NIrFp1SUmh7yb7aycQ808vSbjdj9FCsBNgHClkkJGGSE+b7II5ap7W5oiXEkGf59c
bSQyVAPIg+Q02uZLGkQwdyQ25P6PABaTOz1jLU8KKurdmKHOhNUyTFyrA/tTZzbreMw2/sDf/gjw
YnFbSGK8KAp57gt99/OQg9fAg7avcKL3dYwMJCQovOZDUjjFZek8UAH0U8c5CwboXlIoj4EspLHn
kx+xYiM65nkpI/zajAIoPK2UumH6h5fy34UkC1HlrCr6amxE+F3UEEhXI5MZo+Y6XjKIqgAMNLz8
xGqnMJU/EkLd5cz1GTVzHU5EDF03Ea4vBNLNlxsxM/wIKN3J/p2P9X3gEg4oA+vFDbsnOeMPMXPs
4dImd6HAmegHvJa5jM55XX0qB9qL/e6mFohadAZXJSj7TgnvN2qC/UT7aknvahqm6+GnF8FEH9MV
7atOE/YWdZuTH1cfpjy46+Zqb2bjrUtFe4BiMCwQ3UIRL8nega/o1sN52mJTz3cLPrpeon9cOYGg
2mhyP+NOX8U01qbQJiu8qPc/lJ3bkWFQiuqCgv73Qpoi2DvmmhuVzHAtEEVRIOx7zk3UTTcSova/
J0rt/xdNimDJJF4NB0P4E772F/7ZNYo6iGsBhYVSwId7Bvl95Xr8SAv7Pl4yXAoHNsaojmPf0wxH
wll5n7vDx49YtnFwuiqfYJ2lIto+G0V+LueIGl5/tTRxVNlb7gKH9smjduSjDrOPn5///zSF/4Om
kKjHJQfvn2sKz+/tZ/Kt/qop/PNr/tQUOv8ICf/kQgk9j8pfD1XfH5pCy/4HWeb8hfDsgBjvhTn/
j1RzvsgLHW9Rv4Wuz1vmr5pCj9rgkLenbyFncIL/jaYQbvS/iEKQJRKjSsSGIAbAIjH47/Q9fsVF
LcRABmdk76g2e8uQOTtQwk+Z4AaqcwaDCHBElOEZPdTrOGj8OX61b7z0Pc+qgOjw8csWITpri6A4
de4j3LJTYaNJKHejK4x9mrR35QjTUZIXC6SBIskFtAdY1scZpGaXZegP3blA5TYDj4L+UgaOWQeQ
VZTiszSKs4eqeJOalEiaoM6VbuhE8q3t1FzGEGAaJCMdJOpvMlB8eiSWYZwWMbrowuamTaKTo2Kc
ItkvAjWi9eyUMA3lUnzIXTDMxlu1NE0QUliu8sQ8+h0raC0e4xguIr8z/LrZjCF0eVZ96TzpblGI
g2QU4Qbq8QN/1pewJ6gVf3BBkfV7nalDS1ii20znLrGPsKB8c1WATQXDbUR+3VG65AKHCdaO1kEt
4Jr+RsdcBiHQVOv0epPacXfMjXlfdOEnaUJ4ywhDivJGg/LJrQ+Rzb+uCfkilXhXFjkoWRQvHGZ8
1YEE4CtoaT3sTgKTF+eSe5nZsDaL7b6Y0YxF1YMFDR6EWLOKoi+wZRrXdEGOG+Uz6/tktwCyyIcp
mt88kWoC6cbx4MBxb/jPjFUNBotFC+O29p2Oum9ZYWklFajc+H0aHatFYm5xklppgLkY38LOxV+B
MkWNG4IshvXFygNCvAp6s4LM8m/0AHxCfdxeV+qNnadYtTXfqBXUwQwJRiI/C6O9M0rrKcAO7vbG
wSYsry2C5yow54Mcq2QtffCzIB+rU2bYO5Ha/p0KOx/QIvJ2biPyyxArPFyyONHMZW3iWT3l2Sxv
24pqsXl0HsJ5HHF5cP7KacJF9BLGyLdcgQzTG7i1RKJfpgIQQay9oH8xPqdBv86BRKs2T68RHEy9
XG42PDDe88XYz4rTwxAxugvC5EXyGITW2ZzaK8tNK/QOTIq1RdUZSgYSdqcjhilcsKEor+umweuV
Xx3TAlSGnyzdOF2U0yZFFQoM9BJ4497Lnv6R8Xog198wFy9hP61D3FTTnMfnwYNS1qD3ySRtzK2j
8dhYAgR7WYUT8hnbkJ42M1C3IF9EKtfK33sJ94rT5HfNSIpNRWZvZ8n9oAz3MvigLU1HQW3AgEVa
hPOa9tCydt7Ks8mA00DHbJdqpdTIkEW0jBVNACFXtbV3ZaXA86j9o6skLMVTFbCDVW331r0YJYVq
rtT6GHtD9ihE/3smhvqoY04gmYPGxybkxbiQfYsq7w9jMYrmaSGFh1JcT/jOj1GA+5C4HZOOUGgR
o1bNR0crVWb057YL28sIYLpvZH7ltSEbB14YVNcHyC7juuiKHj8j8yRScAKiCH1bWUPnH+PYVY94
UcXu55VtzfckS3/UnJTXxtmxdSJyY4zqpkEj8gNsVFEWnpwO1zSYZPxmEn4xdiP66twiqZH2wpo5
uwYmS/t+mUFIe1W5e537DHM2JYmFRy2PN2PI82bK+DCD0NPadocxHe6roje34CuUty2uPHXqiVMr
cNuP5k3kAJU5KjzEyXDfsioiNCy2MhG/8kx8U4a5Y97GE60PgTE8eW7MVzHxrEaHMi16bNYaV/5W
yfm3spLb3rFeyHxQ5OKulUVrsuycX2yeT2TvvnZdtkZSzKxMJAMjmmnCtTYRgkqvfaXob1ghb6YP
t8ovdmwdvAk/EOWLDQmkog3STZTF96aHGXmjQo5NQGaEoGu1Hy6zI5+8CRg0kbsqLuAD8GlsenJR
Mje6c313S+Jpt66pIzoOGRXaFf7Wc0/OmtAWUbLwyosDOwsz89AUbF0z65FRyRvjB5LdCqQ9S0Gu
xTDWVrtYFNY2tjzwBN4wjmnusINgFI7FoWx3thK3YKT30shPlonUsxYovGMXVfpMcRtblmXtoXlY
JYuGBinxNNZiR1kIL6SDfV66YBeVhSAClRb7iXFKSht7dgLRZ7RXeTR8l/XMxQmultjjgWDv5wgy
hQQEsoBj511V7i8tHv3YA8IQJjrpmgb7sg9vrYEE5JQogMKp8nW0DI1mSjT0SJHt1F1NGlX55PTf
KMN4jnpeq9zjeR7frKZ+nhK4G/zkIFgZkMWQPNTiLVkCU0auCqQxbI2rOkxI5sz730YFxZfGpAT2
9nXZDAdfT4Cjnrwz7e4VdSSVSy6Zdf6B7urTDKMcLtQyMO1R/pDNC+3swj+n8ND1QkjbCzXtwVEP
C1ntgOfWnJzNfJMpgRIiSZdPksHHnMpzDbHg1eVzBQNeBXQGEyS58RdyfJguPVy5i/SQBihq68kQ
sGDTw4VWj+DXC5hMIeA0q4V6B74/UkQa7ViPgKvg57VJWhJcfwPnRhbcnbMQ+VYwf1l1cm/B8GcV
vNcC6o5ReilG5zuT4iE07mY86Dp8ahJVbjE+wXavMxN4uVikBN0iKuDIv8pQCB/eILiIoJSt3oXI
EMpFjyAI6FrFNZyxoN1cxxDoFvKFEhlDuhxx9aJsmJE4pIvWISkwDfraKHa8A/ZJimXJiqID0Ngq
eOnT4BqsRR7UONNbT2qcVv0h6rp9kvHWcSDhYb4MurKGYm81E/Xo+tUv6AsIgxqMcuQrC8TZRfYw
WvopoTd8E47mpeY383IhSKh4TmgpnGKULjJImx3NxYtcXxz7WVFWF5nXgQs4G8EXm/A8o5quxiJ5
RD4ZALyHT5kvHvqINyqUETxad5PYPjGHqXXBNuOt8jj0dmnRKGofxDkLgOtgvDFSck3Dz5qYYdaR
ow+NKSmrR9Zh186D7SeghLpPDqQAvHYROiyxHMOggydiXAGDfPGdiQ7TBb3zKN1nzgHX65htkSZQ
PsHljDDO8YKDlo63pKMUJ0RqiKGQMs0jbdqNN2kwqQBynwW4qj4sOTwqhM8rZZV7z6lP9YIRpxEd
1alS27opxNowEBlSo32OzIpYnbx5puu5vXdiSPRwpGjDHp8pYyVyIOovY5acxI/trkqnvYt8K8PE
OB0NkYCqfno+2HXV0AqBBWYVxo/kOW5dO7ttQ1Tzk0cQQ5e3n1WNI9/tgdKpvT6UnrXWONVXzBYR
6WTdh7YdaLDwqjPFd+GH+V7b2BqlC+ds5g9lm9PrHnS/vRHpo0NWkOlUSC10fzMNDdK7yl0r2d8p
RLsUrGLF7fqKUCqPngFUt1HwkhIYsrcLiO8RfUaAFdHpsnKjesRfHIYkGcTEngqiJpgvmPYOCQ/g
B3ReBoE8mnWHLIV8JwTTYltkiKVNUAfqEODgzAZEXkVgo5I6vZiwHDOZ23WUVwQ/mzl5mfoQEhKK
gKV8znUCyakBCrF2kSzA8O/R/+bSOEW4wZWTx/2BXCdeI3++aXI6hwba5diKbnitrjOTLSce0quR
q9uKQcvTotuTI3z2nWYRFO5n583ne+2SAka6LRBO9vyctdef/Sy7Qy6G1wRvcOxAo7jVEB+jhvnF
9t9UW30C8TvrpbpX6t99g9vUK+KvOiDVAXBt63VcU1AzFR8iXmoRSop/jotLnxsFN5YKKdKbTh5C
BbpXwO5z0P92kHqXNE6x6SoUYJOTDHtyPVHhRLxnwBvlurDci58vhbvO8MoVcOcRab5DI7aYlTnY
gpFZWN22Sn2B+e8tCzNNRWMHUE5ETzCJlo3jrEnJaoh2sotBnpq+D7ZOVb5FJM8dRYKAprorHBzS
FZX1UYK0Rnv2ySWQc9vUXHLxMheE15ATGtYFIrUtmBKdtjlPysepTsdF3h7zeTiA2d+27byt/fqb
IFRE1Ug5d3Ku3I2RknlvEmOVB8v5F9z1brIse2rPk3aVCjT73BsPqZMc6hx9m629W73kmUbjFlIB
iD26JsgE3NAm9VvKgfrH4TGVBTWXehh3WT89CT88u1X34Q/tWafZIxc7zc9BcnZQQYKlBUTxRIFG
ChNh5a9vha2J3rJbicLa/ComtOIBPBuKwO41NJjoIihOy4QGFz76oTm3SGeorfSEBr4/EUsDTAzr
7Xo0vVpW8dYsz91EnQz28BcgWu8mogOy8ALs9NCOc2v+7tHWe2xxJynzXdGpY2i333lUHTwjnvZD
MZlb7cYQwIx0ZN0ftHZdmK0x3AcVNtRwJiAia2hwJ540svJP0kNuzVJ4oNW9xFuMTKGy9esUxicf
Opjo5YW1hj8iSqeFBJOWjZ6gQDZpPAcj3PQP5Wm6+rdb0k8wvDcdK7uVHAbJtiWgrPYclYwUc4AB
aHI/ZcgRjUWI1yCv/VMYV9s8BqmMYN6wHmGSiM1g41lE8c3duK1b68qqKSBs9JGjtl6HJCrQEn/X
VxFlRmE4noexvvWi4YaVPebburug6NZxiJ2cHPOr2czWFuS1TODGsDElf1gE/1e42Fl+thUhrd2/
Ll/GaUs6eJx0//avf/vTpSr433/7T/7pA/3tcdW//TxI/F1t3rv3v/1hW3ay0/f9d6sfvlFe/vEz
/Pkv/3//8l++fx7lfwDG/kCy/jkutnpXMpef/IR/hcb++Ko/kTGPfj4fd6zNHQ8wtfiV/kTG3H+Q
ky9wf3qOCAIfLPU/gDHrHxhfgats03ctogf/Exhz6A8MsWiGlhkEPDClQT+vAL/9n1ZPnjhekf/8
818N45Zp81B/s0tZXug5WIVC3w8IW/2v5s8AFYPoh1Cs+g6SqYPpWDoqgXE6FEehG7IXje6rr2Ad
JjKZ1l0o0Oqn4iGzSCNVubfFkLXOKAjdj1TVcs0z9dWmtc9k4NHKJ4e9O6A3Uchb0pFEFcPU10Nl
3I0R2WJxME7bZDQWMmSbcbpTH9FzuWW0JxAphDfkTPCnvY3S1lmu+8fIcF76ciD3UpW3kvoW/Bpk
9s32decKekdp/BxhdDd5VuJCauwXvHikVMHReYMm3C14MycQsyghMUw3v+zeQKJPw8Mul2+KUy+M
544JkzvSqsZ8E4bpQZDp4VVwUJwoFF2nzBxYGKkI6nqazQHj5/6DKBNn0dyNxEfoB15yVCG9oonZ
BSVobft+oKKWQ8eFcQ2L0wy80Q/7oimn7Wyn59LDLodXLCfvAYG3irAmruaOFDgRRk/QTPUmD7sr
a2x23K/NhpAD+kRDZvfSfrb0UG0nlWOjMfv7WfvjJlEoo7Vw9hHF49hfxbZKexuusEV0lDe7QjgI
wrr2OJKB1tFEjmxrKLaN2e7q2L22KiPamzXl6iPNogpl1TE2x31vm85VVQY7ckgfrArx7GByAif2
cOO0+tylm9Br3xIHv1sT3Mslpo8gMFKRnBPB/P4joqlzXxC2aU3o4AbTRGhj8P+IwL5UTXfn2LQP
xhpFT0U0GOI/tMNpZJzMaj65fvik4tShAAw+ICK0K6zR3VGoubUGh9Snnsu2z9SJ4GyxGWxOY9Nw
EJNAK06TcUszoHx2igJLBc6YymAbIJGCrY/RHODWtdaGQt7aWbm8wVQYbaoOOVHvhbvbigpnymH8
JT71AWBml3V7CBx+9hCEgeRwdcYbeVKtuKr6hpsp3JoSmUAgXcCaaeI+cthbAwTrYF0QS9Zz5Mz7
XBX3Rtl+LwBg1N1Jd7zJ8n4dqPJLQEPryB/3djpsrSV9ZEKtMA6Gu9fESOb5PjS7SxV99TaTa1Ui
FoGp5MOTzqssKj7UUjDet+rswZhSYHQw45J1hStXg2gh0yOptYTqD5mEEX++Vtn8TpuuBR6j30ei
TmOpFXIwsoxN2X/ZVfQL1/djM8QoNBOmt26CriO7bTOSI/7Q+qcpstNt4CzqQgzKke/uzKKM1pCo
ydqx561sdLELHPdBOfkFkwMI8VAwpU3TdV118TmiCGawG8JU9PyrmhhEsx6dZs0cVTq0N6ThIcmR
1fiJvuuWb4luYpkEv+DrDmaCqyzSxmoU1ioX9ZctA/ssi3h4Wv6EQqEYx+AAATkTwv5ihNEv1+9e
5oZCZc0Wju7zgPCIE8HOKdxtz5EgJo3qkcVeG527HNrUnWcqc6JnakROaGHmgzvWJ3bDUz9xBFZ5
+Zkl0VrUl37RA4DibyFyv+yh5TfqD0VRXUVmtGdROwJnvoGYINxttoPEsWcw7MCFHouRn0X1xcGf
kfuO4lkLjOXWcEuxAhmFiMOHQ2JauyJj1UWgeSP67FL54jQuhGs+lhut4QxkPVJkHJHr6G5kjO+j
eO8x0Kz6cdFy2+1HWQFx6ai6kmZ/UqjRxsn/mgr3V+kH59r3LoTbvwejwC1Cn1zOwSdUctbjLY7w
U2FnfHOaJ2lzt9Bbie/RB/6bWBCZmNSKEw+lA6pbApC7b1UYB91H5R17/s9A5CAuqDdxwzrbYrYW
dXkVaf51PSm6Vx5EbTt7OY09WXZI8H1bB3uNqXYnWu9iYv65s7vhpp3Gbi97FV2horxuSrTAMjaP
jqRzJG8868mr5XXhZA991qm9ESR6Oyf9nWnQ7DjFEyIz0Dvpe3eWJ4dtJvpN55/7jC3YyJr6EM7x
VRAsE2PL5OfymyXMmELpiQVE6zUbu17ZLTkM9b+zdx5LdiNZtv2XN0caAIcc9OBdLeOGFpzAgmQQ
WgPuAL7+LWdlv87Otmox70GZ0chKMq4A4Ofsvdde2D4XuTHcxwsoZOVMnzTFg7SW9gU/7ga2XrEl
ZInMbefraCo/KmPCmjcOr63svs9WYB6pWr/ashxXXazjQkB/+nHsqLgp4xtJi3c6eriVRD5ohdT6
jJy8e0yqhWG+i84Rrt/toBuLQniINesVjoQG4ntUbyNnSi5J4uJ3YYHaR1W4oVDnLR7t6nHGIYLr
+mpXVKdjDlp5ZcDGFCEZLvsqX0qmWn2qD2wejOTJitr6GficmqGDbEjl93aOXhNz2417cKPm+DQM
544o2jafje5SS3frKTz8PSgDBCoLOWjc8E0it2IpDHitio8kZ6LkxQqyJ7dms911+euY9c+ZeQTX
SPb3vgHLO8zNaWzG1UIKUDs8cU2yPiZUu2VCZNGRS1id6TysElTxlbKij5SXBNwEZqwcsLRgZqSt
NZz6YyPkJ4YLCPnqVvRY8LKjKhlJRAcsqvFTNp628dwmL/RX3Ecy3ycgBPo8uKsiWh55gvp81kE5
35lOQW0hcMc4ypx1XqEs9DDHbB9LYAv6Fm43EITXaZAti0U5Up4nvuihekyn8xBF3+BXQTh9jaRz
lmL8LpdqN4VYcCHfE9vpb3nosugvCq4O8BkALo9TGXfnhPz++fev5vAn9pVkU6go2YXeR2J2a9mP
6uj40y7LB3uP2LUyZ3tgBFnU0Q7k1smxdjmdeI9k+iyz4Y5UCoaPqDlkHi6nvmFPiIkZC9XYHWHm
HvPUf7Ir1tH8MFhqrcfaGNd+XeZnOeRfpNrGdT9lj0PuM9wOwy8hZXDn9MH71FHLXnLNrmOr49Ee
B5vAJzAVOF16tDyG5GTI470ckL2UPAgeW2nefpiVyzoOxAGF579wKUuMncV7vxDO4GyFysaiPY+5
cU1OdrHieeCRM3HsY0Enyg/TEifiiP1OTkLuSZbundr+3gAn24Bt+U63+7UyJ5YBIUmKsHW/dQLL
OPIji/km5rlMPrZqgSfqh2aagTzojV0sePDKfkJkGm2bBdGuDY7Kqp5RIj+N3mKI69FKGzRnclYG
Bx9BP3WarWXnXQTAKU6bNokRf3r12ejKQLR7sMm72kw2i3iTbQ+MkZtOE1cf3G5xsRrmBsgrdiWa
G2RKfhrFDOAcHrI3ObOMgVNyk8utr9lYihwIbt/voxl8N6JoVOFxpJuUiQPQPDc4o63blZ+cyFaf
BuXa535oNspyd93AinjJSncHGpCK2Szd2aN1A5fVVtrs2+OWNvxvoyG+dWP3NLaEJdIkoe154Qwb
WGD+MGm9ZMl70AA67uv5yZ7kWwF4sMYbgF4XHwo1PJcGa0YnjD+XgK1zMbOm87lVTz2xu4hMDXeg
t2LMONaVP4xuJgpeL+Y2SuNbqzBBV1Pw5kKbzYpjMBrHQPENyELEI5PnssutfqgulcT1rq/qIrd/
LT3e56ggUOFm4m020XCq6odRqock4bZawWv3WF4d6sm9KNzgOcYo7nzmrVPYwqnywnMV02RLfgQ6
snVOMG+yb6xwO4kbL4reFZY60RVnyl3DFYD1D09+vDiPSVMpSuAi9v4yg3ojIn4fS+128PNHQwcg
m4rMoz1eXVfegb4mhFMv92HFBm1S9mcXm7+yfHrx09rYtON0iRxSQr0Ir1ae4vHXhziJhg4+7z2F
KY7Vj6SqDelSeWIzePWpws1XdvE2r0g9tXFCvSivKemyi1tNkg+V2LRncUZzWdusxWT/qGHhc6jn
0WEQfMcK6iCzb4Iaa1tmVz+mObhlkUl8KmERnNJNtDHormND4R9rOnrVxKEztRDwHW9ZVghBj0YZ
3FcWG9F0dp+Bf3yVGQY1Hwv+ykX0sm1lYE0fZ55m6cOEXS1p1De39R7l5KM9DD3RCY+7+MQu1EbU
jOvq2MYOp+AJNkdSsXfMsobDZ/NaR1ebuPXWJrjcyEyy60fqN6ZAAiQs1q7jfDliSh8kaDp8cr3Y
2DMLfTsYMT8m02fUMLyYdGV5epkHBfs4Wt774PI1Cez2tXU8wsXOc9Rab7XhpE+Gj+eiM/NbsyQc
dpIrbQo3MVS8/wVVONk5eanthPIFZ98FMeqtcfGS/JZRZVD28bXoFoLV/j6Iu3oVl+1r46mXXP2k
mwR6ft29GnECC4BxTEU3p1k2PGDZiHOBSqjvSOqroCy+Qrt/jbL+4H5a9FpgTsk/fMd5DwlIg8t7
wB9AbF3tlg4xShif+gcQffo15P3r0rY7Wup3mWx+UZ9ynkXxGhCkoRyBJEj8RVGfuSXD4qVaGFvs
D5uvLzJcCsqFQORFstISD05LVH+ZUMGc+N1o5zuCeqwAVPZTedwhIjgAMn80A/mrp+UWowonl2wM
f0JVxMetPvolO0dB82PCEAKwTzADWrJeW0F1r0R4nlFcp567RNKl5b4peFg95GH4U0miEL2/kH8h
UrewDK2K3ruYcOB3cDlJwxN3XriIVw6tQMfAocRxydmLtUeZyrUiSrtSac1GU0TVTnhrYJxEuaqw
3zqGe0yH+KfF8dJO+i9cARuKkYJd20qYwMg/smOUckJgyzQ0voiFKRoL7tHprsipa0+agND76keo
/HvOjrAnjeziyYIVQTkeBpuvmRqT2/+61P47yzjXddiR/fNl3Pqz+Pzepf9uFfeP/+bPVZz/B2W6
7LrQtS16Kt3/D76z3D88YTqY0WxbM/Gwh/3rKs78w3JsN2TRFjiBJ3QRcl8DMv6X/yN8PG+Oh6fI
tCA68Of/k1Vc6P0dBIehzoXYgzkGbpHvuhqM9xfvZLF4YrA98ifahoUy112WGDOZAV9zbXZztKaE
lO1x31GtPlmboZh5EpPwWUegcFapEZqf7egT91iqr9xtLU4eTnylwnxaZwkm5SIhRF6SzbKDO+k6
0ZmrMKuAui/9kO/EDwifdMhU+YZTVbmu5NQ8lgYa/rRBtrafRSHuRY4uQQnxxBl+WYcyxMFQeRsj
geWROkJuiwgJXkPzbdqdDvS2TSfypJclxcW5TLjoOnZYexI+ZxHeJvTDS7PQZOos5OxbTBNPUdwA
LqF5etfTGQG0gLHeV1X56kZzu2ZXktzlLCVXyuXWJQP1NrRNdp6c6IPQ9sJKYJ4OWTCmQB7qDxuU
tFNz/0qT5hiw1r90s9HcLwkBP1En5Q6bznx0jfCXRR/ZNY1mcCtBApliXI51hEWt9Y3yBLSYxw8B
mGARzQUzCbIYjrDNgj941zDWbPMMY980h+WxsyEKTgWdaOxbrhMWv8pgYViHTrROxlwLLMVRdEux
sxcchkZEk5Rqz9PYxgchll+tXcV7y9dmijw+WRjLt5NdYVPqbP+yuPSMVVJi/rCsVQXVZT+Taosz
HunK/FkT7MPhoX5lJfjEzGgRBLBfb0Xgnbp5kUcvA/rQdpgrmKJzlEAAp814zcbO3tqhDRFhYTXU
m1/5wll1eefkZxyMnhNVPsYXUCQfQYMTrdGFlF72JlRZvtYEXx8xfuwH7rkeLrsHo7eNJyKHDwsN
Z3e03sbbzsh71JTWYInxq5PKuptUyE4TOMTGH6R35cjgXQOKJBPg24cwr/Z2UMpdMJT+AzkmNiqW
Qf9tzvqjlcHLaMs3njWHZhHkUP0Ktd3aCOz+cdOce7MeScb0NzUE2SlX1k757il3HPBRHUb5LAAj
MKjqSNqS32byy3273fOE+IjkZyFcvHjDKA5zXTAIiGdfoVij1/KdmtWlmSURNMO9EZnbTjF41aSR
A1+88j72om9I+3pllz32JjaLUvfNZYlD8N4YtEeJ8hwfh6TxlLkD5yfDH3ZxT0XnbEtmY7xgIXUY
RmX+KBJWHyPY8gSIORcYpIlc+LjaB4a+VkoDkCIeC1LLZU14KVX8s0EahHspYz6HYtzNZm3u+CEm
ZEwXv5A2MfWFQxmwbt0C+TXBuhDiVCbqoUpaghFzvqtLlR7jZsc0R4csrBvXlAWAx85edTbtJcaM
8Efdw6EMvcegxoskIvdjLDlmNbb078aqeLMXl48WPNkG+sSunsVlTHz1Ulr1z3aa270zRicc+tF2
TuDwTAX5n9EwMDISpbSS7lA2aMopfo3VlFIWVmMK2MSju1YchmLwfIfStpxNXMcPE4zuw2wcauUt
MBxwDgUVgUbXjby1Aj2zGUgtHqMFd1HLJqNJfCoZXKoQkp07pOp+CO3iomqTAu86/MhRdq8KPFNq
d9ETsQ4oyrdYyuhR+/1qe8m35ty/AP0TB8tdUBWWjdcm8n7sWYl6tTlv/XrcNwGJaq/UZx/9Gfse
Sny5IPejhM+7ThbJNqONDy9SfCH3SidfJ3QksszvSKinm2bJi13SMAcGM4vnkMSjS73uy+I4+ZbI
z8HLCFWVEdd6On1fRBmySkx2XTnGh9hnWo1ibzN0ASRjp+a3pup77cBmj0p3i1+Cxtu4k2QbO8LR
TYJJwfBupPrRFWhZtOLwUhfNGe09Oqol9DjQ6AW56Lt9IyMqXSXNV3Z8GgTcGTeGrlck31JgYyvV
Ge5TmzavPl8q+FzJund03U7XHEY325dGu7Uqj05L1JqKgvQhOlI981FazslpfPgD0XGZnX08F+9+
+KCP8m3EvVHemNnPvkkrWtJdayn2o5pP/TcCmhRPZfuFPeWY4AqFgKCgCcSu3M0TQLW4m1hEzvtp
aB+yMXqtRrTqJnW+xSVpoZKyl/IWxu2VAeeYFsvz0AoWgl8URxW6n2DnQnbCPgejRsW1eaD2bk1K
MTuUES7HCKGDCKKD7JEifyitg9haEUk751EhE0mtlSSIJkHrpwSXrQdL6ymuK6L9APCnle2O+Gq5
HbX6MiHDlMgxldZlACi2u5zkST209qrW6s1otnekWfep1nVMrfCIpX8IHSgfrmjqbda8xvC1H0rW
JBtHzO2GTO5uavpzprUjgYgEowcMo71q0ItZyqEzpRpOSJrbiCg1aZJp21WV3ONB6guC7gtKldas
WsQrV6tYFo7jVSNEuY5r9egQaT9TyGCv2fh9rwW0mqxCD6vwG2mFbI49b5fWigewm7EoTQ8TDpwN
T2b6ybXGBtiJQocPtkmAwSTmT35qikyXNQYK4iPBh6/1Oq4KgtwoeCVSXqk1vUmre6HW+ZicX4z+
kmv9D8AryDUkQam1QXux3mYZP41M7gzoLJqzZrkW6fxaamVR/NYYERtzRMcY8dEAybJVEnj5Uof3
S6QuuVYqW61ZeoiXyFFyD5nX27ha2aythR02Sf1ciB4vook9yduCPOnweNmPybzMnI/QSgOtmvap
IBHl0CnmhQveIrTVUausiH/ZWrXZbdRTwsS44Ou5wWKAKPQkEemRgtHC1zOGy7DhWFcRF0e/mfkU
GUZcPZUAHAsxwvirTk8ssRKE0ylqiNzxy2aoabPsp2DIMQvGfaXnHlwQmZ6DJj0RxdqBxItb01R6
zDEkr3OyXMmMb0TPUwuDlacnLLgt7K1+T12MXzVjWC8hGsQgOEhL+T+j2yDM97DxMV3pCW7Roxwj
na1HOz3jdWqhoMP0cCMyAA4Mgqb6sPVcmDMg5npSRBTyIX0Nv+AZPnoJ6DTHXuUedIAkxpSp1F29
vM2/p0/ukI9z99C1P7w2TC+dMH5XhuDdZ3SdDVaLyHP4YxZMMdFPpTvmcuNzkmNxTQZsGP7ABn8m
GEc5VmpAzTERgfRzlrs9FqieI4GFYXnDApMkosL/Sgkbf4Iw+NPrHY56CYs9a+lf4TTUtG+tUJ/U
teLTrn2c33WDQadbBwGbprh01+3QetA4BI8mr7uqiqdWZ9gXd46+lDm+5nPebRwDxqtRmPeF6UjS
Ufl+IIo2BVO2nXt73BKa1Wu85GoI8VQuotviQPdI9LJsHTwS5RNoSI+AcC9z+lJK7v9NxelISB5e
Xlqwq+CO31BjsuHqL7lK7fZuGsgCG+S0twUEspWnT6SUaHEcIy6Xe+3j0obv+MmmtyB4cBQ6WLNM
9EnF9fzoASoMdfF6PimxNxcjfhALQ8pSuGdly2ektVVSOMUB6C5r99GDPJhp1IAnvB3242xVSZfW
9ILqc07YLyJHGhlysYMFoo7dmjI56JStpxs7l5ziE1ygzujvRZ/Xd7Yf9Bc3l0/RXN7FnUukrol2
YVuGt2WkxPn3e1ylhB4rnJQHe+l52t0nDFFRiVyJxSLZICdFW7/gkxx675ft+Y9zZeHYX+pdYVvP
KGTxoS7o5nNHUunk4kGyZVshybSEHtClMbrUO55x9ik1rZDzUTfSMSLzS9GLa1g0KOPDRJo+ZsXY
ghbpmnB6B1Ye78qqGU+zcPgsJQEVSONpMGTbTvII7k0lAQLylnVG8VBw0t1WSwWlwbQPJQfqo/Tc
8zLzswV1eLEjoz4Y1fgS0bWxSwf/U7CPXrWNEoeRZtVDhpGP4r07ox0Cyn+lfxkWOFHE51bCl0qn
4VGmCptwOarxxnZSG2p06+1dR6VbYUwvhgBAWZnzs0vG6+oU3UPAfm8hdYu+wzBndMsP1y0o+4z9
i9nivwxakJN1BleNOYiYbCy5tGbBm4/McKaQ8QmEDi+rKwAHdzU4gym/dsSv6U8D6Tnrk80Aujie
zFs0nooki+81QyLxSmq4plqsmBTvgjQLr1nd7WnubrbSY3nudNEvGZZwIy0gUDTDrHxZO+sklDg/
/OyM6zM+UGbTbJIl2xfx8mNpi7sCDuFmajF6F2H9U4QBDTjpfKTPRRIB6mkurfuDT3uWFST1vsLk
aAGHvwLdwinGu0BL7XwNiuqes7K1swTgB6f4Bub7yDUBjppV82xG9yTNn1gxbF0vj4F+HGoZZg84
G8EBLnvXazHflNwfHTN8NaDuHfuK1pRqFFcuE4aWiJuS4nG4FrNzNkgKHEc8E+BI63VsEA3rCxp7
fo82v29idp3dd76TnXrlnZO5SffU5/zk7HKwcrpT/dwrN8IDTrgIGKVoxBUJwR1hMvoVbfPLdZKE
xCmrxViRTKhTcautzromyXzIDHtbhGr+ctvsNR3ThtAtz8CWGQFeOfQLWCUTZraKeAKkESffpKZT
76qUiIw11cwwRXMzFMfdKND5Atfa/e9+7L+zH7PhZ7G5+ucLsv/bjMW/X4/9+Z/8uR8L/sAj7EG9
JuER4k3jL/vTqub8wWqMvRibM1v4fij+bUFG+4PNtsp0TUY6yw9Z0f3rgiz8g/+nyf98j7Wab4r/
yYLs770QFsuxwPZCfjSHROnfud6UsM3eQMEn0rtzaOJmb43tVxe0EMKYsv/ytvzpk/urL46l3t9M
cdzCXcgTWO34Z4WOOf9lFUdjjO9l2Riset1cU2Ufi2Y2O1gB+srdO2VKGZvXPv/n/6ilGdJ/JZcD
p+FfZWPpWvwiMP/GmI6rYYBB0uLp9ur7GVMLdMAGkGVyF9fZDzGOJ3cOXhAzj2EzXUBBYSt8U614
hwsastDiOfVf/ER/X0n+4yditUn2gKCQ/zeceDM3qky9XjcMZHfeMu9MOzx0HiH2KUs4ViBXjynH
lFzaPyvV/OM6/ufuxP+Q2uWtdxybuK5vISn+fSNaR7YjSxu+GpRZn6IkiGKLdVoWTkKTKXdWv1zx
T+Lozx6rRhygJLlXabq//vN34T98GQLXwTfpW4KPhUDy37LDODvZTIyFxlwAFQJC8ZMqg2nrDudw
uSX0nJlsiv6rl4439O/fhsBj8eyAUefC832h35y/fAdzW9nAO2WIBBE8ZvS/Am1pw307B3BK0K9g
EvZnitKH8YxERe+Bn8h1MDdrq4ZnganzuXXDdlXZ7qvn9FijiwF2k0NYLPYmKClsEGe7V4fqfsDq
xPBExZyDL95JwvzUWvk2sJtk4y4V5/woPWd47aHqk+40IprTEoNKePJ+a0xkcLPRZgnfzGBfR1wb
OSUquXeeg54oAF6pAjDvuuiqbiWh7xkD0RA3MWmMvla2jZF+wSdSKnoYAAe3TLy4NqbkszKiZluH
HEcDJZ64a90pzycRNBuM13IngrbEbroeJQVwGareTrjtqS17wr/kebbGGNxNRWNdFKI7+eqBhcgU
9rukbs8eCR2Ea+8XOYcZLHHnw4+ki4xh5AIL+mlpevJYiqavqn2zcQ9wWmbLXJBUsBSuAIw7QF7r
utgktmARLLgD0YDFUgLgRh7Bhas7ggGLaTxaWAUxmci3hZqkK6TWW962n8RC6Hs14/YuqurzjGeu
j0n1col1915rnWYiG0kwp5ykEZQhrZKBtBzMkUa2T0GfGcF0tiOLPXgXrVMLMJuXFxxO8eiwu5xg
hQIIFWZ1coLsQdrqGjW5rzuSxam3olOnCyXCaPzhdkQXSLCcW9ztZ6/8jhQrN67moDBdnrDEfJZ1
88uU5Pxmp4kwEJAshgSEN4KprqI8DE5GgppPjlw8RkmOa3LGgx83n5nynM2Y09BtjVAeszQ4BkHx
xKHE2UXjoDlxyYZj224eKCi2BjA5CWyWvpHVvvYspm6cQ9NQbsLSqSgI48tGS/ObIYDUU/ZioIB0
lK7UvPjIQp/17WF5IFyuu0EN4rczLqDKsDSw0gmOZZMz79o+wFNKXQ4JuJqI7+nFNJlvh5K+iunQ
WWFIsZyuGJseO0mzjSLtQHO0v1OhCHmzbV4MzJNjmQ5fGB6ai+Pcc5mtRO2793433HlN0pxdzVfr
ARFnVghZxpYbL5p2vB73bMb9/ZBO4VGy5CXfczY97LINs+pBIm0iSidPhilxDMT4Hr2kvndcdzjM
wDLxGSW4fpIPyvZooA8IhiU9+YB4tnCQFt3VWiqPMgGPFeuQY6Bo3ZpoQXvvZB2pq7LFF9ba+z4L
gQIYAaGOjukPDbrG6JXA0xoASPbRScY2/ENa+ybIkmD3Era92Z3RkH/PyZuORo3/1C6fE3vgwdAa
l8TiRy3Hia1H3J/SKq0B+GBdGQcd0slc2MZ+OhzMGUibHapHCD7lgwRjsDVjQ98lqGk1SR0TRMvX
fYtNop7Q0lV770YOb13yvbXsAR5TPey6PmIaKQx54BYoVjVESj3Eb6YSPN/s28fQ6d2z8D+cJTCO
7pxbBI337ncqU9P9b9LPwLJu00AvyyFP136N+ynDxIVyMa6AHni7PMXDMCm680BlrQurfRx9SoGi
BC+SsrRPveaFqBQ7rccgR8wmv58nqGyuT96si4erRbqShadyt2m8HmNjOdjMallaBQfZTN/MmgSy
Cy44Y/dFzuK68A6e5/rF6rjmRA2VTgXNu7D8bwLC0HHQZalBz40VbNCeyc+xWDeWeW/TrQw4y56E
sS0HBqgYGrgYunwdwEPaupRBlvPwadV6Lq+pVszJOa6twjC2VWqC4Wwo7BXHtGI9LBVvbCG9/OyN
87WaeRdhAa7jDk9WYgfOGkpLfyrD6HXh89vWnQrXTs+DY0mN/BAE8Pkjl40Jr8BlMFhlHmGg3KcG
ombOWXzw5V4SUzcu8vfaB54v4o+JG9uGIlzEdYc8+1TYOtDPrLBEJBWTsDt3ytm3wjhgRnKuJV00
lpV4t9z0z91chnz1a0HIJ7qb/YULKJvuWCLEZ2U5amXGLvp+1lxjlxsn+zXc2S4cNW7zseIDqHhy
HUXFFyRvdqZfpdQIcJ2UangbR5ZfY0/fn+VzzBmX0j2Toh+TPjhl2Xy12yHci8Z/GKr01xTF3x0L
HB78eh9A5bZJR56SAxjTDFP9NTbsZ36bgT+AR9ZNPOHmqkFIouZ5nLDxuiR6/HhrDuPAAqgNt445
8YBVyX6yMTrRABb5QLuyFA9OX/L0n+vy3cuOPLxpOExIKjpwGameJIER2KT65XQ1e+8fJ4VmHPOd
jfF+Mj3+dR2o/P13BM4HC3LUhpi40cCMvy0mlhiLx7eEsAWPLBrMBWSI+76AOWg2O13+WOf2eajx
3If6MOG3AMPIPOFaxE1nmP6Xk3NvceoAmGXF92PuwseFMz39p5QMU2NwikvWVKMffBZeuuwMDDlr
YPsZnO9lH/eBuanz/pLarEd5fuJj9o6wgg2aztlXeJn6TjItO3jAxWPyfDIL997Ynku7Uedm5nYy
5saGPTmbsE7Nh8WsH+ymI24C15wwTbZnhjhZ7eIdQGrFK5tu4J2Yr4ZbbLxlbE+j0ZgAk8twDyre
2PLpek+uB2yEoqoDLWfR6fdho9JVZRXQcWh1/jYSJr5DEd4bHmWUue2d4ml4KjEcbeRMxrZq/eeh
i+ad53+OZREdw5ZI3OBGl8klX4uFBvgRq87UhXvSlPTeYRg7yD6545gpz6MnUaFrCJuZhRQhxmo/
dcZ775Q/ywK1RzYju/8S/GVCPhSf3/dMzByIXOi8uUm1mNmw1M8991jBBBa7oYQ2RqnCvG8995LB
n2nc2rq6Y3rN+uXHWMD5NZoi3NLesZkDl7SGNL2VZOlmzqQq5vgT4PW8zuKa7zbGLYOt4IzR9SSs
1tzMBsPZEsa3ePS/erywgVr2EZaAleck+7jSGYPolxFXKNLjLXCjD7PHJE1q4MvsBwukmm4JbS6/
QymJESiES6KFPFwfTJ7RTVymmJzAR7uV+xUVc3vzW5y39Ous5AB30m59SAfhIRyRVRoKXyAQs+Gu
NoR8ttS3s7tl0VmMLN7mAcM1yB0yf5RAcx+Iw+BqD3DijAlSwwBkIcYYvDI4FHv9/F4fheXxwMzo
n6n8Zyzbi7DAqAwffGWgASvF99w6DLK/q2le2M6pfKDFd4uTj2UhgRIOFvRaOy2nxtL6olTte8C3
nRL6pv8RJ/UvSD3jqkmSaROn5MyTtDrWqCRVRPlMeNRyEyAVhMY835aZ/82L6lOd5Tv3rsq4mef9
WUhOh6RYa7psUJfmXW6U9xhOHmsV7gC2o8Zb/R270U8zbC99gQhUJ2a6dyBmbDOpqhVHmENdU3U9
uiHICAWqvpUDUpWGbgZJ2p37cPlU9jMOGefW6xI3ZI+Tv1TqFs7IoA74+W7TUXwjLPLiRjOMq6zD
yVaguolpF7rWt74FYy2jg5OB+48Kba3ztNIJq7ejdMYoa5Q7ciYb8Aw3v0Hr7qNEUOmDz8+wSFFU
JSUbeL0bmPyT+NIPHl9py1eE+ms7B/Z4O4w73/vc3qW5qWcTNIgBC+UmPE34VDhwOdXaM3jZXeI+
8lB+bNrpFQAvFRZ2/91X5F/mjgzWB6EVh88LsssUAh/pIhLzHCrvk7EyNl7B0ktNAhedzgmkXfFo
FDNnz6Ij+ckqTCbvmd3thjr9QlBBtSbtvyp1xXlVctOq3Pa+TmA/YPLvERS6a9HyJk7jQSgqR7zS
6vijszkZiMHy2nY5kHLvcUzqD9giaC+4JzmjrmWJVZV2oqvUVJqEIrm1iGrY9MRkV16gPiuGtLI7
Yu7lM+4Td+PgLMK/Am9CvYgkZFahMbaD8rKqikGczSC62S3jV0zQrwbrEERogY6+QHLov1LOHMZx
iays16ZBfAxGAPMDzQg0VkGBH7bDJBRqPtfvZNuUZUfnpiB7O/fRjgpsKDcEzcB3EkQjdx1br9Io
TdKC1OBUDluWcSGCoAGIfhJ/g5QH3tCaLmXS7kbQWwGhl8ZCHqsK9+BgwpmpYTm3lfGuKKTYBIIw
WF8CJu7dQ2ya2ju8TbJZoqcRlMVtv08Vs8+MrzY16AAJW3TjqQCyXtdnvtNgupH4MRqDRAwx2gjk
KeFTZWsEODiywNkwW3WA5acX2rLabRJFPBbH9lC25bPvTNldqYrPHHd9nTjaZs/+Hd89J3nENa+8
2sS1VRqoYxC5SFPTuJKjae8Jzu1GbeSP+csD7yPXBn/ZD8lmwgWpQwCxDgH8/pVtHzma0UjHsVyP
rdTZY3jREQKlwwS8f7uRdEFIyiAhbZBHOw4Un613npbqMablqNbRhNDCP9So7hWAA7fqFkKRG6C3
sEgI43VtsjzPddQBDv4pSEwWvUAaBnwECbkTshEpGQmDrEQZBPfp+BKGyUuxsC/utK2MUEuFF/7o
uvkRIf42aHwKKYyANIYzf/N9BQglGo+2jmsk5DYUVoJYBzksHemYdbhjHIgbDeQ9+sC7YAxxeCQR
BRnIhDRZd7IoopKgo0mMyOAIbejZMEsuYwIlJskSVeYvCps2cZOZAPvGqHzYIzxQs9+hFLYOc6fx
khB1Mx1caXWEpR/ODYkWNQfXaA6CDY6uhZqYs2mBldIhmJw0jFJ0tnB673RMBuWy4rvLUdibSTOg
/hc6VANk4I5r7TqRtqntlrfdSt/6Lg035hzorDZ3RR3SqUjrGAGxnUoHeAKSPP3vSI8O90w65hOT
9wl18CclAeTrKJCvQ0EV6aBFx4Q4rDAK6uhQS4bI0mGikVTRpONFaTZ+z1wJMNem1yBuPmxyjaZF
+2BgOQX/rr9pSCuNoNxwTJifxkyQKdeRplqHmywdcxp04Amb/7wWOgQVk4YK9e0OxzIqDUmpgMRU
hP31MOgQVe9fMzJVnDcldUrB/e80gtDBq4UE1kwSK9KRLFC6YA1IabHMuuQ6tkVsr6TIwDxiPhnI
KzqXRIe8Wh33snCsLToAJlC1Jx0J83Q4zNMxsUQHxihBEPvlqdZBMnaGxE/C+pwrssPKxHxArVyt
IuJnUYNXWTX1PWVUx1EFw9eIJ8wltcZDvmTk11E2ZcS3hGxb6oq3RIfdxoW4EY18p0lhqkaELdhb
DdXNV9hP+v/H3nnsxq6sWfpdes4LMsigGfQkfaaklEu5PSFk6cmgN09fX+icQlUdoAso9KQHPbm4
Z+8tKZVJBn+z1rem5b3GN0cU682Mjw5+x5eP5KXOx1PdlFfVr+Gu7j+KoOxXLKB1WBT67GEb4NEL
8OqhhN9M2rxX4OIbtJ2v5IjDz8oMrz/n2vAXIX3zcACGya3EUODhC3RjXNb4BDH5rFvIBOGAsM3T
VsIUTyH319pmTezgNYSp82YWw7EwjH2OF7EPh4PFrcnm6EviVey0abESF459mmuyoJzG3Ta4G9Fj
nSbdwMLgOWnojoMPstWGSLPALKgtkiJKQTrhmnTG9FLX/L3GuiDeIJOVE98qxxewS+9m8opDcsHY
iBUzVdcZzsxYWzQtbdbU/zXg3gSqDcy0r1FxJ4cZf6fRTDizctbNOD8jbQFN8YJWDBx47qTrzAsO
pbaLWvhGWdxbR7QkR+ZN0U1tlBMyGyJ+td0Us9LFs+VDrI2oAkeq0NZU7sYQ8rYDJ48JHBHtYMIw
SdTeaQz85cFLqbwE28VOm16RpS1b2/EeLfywBL58IWIL1rhgef7imc3xznbaRFvipkXu9xr1ii6U
lgsqjcEVCEtQW3B9VIAi3Mtfa+6C/kibdVNcuxbu3YKKcEUMUscWDmtvGX6FOH0LsL/4fgdtAMYe
8WZqS3AYo7fXJmHGfB8ermGyAdacp2fuXU//Pd7iDI8x9r99LAAga/OxnJIvVKw50a8Yk+F2Is3l
KJnwLJd4lxs8zAYfexd0N42zJU+HkYjPTnpfDTPxVtlDNOtGgmqNdtaCWOeXTCOgjncGaSpZlMIL
zPrNTWw4bDYRyR6XoXNWybkFEHYHrry4Bj4+LYCyq8G6NVTwBM06heFcEAuougFbfVydbMdmaJOB
yLbM2jgMcXu7BCfTrMVVHQE7z+bpXCQ687uvdJCQoXaFHJtjYbrZiQsKvQszjpjUMxtd3HpJPsF/
AFRq3jCDUFiDDTgZgU3+y1ahBDzBgPpgsASenONv64UjozfXfijM9kcI61GKi5szwaONe48CJtxz
wtjJr0VwKprkqVHOyZDUa+nk7aCcB+vGIAPOm8MtT8NqS+TJfuibbpsLWrRQRNc0bStsju4V/IT3
qCVGOBeo9oh/RmjzZ7Fpea14OsqO9IGMMKN1F0mSh8eI3mR4M1KdU+Yjbr3qlhxIPDLIVW0xQsyF
/KHEgUcYSGKPveDBSUudlMMPmNhXw6Qs1m5PgTCLyjuMtXtP5ueuTAN1CjkgduDFwjdSCCEsi/o1
RTlz5HF9Mgc1X2GqB1Zn1cQTZENxJav4y5oKdKJEStCY0bx3OZGAyhLnVNo6NbpYaWg5aoMBik8t
V2ZlRMDKNaBt6baBQVQgjU6xHeQ4gy4UWBqLj9LtAgoxUgxSEWe63DjGnHa4NiTgN2dSnNM6BJDn
LbRICHeze46HriBti8bKendK3UvMfISQiFeB4L8AJZUbw2hBVg7omxKem1Ix2yccTrQmHjrU7vl8
cMrWRa/9jiJhgVJzjGsWADRZzH+ufEuXHTPD5aZM0U0H4srpLWzXQ5XscfovK/KBdxbvHCoEaA6t
O6083p1NiuJj3YQvzZjqQBTGoqGBM8geriYK5UOQ5shDgwbEdGzvO81+JGHlw7Wco1dU9zjyBMCt
5aVcIMXRiPNkmHTCOvTYjTPcE9a1qyzkX2vc7dXWDkDoywJdS+SvkrJegxctofiAKIXNM/BGIAuq
SufsGvY1WXHLLvZgr6fdBZDPt4W0JeLP5pFZI9ZtYt6PjbI/6opZDTAvkgBItelKGKTKoSvj2GUL
h1Zi2fD7YIxLykNWEWxU2PW72RCBor87MUvGVth+QrHFYMJmQfMX739WExeBZ9Fhd3BFEHcQmskM
JGkxZnECQf+b6BLRLRKVPMibos6fka8y9ryrK5K20aqyQymPZcnkUwQMpH73fv8j6M3/Dc7mv3Bx
9t/V+b34bv9Jxvl/kHmjITH/rc9mW8C8eTcequI9Kv+L2+bvL/1bTiD+5ZGQjipI2HxHVpj/LicI
/mWxSA1YK/sOdhu+6j/kBBK/DU4TDyJ04HjCRQbwt5zAsf/lMWEJ8NqIv6k4/0Dd/LfoG27Jf25Y
HZ99OyMsvpsJKuYfG9Y2qAZjGX1nhc52l/vWp6+z/QpJtKJfeWdzKKgHEBetIqIAK50JWHvIdBIQ
KptKJwa2Cdb62kG+yU6SqNQ4fXOHxbwi+/WUUuY4gCh9LBdwn18XIJKGXroCugMBJq5Jybwlwq9Z
iXn4yS3N3lrPkkQcXukFxgV9T/HHxmNNi8JsQHr7XOQsxMzmWbjzW0x0YgKGRhgUWsEwfc+ag6ma
/qrBZL/OuuuCJ+m+99uc8YBNhQuYIG2N22wYCFDg/VgZbHpJKHlsQG8GnfnuahYnEhByrZ3nCEjn
2AuWRmA7M/CdYXMlNM0TouiE3S6+ajTpU1k89jT7E/MKOiHNA50AgzaV89QOl2RJqEWtg221f0A+
z9BxHZ2+ZjAVZcFpR1cKdeamttvncrb4LWNJVnOuoPA5j72yt6Ff25CVxeM4BR9K4NKuBnOzVHAe
s0jetaq7FjZSpToHVeoQepvRF1fDsrI8qde09adoxBPRGmJFne3gD5BHbBTEngpsR3U2PsTMCgLi
PCjBmseG6qAOqjWX5i1Iy0vrE4ulGiqOpDsnBVlm+zgxJFViVvGEtrcuLi0kJOsIfhzaSMBCGrXK
zMha2S1P6XAbahhrCJWVacMpgYOxSjWwdQ6gGoYwXEcYvrrmLDXclcDnFBbv5B3JXCOIJnS3mYzu
mbk8MNThqnM0ZxBerIQbawzRU/OALp+9kI09JOMxTHQ1tVUAcxbwJu0zbpCVBY9WTkcLOq1Ojpo0
rnZ0FQNQ+ao0yDbTkM4Ftm1FoEuG+x0/2DqWwau71E91iFvewnjvV4zMwnwrUuelgZrb+tbPpDG6
HcuUyMTYP2jE7uzTrNAsPqXuoYmwZrMeAlnifNez+yeD0ttO4HqjZLpHlHAINMg3Ms4ZeD+YiSdT
ILhD1Z7A/a2UaW7HbLoPNRJYZ1wmC7SmGQzrutTgYFsThD1Qwno4UJsMsDJUu7CHsL7NcwXOEUnn
ZL9w3vQbKEar8T1PGYLBK0amG5wSnc3Ey0moumpF6na8ZpKDr63u32Y5PoUDVV5j61jVMCbgwYsZ
vFZ6j47rjNhm04TWaPXd2dKjjTIOuBFLms0o21eh32w5FB8n04bRbJJmZ/MVLNJQa+dTupnM/gmo
+rdayA7KEraK7E+uqwDOoGyRpENq5oMzxZZJFQugWF3H/n0YePCi0mHegwa4ZHqSbRvRtmKzTNY4
tvIiYqvBFYognTXlMuZHNCZnVc/OzhYKJaEIdmF06ABzIh+lV2dBNkO3dg/oQZKDaLgaeD8YkWHd
Z1aIVp8s4R1ly0OURgZAWoJJSgeyedM9Op0LlCNEANMqgo2smJyZ2dFZROCXu0ffIordJU5oHajs
6NoUdLNPIVKNMWpF9aA96ZtukbClzWtEglk226scaB474grVAbiJwQFhmvEdyK5HgwitwWR9t48l
Anenr1ddyBvkDxjUJ1Lufn+2DGjrSOZbMYxmf5TaJJ44KI8r8LL8MYk0xCb1+8FwzmUEzhZX+Qdv
EyTWM3cBOAh/cKAzB3380xns45nikkQNA12673klzJVrsXG1u/6OpQwaVpdaRSbFe2xOWxzukEN1
O8dcb8/o5D6ojA83A85lMVfV/3ScpwfDLN+5nHBJ/lhG92J02WeQ8t6VVfyjcmKOKiqo0QRSqonp
AcLedeQUfxZxhyD2fVbeIaM8RRQSPQmdVWeoPTJUSE5j+ll38wPUynPW5XcJk57Ys2+j0EEcEbK/
nPqXFCFbXJdnyD0bniefi0p+yqUH4n0iCjTHrmS9DvifPTLlY4+40GRBXlGlX9aCl6OpS9LK/eiW
knJeu2OQUycW1275ZTeVt8oCUOpe9qnIj9uMB1zlXOiRy9Q+ZgY/YfQK8Heyv3kuLPWZNx7Gq3aA
nVs/EohQtPXRmc52NTKWroYHNPbY/m8KbYlVcfrp5/bBOcYTob5hOWU7IpdQDn04soMeMAoOxkm9
gii9mMbIcUVvsgpcyMN507IpDoE0IWQe2UWR33YA8JESQ0aDEbFVZhQFP8S7E8TzqsnITpCIGSCx
wkwD3BeWQz89hgsN+cJMC93Hrr33/fYJwX2ycRMkOhXCp8PsB+fEubOidtk7EfMLQlBidpBmMG6S
KQHI0N4EziIJhIvO9ohKKmTct0Nsi+CF8hryzmcd4zZUPkt32zm3s33Vpqhz7LvaBkqQKYEED2Qa
wzu1hsnBELpSkDQLJpCSPFA7oX9FWV4AnRtP0iqu2J96xF29iCb+npveXSchzUpmzfgAQOPUxtFu
ixs7jpiWAlDluWSu6ii5rTMgJq773YmAyOCKiUQIcH9LLs+r0/CMkEU8XBn9LiZwucOQ1LUY9HlE
ZfgRWcXlLikWzmEsn1T3XWCcOpQZaQBD97R4EYmjbkmq/DSJnczkiUkm2LuOAHlQr/He4maQdf5O
EjRz+xfAvet05i+Fb/FdK5CnCRtb5oM3hO3tmjzziOybYOGQ1SgR9RAaWRMaIaPbkrC+fEzfbNYS
R8do3pN42I2xQrtW4T9t0/k6dyAdANFdYyWpb0yNMcOWvFbVV2T4xEpiUY7EV61sYgJnsDR1Y/vn
KBT34SeYdPpwDKSEQte3U0R/KVX6EVkZFw8Pco1cZeuC4yIoUBJMRLvKurlprAcy3NvV0bU8gQ2I
sgRmKJidLt/nebU8WgELYpc9al0Ry2XTG5r4DVdu5EhQouE1jOeSlVRMsE64xTH6J7H9lmEN0e1l
vg7MjNlw6+3FTOqB7EDbDQjHD/g19HCZ5gulDARclhMNU8dKPo6CWikc8q+sizuSAfah6cd3c3Sy
x69UWjxyLQoRv8WV5vGgwtn+o/6QmgcYobhG6EPdhnTPH73HglMmLcSpccuDD+hINjhNCCu8LsfE
2ExUQg3E2pGJ7qpJxnDNEnEt5no4RX366hn2vLZGSidUgJu06Z7xQ6HeEgWn1LzSHiMrxzso7yuB
ZKBAbuhnrKbTxmEhgBQsKRfNgRtI9ppmUC3DZVxIufKMVxRfztkkcpQFjrcWkNAQbfYWI3rXZBKF
0Rvr38g4OfBf49LfNijvrDh6MWuEjdxXcgWDxXv2UftnJO+GVamdUgXuktx4rhCSbBe1r5s2Z2I9
3rAMC29sl8OxZPxtGQTK1iQNzMT6EjhqnjpTPqYOyjrKQp5TxDxV8hJmALOykGG6jXIAPyFSU0HG
toFFzQ2fDZ6LM1l8ZWS+97J4w4OFffcpGiCW9yxOZ6UOpD7uQepd2vR5tIzn0PXu/CR8rhwDm1VS
TMRG6dl2CpbQS7Z+CrjN4A6ra3HLUvsma/gFeREcy6y25fRjsfpddcuP0MJnX427yCdPxm/N99xi
8m9UpGDGEQVgH91bk9yNBiONJIgYRjntrmpNsgHyZlzNrFXX5sjWz52QVKcJaahVvem28wIbWtjG
ek5J3Bqn8iXP+xcz9e7zISQhA2Ptqu/4KOF1lf1wVSouOKfPbvMYKzQotXKHL+zaQXy3X8Z4gKhO
T0boRfoRMFq+GrlM4bqbPCyGKeMr4uWBMc33yFZk+4185qrlr1sn3CHSCAFiAgu0GSjGo/W4jG69
GmKvYbOAEQmXBiZ7erzNkENqjNSN6S28GVGLes+ONqYRoWIrnEMnSZtx0+CptOQLy7ZoZcj6nTIQ
3hhPrmL23zn4sRczQ8/r8D5uuXKsADJPmrJw4sJ2upnpSWbvLfDu3Nl4j5lQh2qRuzjyXlW1eDu0
m7QaPFUFu/UKi+VB9uNjvoDwYSGDX8lr20dUX3BP7nKYpqeEB1IcQY+6GcSFu2C4s0Zj70DPJqrQ
tVeOnJe9zfg2EVi6hgzdOTBqytTMOdI0afcyPNjMatDdKaDlmh8akAUTNVm3TtWrFcU/rZt428bs
YcVEN56JrMuxoWA5S/+YAFJc1SSzgJiJAKVRiCxsHiOQmaJkQuiMN2aP4zvDdwIz5i5XKGciIF+D
j2yrqw5TRBZa4NosSY1557yWbTFtfWVwR7C8IMEa/zp7rwHOXjvWzA7Dd9G5yN6CkEOcU4m860xv
9IFUUhJYzDNTPaxsqPv8Jzf+9fRmmKeX+YiROdguSDcIuAeiVmBmIRRivq1FXO/dyDikQXiubULJ
8nlkhDZwVqIcQyDE7J5cjhUfWHarAq5GTIZfiFqBBLWRTVd8Jydc7onyvsq6eyo6+0u55UlUla6f
i2cIzzsmvQ+Sp/U60lJW1lEnC24E6VTxJjBkdUUfW65oEbgscLL1dHJrTK14HwsaoN5cHnI0oa2Y
uoM+1qXhv5em+1S5aHdAlR7r3r9x+746tLUHYMEhAAOMIBDWAB/jOqWGmBxEX33gn1tJAUaZ4h5N
LfhxpHPFW4pJfNdaSDTCAfwVVb9EpiXFLsiHNxNyHFpliVK8e58mDNbDtUT2t4p5V6zRvGZBDdip
FEB+UnVMPUMyFL/EBcPNFAnOTgm8m2Zx6QSNdyVFeN24/g4bo5qcdkO06T6t6osZXTGf3WdLI895
LdodblWkgSmrorYQO2YSsOInbnXjZUySF3zsHPXFDY+UZT1bPL0apERxPdDCxc/wZnENuMCTutq2
tgjq3svGv8qb4RGN4R+jzQk1cbyGg3PxAZCiM+npOnmy/hhddxKO9VJjqUILCqXKdfsD0erapF2B
h2vqg+f2j4B6GRaVrMfGGQ89wPYxTy7VNCJGUIq1s1XRBOFwC4o9sMDfYOk2yn2sJ7DlpqGhVpp3
k5gPFViRtQ+5H5EvEVbeIL11lscf2XxFFQoZCeUQH2IOSmBGgt80t4sRbJUY0E1QWYwkFhaeJu9n
oC9m9ohDouvburgSJTu5ie8u4uGQOs6pzngoBcWziMYz1nZCfexx31Y6T8MlDStE8BP1846V158y
r05Lw3dsksNQwYQIik/O+60huf3TWT7FKj/O80+bU9OiyiOMdSChsl0ya+U3+0q7r1PWbdnyGSwZ
+v2gsK6meWtO2mjNeBo9LLwV2+9fM8P68hJ1J5ugPZWkowU9lWGK2GiTFoiTEEUn83hw2fTfmh5h
nbgsplXfGB/NgIgiZMXnlg0V+OK/WWVIMW8fkgQnNkjFFIdHc1xqE11nfrXkXDUtmjXgc2OmVWQx
4s5RB4osk1Z9I9O3aYhxgtdMurPhjdMXedbYv/IxY35sLCJg6K6Zz1FQ72fZge1DfbClJCRxPVVy
13WxAYrDT/aN0V0zVSrX0B/T9WM4AbsPoy8Exv7a8UP2MeoAoR5Md8OYZ2h4sV7GVR5x2Dep8WxP
9TnzSuPGawEulAIfCA1nBhUDQJCXDGAwYR8zUPjI53DAbM9nX3XvmZ3WW82eYLphn5qseWsLBvhd
31JeuPel1kGZjkG/ZpF43D4ZTjc9BXb82SQLbGWWlXjJsVnGERpOH9UNgZu7oURA3QDiUb48sDRC
Q0IyjZGhn5bDsKx3tV+9BQPqhHTmbgLv/KMM2LyTbV24gL1NXDkwixIDAkTzEeiiZRaAYgtmOo4q
TBI9gRLHEd8Y58uqH+JjSzPYwx6I4tjfTBJJfS6p73BObmRVO5us5/pRAZpAyQPGaHtxQwJDW/Os
lxXegL4HPmnt81hcLa1ixekX28VhUFHm2DsmSKA+/O8+NJFpVhhpVXMmvI1XT09cGc/ECDGVXJwv
Be59PTy7Vpts0mjy1whqIcamVb+yVcgZKM7ScdkKJeWnUEyzKrcz1iiYMY8HilCU4EpK8RJqAWJq
oilHzX6y8upuAZDiBhUX7EIUqFOjK/eqq0iRX52UYFr67mVEomfW9TrJOPox2xwna/mjkC1VcUwR
xnqqMiF31FAJHo0DTsyE/PIZAuRCVJiThc9sQhm+vEQGaTehi6dqYIIZuOMCly+5bWH82GQ4PcdZ
MjJxJtl9IWQCurdHsLe6DULzZBTpTEBpvRmIhfeIh2fL/ASHAAnktpwUttP0rsqK5JQJZfFVQC66
SLBYI6BjI30iPtzE+XAjUOWVKteAR7/mtrgFlIvWFvv5rrVjY9u4ROw6Ots+ZEDikJkMaw72I2lk
B+la8d57tO/QDjZrJ+2Z8BHNxRgnw/CzePvUxw5uw5MitGlt0Nb2dfDGchavPfK/3QTkIvb8ZVM7
pKgYxltv2TRjTbIfgC9sqsV+7fvkRE/aMW1Ld3XFmovB9KU3Ybc0RsUMb7EvMU95O2QQGbhZszU9
f4dj56P1aL1ECLjUpFVtEGRuvWmWmxJgDXOcGSyz3csVsJidTIkTB9BM3ZauzaL45LWk/EPMxKld
kqYHVnEdcN/Kipkfe9U/pnePQCpfp1m+7IcKdOyyWGvGV1+YvipI7kN155bHrMTEhBd5QnwkUKwC
XBicokXUgbtH2d8VXiU6qfQr4MHPHpSeCQDlPvBKIpHtLzmp4pRJg36FKbvyHZ4uIMWajidcPDfN
NXpOVn50ekGWPaBrto61zi7UnJEFp07lpI9O/1xkNSsVUU0wbKD2uHwOcYWeo8D1sR5HFtSeywkV
OHqGVU9M52HCbnUw4NYqgleZ63mfMHicN/vU3YEvJBeJnRVoDg7H4MaxLRRptvpqDeeFJBGkASQd
HpqZkqWrw2/fr9l+t3InHO9SRN21j5JrU8D7mGNBgebmDy7V3iqpQHgtc/4ZgzAN7fQL/xxrUYLY
/3rRKQvR0gnExowCtR6cWY/8APwoNMtlhw+MEQNRU5w7UBVv6tAaTyZGBuxnbKfTngZW3PUWUoIW
uHQDJKCWw/ds2HStDW9HGpTPGMBIajbETzrIB3ajf0IEZaz/L07pL4fRzAzaxvvKBrNZtpV+eHYM
IHNa4qdSVe7TUJP2qYruw3SNNWKQSz+RW2X2z4GiTvFguKyzEY9lGzFUpKUwERvTNeOJWa67xAT6
SzyyHcQ35Cr9mKhcqK2jj6JJF5a3AQdoPlPjNasSdRkEegA0KAY5uLq9OTc8GbD9S8vct6gAuF54
ePmjfy78/ABL9QlCzsTmPwdZ5S0rZ0KnLWbv0INQmtN0Qu2AmANcCxI/RsCxETzjIwOj03I6VYTx
xDPKeKO2FGQqLiTCyHEJ2koccru8qSlme9Qpq7mniUKJQGIKo0RBQs+sLzHVOg+tcRdki15oIR2G
vcBWe+qsvQ3zLG2LK6PjaRh7tbkbbR5C+JNEmrVHUToeArfHKGjghSSuXElRj+tiaP11kF6T7UA4
dMPxIInMO4FaWS0xe7WsRyFPEgH7iWcbYZjbkPAzAimOSs4wVo1g3ROyGqDJZmH11pqJcaKMSCnO
8U0Wla+uBkcQ/+J9IFdMkXgFyUN6qZx5AhLSNht9tRvpEq+KwEtv07R7US1SuqWztkYIJJBoGJIm
swcVN8eySW5Tp0wxb1q3wuYxNFvg/SWsuTza18jCbUxnSE8R2wspvqWPSbKZ3+FcIUxRFqVQfTf1
9FY4Drdqzi5ewy3rhiDykoj2vqWTnkcgfpFlvpuOSR0TbGvIvavBZs6JUhxQI+8yhRON6zqDtAKq
4rOl5+RkgyIjg9LYWeWVFdbzPvQ9C8fJRwBkBPUySQgibNZGEAO98lm0Gd0Hsk240pDmajEATqo7
UId8mGsi3T/ND73aGMr5nnnbSKyB6a5v0Lg15JVGw9Lsoho1bWQ498XqK0j9j9iO35vQZGTvyYQQ
XIC8Y+1cC9VFRxyExMcXQLNCMirrxWM0Rd3TyZQNVl9v5jygDyqJNocfgbAIVE5uae0UIJvQHj9g
7ald7BJGO4TRKx7zZhUP4IfLmvS02l1uEQdHDI0I9aumgIR6ydpNXqtR5FdVmgT0IwxBvale5VCe
0AfdWOMbcRRUY0X0gqxQd1klYYaIWTuGxYZTPxRTwdeC1fWbhHGInV1Gp313WQiNZOWSa0qVnbrI
VpU5br4gDANwBWZ9Da8IQVptHSQQoJWcFu+u95J+xzQy5HrDlmqAfHWMDaiS6cBa/2Z07/2EgTkt
8z7EdbAHlMc8AvlVScZcWGVPtS/ezAEtJObAP4h6v0N0LCun1vFRWu48ZBwgSnL+mpj+V7/FKvAh
QouDajO47Mi8hepOcW7gTGdduMB+HULumgQATqpXhWRlKUY1uqKwO6KEVYnQlaxGjH3AfJhtswrF
Hho2464lzW12j17OhRsntypBpBUTSLDNDVxvASGzA2J5thA5MfB3yyCDU0QGtMKQc28tnr1VWWSd
jOHSyDtIND1OKVagmJeHv+z4/1+QcpnV9//+X+9fBT6cpO2a5LP7z3FKFvMDWAj/Z67FdRL1/+C+
/v01fytRzH+ZnoXgxLGcvxLI/8JaeP9yfKg1pB45CFLQo/yHDMX5l+u5tmmaju+zVxD8/P8kQ/Fc
U5im/Ptv/ydUC0v6/0xg0nIWEThS+ChbwMn+A/tgFBbZ9mE2oqfKf2xl3w9xcCak9rXIKeRBIRt+
tlfCuy3AS0cQxld2jQVfWtduFUCjZncqZpY0mYvtLkHrCiXpDA+I9FXF0ps0Jxykzs6U7R0e6mDV
scg1O3aCpo3NLkKt7xbvYvLO1sgt1nvZT+dHB3S0W1nY94ZLoOVQiXwV1i4IxeQjMZKPKf+l8ERP
GcqD2k8eF8fNNn9pu5ZwB/tppybvXUi19gdz4OgnbuRZEfBLmRNcxjC/6Vp5E3asS2LjUrrBxQlZ
rJJsRigrCX1jLdYqiGZyyilkJSmGfkQWtN5GRgnCXU899NK6KkJCyh1+KSCRPuZpJk/ecFMa8Q9H
0qXmOJ87pqg93SvTEdFZf4b2kM3YJRQ/knnlmcXbgY0IkaWcgpZ2LGc5URQLIgPA3qR8su7EL4YR
nW2w6uE4LrAFTcXZ62qoo8VvV2TRrjbGLRq764ANk2GMV4XiVU2R+YSogmEX3xwP3n0U8qNdJ7+M
Fu4Lw9kvko/SVrx5vx/Jwptm1eHeKY1nhQInjgMKg/jrN186WWQClUve28gkrV4eMevZK0iZApVC
97gM7JwMBhUObMh1EHeveRoiwYl2k4vQzm2bNSxqQL3GcgYpNjEwm19FloCSTzMTBwbpxGlx/UuD
8I2JqKjQWPea8dCaKaV55rz4S31bFPOD7NILwSUJqsMu3zoT8nT9i1lNcZjM8qJZDXmDL6cxrQ0i
Y5CmnXgHFdMhreZHGeC0aNfxu7I/ZZBs80aK6ktEFk89oAZ9lIy4l9lz9l6/TXt0Q/Yg8OnyMyJX
8ViZKSdYX50NrOppOaJs5JWTBEY8ZBz/lFISAtJtADgcjabRqcDsNQIXtaih5KUuadJDla9rDMi0
DdlH5PGdfa/+kRYqJGX6jCYRLAJ7Ocdd+6pU8GwHf0bJTeOytIRcSpxNUylG7EvDkypFZROP5DGq
+vD77jOdZg5he7c5WlD2X+FYfw5JcJFAiQVNe41h2+VXYnvGpdhM3wzbd4FVqZ1Xd69uFtxxw6na
3E6xx1XPHdf1xPcQLLln64Gro32LJvsYGwisQS2vfy//1k3XIRf3Cq12O5Jh2EwBI7zqyqVyREzJ
u/x7zeozBp/tTVssN7HVnyK32jM8hnQwlT/44Y5u5p3TWbE1Un65qhN57xZ7VunsKCt5b/S8owu1
M3fvsTEDyF8sbKnE/xQFvw3Xe7DKzqzHjr8f4bhwA+rvof8pch9zI9roh53bARNxjEq1fS08lLgq
KDgsxvSjCAuocOkPuTKU9Q7+ZA+jIpk+Z2dC5Dn4fAqDNO/7moLEFNyxpmffj4tHNnfG4mfRJqut
1iUETZBtcqv/M7fubesaZ1S+w9oM5hNmmOnNTvaRJvB7pUR16t0TOBCg33aPaciHD5J/ZEyxEl6G
WSu6airrvnlql/jFinuxDpL0Jwjb11q99HHvUXFLfIwJ7zHlOS8JlQzpAsZFf3YEA2dY6XhzLLp2
JvZPMfHfA02kOyFuCOIr8tF+Ugdmp2jvlMtmtfQKdssl2Fb2KcKbCBV2KOrmyEKgQKE3KKgnucM/
hNSwGjPzxkHvsZrb7GesQRcMuT+tpEkESOR84OQgAyNT675qwNVUsVj1B+aMP6ri9SJKW+GTOI2G
f2lS9zIv2KdKCdojKcQ9IFleSGKA3nXlJsY8uR4EG4iCNlmfoT2iyVXIA4r/n8nko+TMcXz1qt8b
iEK80jy4pONVTZwPd+olNosfRtDXGVOJ7VjR2zYOSwJ0bZKkTMdBPV9xMa6j9EKmAyJBj+swdfgf
8kJWrcEyQWTok13Zf0LmYEuCcivi0SFnrQTjU0eNzdLJzg+q4bfzFH9MVNFPKlCT2eONzIvHbGxZ
qk9o5A2/vJn8Bamcn73Nmn84Gd9+p14jxVXuG+7Z7PyLTt0mucq5F8ZIX4/CIa+Sn8oVCIgijndm
N2xmmcOEZNayCuVlOyGNNjCAUnPY4g/si93291pweKg0C5eulcPt6IiJyvEO2V6160w0UoaHdgbK
ZYDg6bZHCrXKUo41yyaqJyM9SCvnzQzR1VR1t4PlgZx1qQAi6Tw0Ij0SE8M7yp3Wud5Gczn6GiWT
4DMschCY/BpuWpwTHI+YQ+dr3kF6j1DQOWiI8ZzxyZLA8uHzuZB5uOkDDw0Rb/7v33iE6xFPZRHe
tertlKy9evPrd1AIu0k+UFjC1vBE6JT9i74Zk1Tc/16u5exeMvFeoo0H565ejdE9W5BmGtd6I98C
3DP42Sb+xI3AM0x/nJ5IP35/8qSySxzhbkrg35rh0fPds9NxZUyYVTX0osyiT+/RC0m5QizqDw0Z
MnKVJDYaCYGsg9gQluijHUIJEtcDye5jHR5y37lT5o00JO1cjbWaS06a13g50LaVz0aE1XAKETfO
j0ZSfRftuXWtg2cRVcuV307OWfjyhNX8BcTgd2+lt2BBkBfB9fGGGiVby3ud5vrX9I4Tu9ChRaEU
fbXivsUUPpjFYQxcfnYJw8E/IoUmNiRjKMK4UFFxSeBGjnsMQbqgQdoFinDv0DpNtnskPBfDVbjN
vGsbdZpbXouJ5wkztNpKDwkDy3kh/Rhhq2X0+G//jb0zWY4cWbPzq2inFcowOoClIhBzBMngTG5g
HDHPgGN4en2epTZVt7ol9b7NruWteyuTZEYE3P/hnO8YazzUm4YZiAlg0tXCTewzD6mO+EgCJzK3
o4EcD6PGOFpHlWJD9i5pYv1Ko3QEAhNYJg/T3O98pB3q38/6O/+B1L4tJ4claLLSjXqDy33ddvd6
CudnrJHGMqnNPxy2imZsXeIU61vKjznngaMZR35nC0u4Z/AqMyvAfhvAPd7gPtFLBhv0bRpoj6bg
NAAc7dPFY7s1q/cx5NXHc8vgdePeeJeFOXQFFmqY+K1wI+ZE+UnQLVTm1g75XnW3E+PGxt8RkQWp
hcW1anmi524HdPO+6dpNa2R72RY8UTBZ02I/+HBBNbIIyuEeujATITaefLTmxj3wZdeNaR4bqZ/C
DhIXLx+7jwZHl7Tmhyh9sMbkrRm2fpsf4IjvmwVgbuwc2yrf50QxjnqzAXuwWQb75NTNpgMsKT33
kE86XHcbin24N4AzVjMfiMW6GEjFQwwdPfjumqmseQqBfskaGXp8MIS+pVX/Yki0BqUV9NCUet8K
mOBsKxRxmEXZ3To3M96ubBCXvLKVyXrvuPfQc07d4h9SHbpKrzFjb3cOcF8Zq1jCXdw4FySfODKY
pxZrlusB+YQ3sdD2RFMcnSi7RmRKObN/TrK1w6slXfqMyLyI3D1YS3otvJqB99WMgJAVrHZjz75U
TsMogPlXUuoPYoyWVYrhP1WTBd7PEQP98+zVHy3meGpxcmUxM0ExiNvs0njLh24690WYvYx5O2+8
yL9UoWDn32S7NvIgQQ0QZuVDtrB1m3Nm42meP/fOiPGIx5xsI7mLCnu8zcblF38CKwSMyjABRq+N
d/lssWgpumDuI0DvNR+xyGsggc9IkAxWUFzGVNbDhjWUxrHdBl4UYhddzhhgOLAhBzjuQEJRBKit
4YBkvJlDm3+dbR6JL88n9THx4h21xRXIBbSgki82y5KaiMJqnrxbdMrPY1RwnTvMJgbgOGuhpzum
SUUwu/ohDN1H8KMCl1N26J36Jp3EbRIjQfyjZGbtHNiZ/EVwyjQsGB2r3Dgtxid3QvmfhAAY0oEN
OfVrIpbAGIubfCheuNJBNGA0Gw1u5QRKuO/8MgRioK7GlZmfAj5vun1fT/WKyeajIGhwlRCvFFjS
eHCHsTlPJVaAVJq3GTnlK+RCd6lBtdDXL5mAlVQVCOUacOdkhVvyjpPwAHcnELJlPTeW6W2uiVdi
0c91nA1HbUnEWswqDrXy11Tl6R0h7HdE5y5yeAPGCunNSNj2RLfhn+WUWlMVfn4Pk45e6oWewlnb
MnqZ1WJrVCsupMnomXetWn3Vagm2sA2DtEHPzX6MuSelq8Zo1G73Bhu0SaVos1FjS6edGAWxGMDF
axcRY3ekVnoScttVR5O9nC2sY6YWdabNVhkdxItbe6cWhvFBlN4lCit6KEy84ObLL6FWf6Z5A0iN
aRhYQTp0byKdmLHxrPOCuq/9wjxeawjkBMvMxkrD3VvizRVv8B5uxAzFV2ADX+nKgstesmI/qatF
ZcHGclarywmWVL2YxCWy1GRbeejZctLM0x7ycLL9ROeI0AZoXCDUapQPW1CoZems1qbVgmctRAPa
s1GVbFYZgoEKVstWja2ro9avJm/HWpC0EarVbDIPn+XsH3prmehnWN/O7HEbtdDVExM7ogFgWC17
5754Wxs+kj6kDRErWSabA9szQ9p7WeA2UWtjL0m4Vbjs8CQmPG8sl01EVsi62Dezd44cFtAVm+gp
MnZ67z+DlulYFl0HtbLu1fJaGtUbBv+jodbaGIRx1JBfqxbehVp9Z7r5aYPZgOk8Bgiw4RyoRTmB
8GqBk9b7DP3lhV3MjZf7IPn06RWJ8SuqhT9Fjwy8BxNNA4t6uCxzE2JDZBi/8eya7U2evpt6Kg6l
Zq8sBwR0jRPb1xUwy2W30Ovtt+bYMAirCt4aV4uGzaOxKL0qZI6I+M6u/igHtz+n+ZFuYkRYhu4s
QgHje/ehBahLN/zvqpg/7LD6Enq0rrGZui0iBzNE0N8S5HaQqRVkhpmcFi+/cXxSOio0y+r73CX5
AeDIPrFBnmWV721/vJBRLyamcGPXlwLrgcOW3XMehgzqXVxZZ5FWZz7GoCBiYZ07VwefQTwIeF9Y
fy2MAhsXuDWjloA2gdwtNYegTYtyzdzqcYryezDvYlc5t3Z4S4kq1067fJZDa2yWFhRLscSYyJOi
VZm3bzIsXMS5AAfG1NvrYfoOhIZqvvgeXC5Ph1TgtITvNnsrgo9CpVft5WuFXuqPIdrKF40RwraO
rmnL4MXLnQ26jTuiea6ZlZPuJSTSZrqgpMU62WvVlj1bf6Jk99e4nb56QGLB2Pa3oZNA2OJB8E27
D1rzU1rEUFQAzNkIs33Pa21dedoboQTsnUgFRxs+POc9q2s/aVeNnl4HfDigqol1M8LvBJ427R7I
yMGx3/2qgpGNQ4vdXUpOSc8wPGeeRevIzjBDVCmJEpm65Zmuxw0iJTN0eHtRCpEVkg6wFxvna3H6
O8OJfpecr4Zu761gwyU4piNdPllzv1+M8FK4cMaK8rXpJ5wi8a0wH5rRZ3qWw+k3skdNmvd1z61T
tjx/tWaOa7xAkMWabzpKsWEWilNs+ULIgaQoy8imZOkCaZiLFwpGxN6iiLHAFYt4FFlF3iwJSLYg
w4oyDbtHzFd1Sj1mzGi+4RnHTT/XNzk1zYkNxEtHNExnk2yHKHNFB5yqsJuta9EQNnaN9Gboxi3W
Y1jbPmqeYXzy9Ig+ZzBZLsQJSiqEqV0JKDeDBVdLuqslc58QfFyZqdzB4P9IpNoTJAnmU8qmb89C
GzWnTPnNSdyRZbQdyMmywd+vIfLl66jMmnMWj2xRM0BoQ7wvF+BRmu3v8H5xbdl4aocYMk+uV4HW
xv5ucG7Yym9JHkL3CuIsMJzsVzPqirmUi0hz0pezM3nH5dlAaufTglFR8eQjfWGJ3t+VA/1Smj4W
jhOwzaMcHuNb/kGsBj/adMS47kojfo8rCWF+ii7SSWCcUTBFufuVzW6yHdIcU/f8MI/6U+MOUDiS
POhm7sk5Y4bW2vnJcGpSkXEWZJkF/d6qrj4CIM0+tzaeerj4Bw5upp5KJdfYVPCVwd+kjlnaLGOC
LlHAYML7YcAdRAImMC/Qi0Yti5glBaUYonxmu96GWL2qW3JPrrZRcbwzvD36Gvt2EHtRbbMGY/DB
FfhMXQfRTGN87aT3YxudktwKNL6UbVCgwWgNDL/QtqREbXrp3brlx5+UcyVOc1tIfDMbT98rjH1O
Pj0ghfGKF6Ak+dh5rBvla/N4jlhfNR6Dv6gFdKvbP3PCmhVR3quTKe/GSIZPK77CQv/y6iJGTs/6
y9XFO3Et017D0rdOevFA0tjGl8n3oBdvZGFhUkTOt7Zn/ZF+876hgdr2SX8SRLEWhnbgOcNqUgGN
WjC27fjE4tuCebop5XglDAboWmu9mBkbvD+/xGTIkC8LzOU+j0j38SYbizdv1VjY9yN4uFVRQpib
zZ6Pee/be5vJXkTRebQT60v0xIZi1X/QBT8ZwcIXy4PK6kb5nQlNEUXA6G4nj4a4g60FG0hDlVWh
9prMHdyxk2VNd1FHAKsVapLhQfNoWWZ0o6FdATnPXjxBkciAC5FKYpPHGeJitdExVwNXYsMwapyA
75GEzEKNkNV65HFD/rteyDCKURPOybDRRgRsGrx4UpwDx0EGUFiflfGFvI2TFDpaG8xmEW2w2Qet
27l8Y3AomRzltp3NYdU4+rNB0+CUDIAQDSi3oWmfEf88+0KitexRoPqId1pDy0hSqK4EMF8AtqZP
dXzJ6sQEwuvhJgpjP4ji8iY1YWYv021fEuylIRtFseCwhJxcIs8ke4JlbSQPY0aADH945atpUFWg
CCTgwSAqAVCMJomeaOURH969FRU7qY8GVXDrn5jN3BlGz1wN8TgiBvcti2BXFdG54e1biTyrzsKo
vQsx4ESszhJQ2qCmCTYiuBL8Qer9NNyqaojGz/dZSAaS9dR+O8mHGug7ff+qhklh7RydFIFFA8uU
WJ181QEkm4b8nKr2T4VQzT0DodRgz59L5jhufJMXg73+M0GpcJXoHoFUmTCu5aK9sfrUV//YxP07
KHWFSv8n1Fz3XF93wWa7BjeF5f0benYfEjqzLI6+KgaLdGpuvAQJV1UaEGAwW8Xmfy1Jf/6/4P9U
KOwv/+Ml6V3y802f8q82q+bff+jvLan/l2kQcwnon+xJw2EW9C9+ffGXMBBnIK93LMNWW9T/vSgV
f9l4SF3I/7ZHgqbHz/Avi1L7L13oPoYx5Cmua9n/qXxMg2/zf3yUwES4piEMzDMmAQX8+38Q0ZsE
5h0rGW69Bme+ZbJwYbjI+Q2kfyRTecokFI2gNr5K61OoM4bqXAZR9hxNSj6bkSvCcaRSrpR6hjRb
GisOrKyl3a6kjXCEpKDKwh5ucbz5HHMNq7ydSSmM6p21hlSnYajORVOdkA1HJQksTJFbTk+TYxQX
yKlR5+pg18eeg7ZVJ+6ozt5MncKGOo9LqIxLFmc3RS0uCESpPHT5AOxFw79nfXFPymOFxA6Gr7Of
1Jmfq9NfqnsgasD/UTEHxAdsCJSbg4ZLI6m2CVcIEToNrlF+GSb7hYp8REI5XjWPxZtuYJhA+8cx
pe4lzKZYmNRd5QCPUldX5IHBnft7FtWPHEuoDnUGuj0XHpnx30uIxGj2HlrPWtamuhvLwn+XpRgR
znJvgu/7crlI4TAGQt2sHldsQ0A6lgT7Z6xr1HgL3XyM8apI8BxxPxeR99ipG7sbr5F+qVGsWgyX
Ub+1QRn6ZDPaxz9AJK/8QFFFlPKwMVVFEKrawJbmb5SxG6BomCgecLLfEw9IXzkMK1uPXrSJOmPs
xL2k8PAoQHRViVRZzwqo869iaG4HihW/W9eULo2qYWyiggfX6Teeqm90Cp3OpmiRmrW29HSb+5pL
LqdlBa2qj8q/KyU2xT7FU6eqqMwU58n7sKzm2jHtYX7OWzXJ9iyRe02qEusmwYvDaCjpsbg0jvkk
wodiqNs1kMt0yybyK0v4uVWF56lazyeAirrmvVdVoKQctGdTEFCf3tqSUe9gi4APCjhS75FbR3dN
nII6nG4UvICmKDe11zwLj0URLmfVACPfo32Pl/K3Mkz+JqpmTShee+cmVLVsUzs4mShvSdEuYe1g
jgspfQtVA/fx3lU1caqqYw0R57lVFTMdKp8UimgT+ioF9d2kquuu7kBY/qYMxZhjbGJVhXdS/4iy
6i6T09Xq/afcLmsMeISYqwo+EnLcDknBQMu2dq6q89HmPcmCyqJdkP6oXmAuZ+2gSahSsJW2VQsX
1Ve9Q0sT0dJM8By/ZKq76GgzuqnDWV87bwY1LxZ9JUz/05X0XRPoEuwaPfeW6N1HcuZpL1Q3k47T
1mCeFYXxHguBJL5wmRXr9UuSIyQW0GiL842rkbZZdUuV6pt8m4u+XZj10VKZaL1XNU2WYz5UGUpf
Wi9JCzYYUPRpyUxas9GbnmLVq8FnGtrqbVY9HJ7VX3wCdw3NXdgy/xtVv2fT+I0j7kFEVC5+teV5
oDlENJtsYtUvTgA7a6LteWfpJT3VVXqqv+xpNB3Vccaq94xC99ugGe1VV1rTni6qT81oWAsa1wjZ
6joESE4Jp72ZpEKue9Xnij8dL61vY356qhMebHJEfZpjSZM8lc4SmG3/ZegxQayqkwYPD+mYvPHE
Uftta7qFNcsqMayuQzTduTTkVkUJbrRXkllt1a8zE+BDzSYji/rXoaWJtdetbXqrcjxJ1fH3tP4E
D37bKEK9oXgfR3/fqxnBoKYFGWMDQ80P6Lc7ZbNnAzNNBnwp49PK6EDs+q52bls1hZgZR0R+hkWS
+UTbuQNHh0ueuZpezGqOYTLQqNRkI2XE0atZR2el9hkzHP5LGqjRmqwzBo4tXJkHhA0lAxN7ucwE
dsINY5LyTYvsb2M1XynVoMXfY0O6hTVQr201iYECfqPrWnIaGNI0alpjqLmNUBOcilGOw0gHk8NX
yYhnYdTjq5lPPN2n+DbQufVr2WUkMvfHJcqHs4yflIOoZHhUqylSreZJgsFSpCZMy2Jt4fh+l2r2
5P2ZQjGOMtVcqmBAZahJ1WyQVeUNPFwy70jgguXmgGLAJgRKPHsuIup1feJKRJX66jIM89VUrMNy
4vQA5yTG81G5Ucg9dlatcqhM9d52uCwhPXpkU6TfGmaWx1D5WmjWSxgbPIqZ5m6I45AbExNo4PcT
9emSPJJzEFQ+ShRTC78ZVLG5RQ2apWj8CCHRV4xeIQDOM5T7SecqcS5VEb0PvZrPC/x/kDAIoSC+
UEOfLzLCgEuM7nRK9xWLzsrkUE06GlovyR4HXZS72arOyUIoKKMgdoZ8iiYbNqKVwIv04DCahetu
9ASveMk8rdblgbCLK0n2/krPnhu9/0ky5trGDE+/j9ONbpkK9H8T2znB0RENYdOxIkmNe7Pt2lOm
Z7dhpBJzYmvcJHJ51fmRYqgKcaiIbYlsTmieb6pJ/x3SkVVUSRd9GgZBk0z7NQwPgzoOCrt409XQ
pjLknW4aF9FlV0bJQ44IM3OADOsOD5SLGSnsOxUC/hkTbgmlfxwy/HxT8iNKeEEIL5Otah3H9Mbz
Ea5z3CYVq6uiET8MVPZRqf2KxLxlCBiukIHuIld783OMC5Z96BznPGdLHtisJ6BqOkeRo2ZmzX8q
zfyjx42JfutD1nu3KddDr7+Pg/YWGQzrvIhxuIiffW+wEbvZa2vn5AJcLH2j1HryfGZMR8i+ENjs
59IR26annBk68TL1wBEyBOK+Fp2Qv98KlXo6goZHc81lhsrwSygJpl4n07YI29swnQb0uAOdqskY
OIygnjMU9xzc7KLvP70qZjAENDSIy2W7GHNxnMjKXtUZkZ66GlbP2vCQMyP3e4lo32GEm/XVLkma
aBNlhyYvh43o1Icw9oeNca8JjcqDqFEqK4l+i4ef/jpf9WZTYXtZAc3irwAEBHqcswFqch8vxjYl
+Yo1LmsBM56eioSH1izIyOv68A2w4wMD+LUhriFuts0iSCF3muSQGGh244ehYF7vjs+i/7QrjXAb
okpWJqXxSjR3yL0/Jx2YpRhoxBKXeXpS9DCP+xiQg+ZBvYs7gxUq7tKx3ObYIId+29SICkcselXD
cKRpZ5aemX+b+YQrUOIxlXWdEVZYpSjK2V1TMOMLIbFmHYGh4/xIBsjaMB69PLsBchPj3UlfHJk/
21HxKBBAR35+s3Q8Y8RD6yt2t1FQxPZLznftQ+PO9sR9ljjHChQ4Ch+q+Wp278gbeY7iBKdZzb4b
jz85iTjcQqaOqyj1sCvY7IAq+ZgBpCsM1EQyBqsZNWczwYSVVuxjAlEgmdPA7K9wFXM/WMOrPd43
bfPRReBD9ASDbQNjIclU/Qp9eHT978KQxw4vVyt+4Mtexq7aoey2A2iBdcUZnTAeBQhWkr2RP6YV
inYYOjmi4s60jo7kni74H2kNRgXb5r4y+8BMSqwVUeD51aWXBTAaiKsaUQ/5u8sDuKJD+WmcQ5o7
HGrDhkBAahhnnUBoEPZT3+EVchwZ1KS6pHoEFniRO4vo5aBrnLNGMpBwBx7rfo95PAkWeDvhYv+2
7D2XHM2gtFdaNn9kGRZiSKjkndTOWialgNiYzZuYp08V2QnhpblZviUOvRAUlxMh2KINma9ZcuuY
xpeBoavEsZEPv3phbBcbDR3a2adlQF3tLHiteIfGJbxUZga/r+F06vL0ues7MtXY6haMvtqJ7mQB
Jc86Mw+wZGznLL5pGm2XoYIYZhbl87R2TcDfIVpKAgqI8pYvBeYtU7KGRXzFBfmmgQ0i8bpUrASM
amja/d5CasiwE2YEvtco3NcFR65LQuam9BjqMLJYFz0xHBZw1nIonl0fsQILOtT2M4K34YDl6c4Z
mrNvgVrB8gRXXSyvtj78Nvj5ah1RfTwwq9XRZVSzhmO2SJ+j8S0D8clFm/62OjuM0rHo0yJEif0j
qgO8wmrkZkiwUIgNXUaRqzT2K1BmlN0a5cmE3aAa6tsijfo7qWamOUWNi42zaMtpj0IV5k/J1ZvM
9lEU6B7q1Ocy6dtr2vW/ZY4/1PCrd6nFxTFnh0XT15GaUb2QtrLxSpoRYdkwHEd1V+LOETIi9iS2
ngcqRK2EDFBTFtkTc2YcEdepKfYLdnE96r/daP4FF8M2Crf6OGmPAose5g53W/ox6Fa3fHM0mnTP
wIdqkn8DGPgCmHNmso9cQP1lxvq3mTkyU5nXa8sYWYHlSOtbXg8YTKe5NrOjlXPzzqXyenmPue5c
9TY/k1O8kUZ3nBaLjUry1ItU7d65j93D2NtXRG+vEUAxmkAFhx2vRkU6teeegMBcBUI7tnQ8AUoo
ZTXqe4f1weiXXZ28Tcpbj9JiWvlu9zoa88Yx+2NqFp+m5d40dfvqmNUZRMRNS5MgoovmOwelB2rk
t17XbzFRFtGQPcfgV9dt3CHjwOS8akrmcOVmmZkZkyKi7PsGSlZ/4w3dJiznr07nkxJNgEzxVVEL
pr+wmfj5h9+eCFG77vZQc351dICc3uFjPmqv1RKt27o4G6RpolVESRSxOcQeiLnhADaBZyf/tTFi
E7fRLIRwlahs8EC9EF2O7dt5n1CVVUa/QybwS77gZ5e2r/PoPZrdfJAgFf7okf9YaV2GxLS9r6NM
43Vtc8ACzeXHzDPM/mz3JxbEevo7ZfbVzfpXhgevrVxZqcsAZkhgVczXxUaJPptwahMfcGsVt7AV
ukwhW6AXWB4aYvcmQ1iBKPYJCF69FoRZUOx/LmK6+Iq5q0SDTUZSDrYanp/XNGqvSZ/sS6XJrk1d
de6vf74PS93XP1J0g3lsje+JXVbxObblLXdAkOfJrwi1x2pAA4ee/ZdZu5qn0nnz6jJcLcbk05/R
XSuptVymjZD9NjII2wW6l3kJinX0adIGA4QpyHDL4zDw9hGk8Zs6xWc2ZJvGE/sm1tnKtxacxobc
7bYbnomMEGcv3VltThxHyDpgokSeyuXkd8yva7SlZaGZWOpi5PZM3dEYx8muoRiM5+ZuIZChMaaM
vXvE3xYYD++BdnL1Rr5oebvXaxvihyaxmdsJYtQCyoFjcolyO2lD9AFTzGbyj+K/lsQukPokD42l
ExTHwUXCB7oUGW47ZiquP+fvCWYYk8gkOdOaS4uIbGUhS12iyMHS3qVDmeOgpvKZre6i9fEtrd+X
zfuzccjYHsD1rkEm4rnX26AumNrNBES/xG6f3hJLyCghgs24Cx3WevWUYuZ2ypnlKAN/lp1WK8GV
WzqQN1t/yN1i3mqj9ZJkWHEo96ctcPoh87Wdk6oHbBhfWq1703KWsRYaE0DOHDMjUs9IQ+omjelS
GmCek+3I0nTLtaaQINZ3R9DymlXo1QubPetogsRafwmkhdfAWeiFpI9yJK+pvxG3s0cry/Q46MmL
tJITFZ3cO2aybNyUwVGYc2wiwEmg7ijTICuFfioYTEGp6N2BhFwYNkFJiEcgwwZQIysvIuIN+NRV
CBEuBFwEGgPRg5ZwuIl7ViDatrDdYivr6qZDhHoPiOGuJSmjMO30mnnjA60xL8T8PMuhfqiFu63m
4S3pOaWiMXkWbdBPDBymkmKonR6iirtfNOGD7mCQM8yPZCrCU0aqDLkMTReXmzk0yvPwKg39UGng
7nJqrY3XRyS+ezMTiKTLzhWKq1UvATXoeQZKAdfxtmjmH/xqAQAt6zx0GvLi9t3wMSaWHb+RvBp0
fqzBcR12pzHllfJRwG2yFpJSopf52chDFivqF15iPCpgYqIZdstQRF+VR+1qZvE3u5F8Zycx/C6M
a5pNJ5cYRC5COs5qlol+KVRscbtf6u5hNGsEiXDGoRSXL01rbr2OWWsJpx3oBSQY8y4scG1GLhih
mRmOBC2SF+HnWMdM5jiw8bYBXsgkLTG5KTbDDIiCgFO7HnsoWXjoHkmYxKDARNAwd6R/4Fgg3AZG
drOdSCshP5aFe1QGqY39E5zVw4kIAHNThCjN+fAg8MsONdEG5mC8RG5DL1A0n+m0Nsrh0yLJOowc
Dan0+EF2HkMFcKza+BSZmAVYUCPn1XdmFcDuwSQH+oW3FrM+P8Qyeuzgq5hU9O6zqJp1IYiItlyO
VLcZdwP1Iew8l1XwAO567HaDziFqzL5YT0um4W103sORKY3ejyRT2fNhTO2jV+q/eDBz8ybyslNX
a6wxY14mK0nfIptaL7XTHysbd15VNnAJdOKFbAeBsrbczzwYgTbVp6ktTmwfHjO3iY6sE5FdxJtk
1sjhNr07AnOqEyLqk1X8LJaGYs1dUwMZm6igNG7rl7TOPmZ7LnZjLXczLqGNHUWKiDA+EQtUgpmi
mEVafu/qFgYXcw7CbvJQaozTEe0+Z+T8lGnJz8zCLAlNwBG9cQDtizgV+4vVXppY049OV6j8dT8P
GtgDO1wPyDoKug6T5dlaFJAAsaJHG2twzx7Zd4c8rsi9ts8ZH9418UDuyU3KbeG2nyV+iMA14ENY
815bDC3QdP/b08O3SVm5YnhJXMuwCK0WfVIL2yh9Z/DRBkWb3Sc2P5DXkFyKCQFg/eNoItmJkuGI
TQGyZCE2uTs/URmV+85tHzuIgNs+wlbbet6xsa33pclfJiPRFJ93RpCXrweSRG48Hnu7ZsNqsMK1
bMZKjP8b1g/lhmgyLRhDt996SfcsYL0Hwo35XdjR+xTkgvFSoPuuROtuKk17YLG+ckFF16SJM4Tp
aA4VX38Q3HkHl6du4BjNtPGQxG3CA1F4O7AfF8B0Vyjvd7g+DlPBJMM1XGvV9+O8TjyNm83OEDCE
BKtGUtafDVTCOXlFQDVyu4J20HrK5AidqC6TfCe9aV9o/NkMshldJEepT+9LLigFgEfKlBORcO/1
xMUSr0gzArEuGdGB6KkP4cm116xJUdk3LHOySTDSLhKHpXLMV/RigLazdc1HyueUODg+kS9FJTYV
sMF7pesdHRzQ9FuoOmoU0xJd8zT6h5gUiG1mIE8d8nc6MDg1ofkWOVZx9JkNoEZvqPVmA0UtY4Eu
9awDqspTTTFDilh18YXLi2m7iNrdDNkRclTXGElVNDOYXBqD4VoSw7QUZ9k52OVIlaLjQoKBRQvN
pTQCGph4YkDvDRFHe8VXcl1egwjoItof514bym+/5bbyphsie2y2ShwKsBxwGC2Mm/rpCxXrtPdZ
UKztyu+Dzn5xfcQQqTtkF0+luaOUA+NZNARsMZEtekGLI5Cd+k75lVrLWWenfJAj5Ca7zjYDKfBr
zyN2SCMe6JIh9G6sueF3Z+Wu1XUMYKS78S8d5FOgm3ISSG3vupha9eE1OzZmVx/n8VXk1gnR6XIR
mXfuJrRYOmws4aAmCcvmF8nDsnZUClHsQu8vgAuwRMjXwtc+okGvdo1kTOz7iBM6cEiJTJaTE4X3
OiAt0wj5C80Nz8yI+W0k+goHosFVXIfwJnyuY909JhrvmWLdLX42HAArQZYZxREhMgf9gmzRJUxX
9P4mzNBOOqne3XtgSwot9B8wCD8VnTkQSHocnBTNsZGiJy4yybVqeuchpGHm3l9PTvuoWe7JEKRD
LAtLl1RKd1+hSeZz4x0BG3SrBZekn1bXuokFEUdAgRFDvAszt9bpvTdo2pZiwdlKVj+tFD/DYOnB
NNERxIV955EobjEEPdRcqq1F11S7fnsiVwjILeWkEYGOJuF0R5bhj2EDuF3g4glacPIUprNfzqei
NMSmkfPGbslakNLpNoUGU9nIG3KMjRu/qyFHKqFzIy6W5S00T1AYwatma+Z1B+BfBKVqM9uqjLRN
fSYmsrfuB7gfm6x2wA8P2AUd99TY3MuGXkBRspgD2ChVsykLiRic9rYcP3VkbljwqurMO38rXYY3
eUd8STEZAWImeBYL4pElK6wtBeV6aoGL0Dxa++UpL5lNOvb0EGJf2E3ZZ+znxa0U7U2bfU35eNeD
bzzXogfyYC9HK1R2BU8Lt4k9HStjHrb0vjaW9/g1xdxDt/c2VhDXoBHM5ATV3iY2xS/bTYcdc3xr
O1O4Ez2jH781nrTUvxDxczHoRPfGqGvE4XrXSKsvZKu3J7twkRXpxrNUWNsZSF3Zy58h6QqYa8wI
9Ym/VPcWO2HKs+SPG9m+l1lLmVI48If4CCd5PK5xF1Ji2N6+SfCXiAWCn+2/6UNXbcxmBnUOSpNk
F7HKSipqZY+kmz2bNMP7kQlLXXms0iOn2hfW8hhGQJtnEKozfLueQIi4Jn7Kw/xkR2ATI6Pcjnq+
hpOQ3PRzdGMX+Y9dYiZy/OFdqyoAzgw8nVLz98KMHhcf41CT5yTtkdhI4bBpKJvNCXGycIghLG+B
GpKo5Xb6zkl2nRl6x5pPVQ605DTb/baPVZuvAVhiAL/GGuDC5rpnSLVy+11GwigafOPdzyR7kKVB
ZZORNieLJdBB06+LJj2nwxFnkbW1pt88Q9dnDg96RHpSw8d5ahgYZ7oVXTPEkNGCXj2dd/iVzoRH
tyvD1+oAcUJIEOo9jsn5hmqXDVcoSAFowq3e0M0NRrmHjMegq8VwvESItWFTWoV+KwaLOUPrphuI
EPLs6ca0ngQaGawZF3emORqY2mvbudCKjanhB40n1tC0jxOk13GRny6g35WJlWLjz/NFSJDyybZi
tlLjGTwmeQ//PeTtkUu+dY+upnenRomqiHyUfwfX/xej4P/BKABk5P5fGQXPH3n+89++//v/UOjD
f9IN/tef/FuD4/4FjlmgmfFt/gsiABqYv1kF4i90VPz/njBNwzIs+x+wAucvnyQLkjFAGPwbDY6D
PEewkuWXP+SD/0RiBj/Bvxbg6IbDt3AFq02+oPEHivBPAQ6ZZlOu11RNwqmJzE0J/nJCfV7LXsPw
NrMBjw0yVanq+v/J3nnsRo5k4fpVBrOnQBsMLmaASW+U8qakDSGTRe89n/5+lKp6StXTPd0j4N5e
XC0a6FKKmUkTcc5/ftPal9jyHKRVSziAFH4hFWBNJWjE2kpZu/a4sKYyEWyhQ90wlY7UkArhQik1
JQu9vWygd+KQeR9QdepEtE1FKNN6KLDUpe1UoCZTqTqB6IpN8Rom2Prip48v5oQ82so+gYx35vsJ
qhxrWLBzKDNFS++HXDwW1MfVVCjLoStXrC430VRER1TTQ1mxn6XOcza2OzZ2LPOpvAcq8HwqxX1q
8pja3Ev5fN7wCH43rPQCOwUdgsRo4SQXDEBXkf8IaPRqI04jkwHTHpyVbOKiFm7TPLcpkDer1L4q
YNqYU+dAByG9ONvq9BTD1FyQ4wPBfmo4oikQDA4mrZiHOYLihSC7KdkK+dSs1HQtU/6ygsKunNoZ
9JxoBGHG0OfQJt6W9D2eavU7N9HlXJ2aIph6mGtFV7jc5shyaZxaOihjaqWESmZeS3fVT22WgjdE
bpTgS+YunRqxkY4MrehpqR8TpOVaX2R7X3cvhMiTs4R5xoi4XhYjzZ1j33R0ey5dH9ofYowDHYaO
JC2lA6GREwVjrPu10iZHxaB9LPv4gSYgXZZTa8lCtzcK9YxAa/pOYlp2IX2oNjWkesPWPtCjai0s
/LwMpqE25bWJ6VTkFU+CrBMoJNUU992vQ5vLgcMEZn50wjiAcWGDjTq1yJB8Akcd5+bUPGcqvBos
uBBPYgTYPXVxka1s51bzqHgKX64Ayp8a/GsPowY6b3fPbMUa/bo/Ne6uMO4LOnlQaeIuYZlNLT4K
Qn255kDX0QQA4NKBpCc8HyZogETIYtWCFgBOgtq7a4JHgREmQCGeoIVIgR+kKjwj1gQ8CBAICG60
UgOz52LMljhuDDNLIH5tqptoAjBgg6yUCdKIgksI8jg8gnUwq86Rlxkr8ML7aoJD+gkY8ZQoWUdG
c2AydZnK/Lk00DCgYbJMjYbOVS+EjhIzzfTHsDn2nUUWjqdqh6oZkKDbPsP+InvujfZrQBPmUUPu
yvR18CpcNLoK41pTfAkd3DpogGadgQgLN55H5HZyk2fuViugE1mpR6Iu0D3h3cCt4TpTKuJYkQ2B
NSYWjtThMuhMDPuoJ81x2iEjZqASuk7Z6vSY2KfhJqsuWrpX+sRwZTR0cZnRqZs81inbMZRQKXMB
RGBeAGF2ZgPy1GBXpMD1kMQy2CHZ3lED0X2s8c0tjWMt7Z2jGc89Z282qmz/nRafN5W9qATTtloj
OJIt1obyQOyfLA0kYYL2tqB2KksDg7PeuqnU9M4wvDtTAfINi3uTieBc0Vt86dvk1lVGFCiKQZ5g
w9OYSQ1FQk4FoobH2ndjshigvLn+nRztAIKIiUymra4qhxaoLJjYqxoT817CkIe1aLVAItwZKqxo
K+5vu8E/Cv1ITMYr5xzEJmTkEOLJ9ZjjtKr3roupG4tXhjTWwYLp8m3i5I+roPHaOU7m0hDIKuH6
IyQcHy2bCa9hOfcOYG4ZDKs4U5GxKV8x7Ravdb4jhr4BJQW6Yghebl0fnUeOIsTSy3LZFMOy7YHl
VGPeqUzPfasxV7a4Rs+DPaGdLqICwrrFHIu4pJgpZVyviCJ4dAk+jrL6MUghz1uT/z+hbe2CyntK
jYAi0jHvXRFQjI22squqblgaPUzwysomnr0LJQBtQxQylh0KHUpZ5S9MiVKvHWBvO755PTotsbZa
f9+QbM0cP9vV5HBAyukypLi0IrZYVe4gcOwPAS0TZ9EmwAukV1WrolqrapcfhhqT8KxZjH4RAY0Z
mHlXYzlHmL/KLD++DRhQ+7Jwd1MaHj4ZTAn79Fxzra01wC8jQpUVORdcFQwqgxDTCKeFpRGNzDAt
pca+hLu+yoDrlaAnmoaKetkMLfGeXXYGT5Z9IU36ea1DcmdzWRotoyqHbA+WY8z9NJwBssKbYZpy
qSmaf1UIfY3dkcvKE9Bt+sgbppltiPLXzOgXwBaCeW3d536nb7PJe9lIBphy2hZlfk/b4LO/ieuU
IfLckqTp4txcF3Nh0taHnnVslIXtdA94+WyhhSdbLRHX5FA5K6vVMPtU9P+h3jwEL/SJ2df653C1
Dwlsn4lym8rflywfysDza1LGvpXDi6f66cP/AI5B27xsjuVwdayauP5ebk2v/KO//Nvxj/C9oVPr
6u/xvW+T5588sb79yXulqRknujAgmhDPppI3oZJ+9l5patoJWWn8QpgOMWDS4jdpVtb+P/5OBJvQ
sB/hH22Eu/zdv9ne+okhiC/id8whDdOQf8oWi731Y7Gpa5YmhU2kB18UjaLxUzpbUkgLuBTgNUe2
RzTEBYO1cFtk3HA6VvYz3WxwdKIDGpuGxCIJ36qgt9/iIP/IZvngYFWPyArDOeeyY+zLOBU5BKbb
8HeMzRCJtaM2ZyGyTv6EQBcnBPoZkMYS16mhKC3CRd5UV1YOZcbz3btap2Bglv6qt/aFNxBV3ngd
McUaBaKuQkEv0vjKtJXbZIROrgfNq2nxEI+SYbdfDo99VK3ZGHEBUSFGSntaidS6OZQMaZBP1Ct8
Q5iGR5m/Kpk6k00RtnApUPawYM2lAl+EvfQYxfEtAWfkoYubgFHOjG7VX42dN+ynJatNKRrRuj6S
f4AK3mgPFSOQBXmJDoAHcBVsH3GqxMnGYaNBz5xci1ToK0TGyFNdzBo8gFeMEBnCwHs/FoG3AffS
92NZYCXhyX3Q9mdJQZQA4jBLKKsygkejqgW8Nj9eeCUsoK6WU4EaBotcKPbeqvUzN8j3KXVcEw8+
xDys8Sdemup5j5WKPZKb7ExKPCp6Uva8SqyaNoARHRO8Ift6YbnNlJoBn9prCJcyKkLk9eK8wsV7
lqetdsj7vYpM2whWY65hXIWDJxFXmsFcjCvjxCLcqHhSdqonwGbAZ0ktzlcix5I+lMH92GAu6eGH
NTdZMudKW+AuQo8e6RpGCi1+PjraViaYDHoqkykoAcThGmGWWOn+JhCoN12nJXp0o47aV/3N8FiB
WTTmOHNj+61wjwPJl0xFPAph4sSYqDoK8baEz3JVYQHialpQ9i3IfCI9xgvO3SJ7KZKFmno+YAnp
EzjLMg0llGg9DhYnhhhugGd8WtrwtUt6dTmYVreG2L2x3OzousWWmnclpBuQYEp0Vql+lai714SS
fGVcvOzqUJx13f0A4g9Zk01e15IHIUhtz4xRX2SByxZaN7su18IdrqUTCIdFo65ibjvxK11CQwkN
775UGaUP7A5Mf0f11dZLAup0DPDVMT8vWmfhVOQHBFSEc1vxsRdJBv/g6Dhmh9E1+rmDyOrnLJCH
sOlvUcx3K4iYAiy6vh7Geqv7Ub9qOofb2ZZYzbabSrbLERd9gzCZIqZChty9UVv4YiblbWL5e0Jp
1noYw3ML5QWFobYOtGTa4i+KsLEWRV6EqySRzqoeq6NRq0uv98+DvNsEcbkF5TuL6wlwzfDIgqCW
QCecJyq+sS4EYNiLZY6sUCTVCA9P371R4DqvWSVxyWm7ysB4ZkqdGVszSx9K2AFLJoQAMdCXNVYV
NnOCKyqI496pmcJP0omKZ94j11VVvdbnTle1K5JYg3kyMhgJCtwzzNq66PL6CwktwbKR9o2O+HU+
uChsKYcJLjb8dm3BtGYGSvpB1VKnJaW36BUciWy9QPZvDTuEWw4OOQxeqbflzjQSRPEKZHXOGa49
eMTDw7MZsIDkB07w2hYiYzb6NUmaZ0A19J96/CIS60F33I3IWm9LKjxD73yiGWKKJSN4gKI5eARn
AD/mpwGCclzG0dga8WPUU1kWUA2MiGKlXuse7HlCgXZ+G+5VojLoiYrTBvjjrGglL3sz9j8z8Itg
GU0bJCenwtKJwBK0a1gYbVo0UUzNgi13FN9wyO8A/+Wc+cdGlOCPSpxdaz712EAm+yy01rVrkHtV
QDSJDJYtkqMhUuTUllWNMzeVNyGevQkwylYjZfQYNNnW9eDhmlgAZg5Opbn3iPfWrGxIZjDrifmf
+sseC1HiMLDkSUkMaNp70dJ/o5f/StLGthH2moauxpQmaC4I+5kPLQxzy6jOZOFhNzbQnBABPzOC
8uuowN7EefDKh0w16nDWUpuh96SigY61H3XjoEfl8xsfV5QMyiZutD3hqA2qm6yPYXd02Qu+r1DF
Y0Y7mgjOxcgcwsPQhv3Cy7lnUHY/eBFuCpSg9bjNq60Il3YW9mu4rRaNpr/T3OYGtqy+1/UOdXYO
dw53Wtsay8s0Lu4UlRxzRl7GwfPcyagHf4AKFahb5mfF5JcSIDElYnVdOTFbSdBeD2oMdYaKmAl6
LiAxQ0ch14bJATELnJ4qSHbjRNJHZbYpGnsVtEgNTCcnaqjXalzYCYZLMiRaqoQwndvoimIymKw8
2lkGrXzjslVXffuFbCd/Y4AXoUsxrrwI47DAVVBU9BsJi4Qv4S7aoGhXgty/WYyUODK5I3l4Elbf
1dA5BDgXxo2n25BH6jPoIiObI0aYqiuuKlO5xT9YYiAeXuNhsw9cycw5hsbJxp+76mk78nihvthq
pmvD80MNMXitswoIa+rc20AfzEVdkm0G7h5kDltP3d2KJLqSY/+EHnPDAa2FAnsXZVH3hcHSOkZ8
ug5KZBmIexipR9Yj7o/gaFGzeatOunGJyzr5G6E8de4nv8O+dzbYsShL01TXclBIa08El4JBLRYd
jI47DZw9SPdKlmztcYp1aZB4j5FLDhFJ7GXapoAGRsB43r6sXf+1ZOXYKSpWuV9sPZu7TeKyl0mm
O2AvUXsJ89KEFwEzheJJg0ptRQ2hQaTMdjg3wUaWi8LKmKs6+PzohIFlOLdEKRZ8qri0wSp6l/4/
sbO70jntuuK2aJr1GEzDtEr9GvS+MUtcw56ZAhw/0wVhCE23kz1KHDmwvpPxBDOkx2TL75/C2n0y
aobARTxehtR++1J1WauSgGUcHeraGg1zrSX1KfOXYF8FkNOKjqYo6+Vtl20tWDFx2OkLqTREUE1s
YSsYbzBMtQgJt4pFbMWHNmR9wzQPu+XMbIgBTkvsrp17z3GJmmhBk1qHC+/CWYtEOWeE26xct3xW
s3ofaOG+KZg14zf20vQxGaVdwe2WUODis8wnDTe1Z+aHMW+WcD/Q2A3dQXPlISOUE7NT+ZzVDDCx
Vqu0/GJwwA5LuHj9YB7z3ldXhl+jmyoVZsBo+wXKq+HZd4tp+4P7SPsKv6Qtn4cmvdEH7XTCEdV+
j82ZC5m5dIgldeFPioZwgMy6QTqGDwbTegibOFDyt0Wtb5rE3JsdayFFkLUIJxdQ4OOpjtsGnLdZ
J9yHbiC+TW82NepDjJmLK9poZdLgn4N/oyQoEAbCFKL+zJjixBIAsAke6DdXTUOgm8JeYI44lWUg
bM0Y7dzQXA2lcsqNUW0K/Vgpwt3Uffm1dTDO76cIEqMOJro0kCK0Ctk07kLRiGSIRU+QaM8Orqnl
NrCVFbzEZIG48GjiKzTzBW7pbmdBF+VP4IaFW6ucdo6AmlinYVqYmrl2nGhVFmf049s3KxGvs/B7
xVwzH14hFE4qHHaLoqcqhBupEaGhHLSGoHbA4kZbqT6MTaZEaMESQCxHZ9VSU8mIbdK9a6OyS+IQ
vpW/N5xcXpP1M+bZadpWez+5r0kbRHJ3AHv1lmVmMa8lpdWiOBrHYNkr7GcDnoObgBJCBPJ1IEC6
lsCNyiRZcVxgr96sntWI013S880IgWAMXVwp0RS95OXYoTvuQ+ySAxKmV+RT0vP3yDiQ0aEM5PbE
7B4v8duYqTbQGQYOkwa0i+JqNej1EuSWkRugf1tSn/gBJOMuTF6i+t4PodOa7RlzW2XFKIo9w+Q/
xBtC9dYvwgwrqw4wNNupTnvQ0ohhuRjO0UD2s65IFBxPBqgylXLldMpFCVJJ4BLrLZN7KAwzAy1f
Xwavhcc8P22vcBcsqL+zC8WZ4K4BnNxrN4WSLNqxzud5DgojC+UiJgUM060Mkm7yoOcl3Ykt3Xnv
9wPovrNwc0RKWsgirbOHu50tD5qODYCMWKGlcDBqc1DXKma28gzM4AL6kEKpz5xgRJgYPkoAcLK+
UMkSY1mOwWVhYrXvhcqIIqvBbQQL400TX3Pi2l2MpQrzVySpVQctEsbJ3nEx9qh0WlKQCaoeqz8M
fYPxx/jqevo5SRj3gwWRUM9raLntKQlRl2WJTlLN2KoqQNaRWTUBiuoq9Ue25jn3uMR+Ln0J3PFc
r1Kxjsr4znNhMAxkDaDFQseDRGER6v1zBgjoy0lZNYZL6AbPXm1tnUrcWMrbWLK8xS3ErbLroRdP
wgNsa8nuO08MssjF2RCFy1G26pINlm6lb28D4yIDAsaShWFFkw2M+iEVZ4W2Ta3+Bg2qkRRfR9k/
9Ll+CGEVM7oBhcyO5ig3fdlcGyy9y6gT9yYuXyzNZ14KgkadRyLLchDFOrYGAn6wUMF/ZTJ4P/rT
8qzHyqrDaAFwdlyy6iF9UKxw3jfhU+WXFJoKjCiYtFvDydRZ2EMzjQjeTbiHya0Za1HOvhhCvuLU
/eqosGtz9JapZV9Xfr5XZEwECXGW3n3LkqE1XYZNk9zoPpZs6J7plMbz1henEWw9oSLq5kZ1bQ1n
DKYSlm1f+y20shI021frNfGUbJHqi0osCzFX3QyU9LYxEI/KpHwi7pvWuLdICmSGTzb1oF3gOr5x
NeI8XRtCSIQDhocGMDEbxlV5js0d3gsBi/gcFL+N4eJSXj3bo2as6/6LblrHsqCfiyUXBSDhYfDo
q1kGXkOiCCvhkpg763oYrLQuYAlw8SAGImOCzILO1SJPPNGJETMazEq7uzfQ6v8PlP/bQFmTJl4a
v+3ncMjioDp+mCS//8k3fM860XBmsEljFeBypsa8+Bu+Z5w4JroMxzSBz+QErH2H93R88vEPU032
MjnNs79bOWiAe4bqSJKOsYDQrT+D7WH78TO0JywDGgM2OoyRUQ3/5HiPGws+xhjLoSBjGxpTuXYs
Z9HXeN0bJYREyMzPje/dNr0SbAYHgWG3qQAGZqU74DFr3BUkrgOk5xeUvtDNzOzOjVSM8EovWTD8
dAQKHxJXugWpWvSfNSNYXI8fLWv8GuNjzSJAIJlseXPNoyFHVIexK7nYQDV0vPhiUUUJbD2j2mhQ
vsd4PviPdVKRSGbiyx0Me6AWTDCDbMNLbgNNPZ2kST2wCig4r6/JFqVlg7dTCKCJFLs5Z1gRkhLs
EeGs+yTXtxZeOMgCq3iJTc3tiAvqOkyCr1ZJSaQq8KIy5uvAkJirlcXW6jFe0AINn+SmX3c9ABGY
DWBl2p3r6KZqxod8U98894ob7HufHB/uUNinyIqCc+g5MztubxrLOxNFfRWYAAuxap5hg8kCjIVp
d+0NoKoKOfCzONAeVCLYNIIWa93bZ0ZEF+7v+3G4rGDqEykwM7xqI938Sp+8AJ3w2cXP1GmpJzSU
kqr5oJC8ju4BnpiWYrPNGbUGIpTV9kymaKcqaJKXjaXvmqK6wBQQC8nyqe2aM26A5Cwz3FWmiCvV
yRAvDivig42Vr4cLBMZr26iZ7GN4fZaG0QqsC7Gm9Si8guBBjaK9pvcgWs7rF6kc5l6QbtFjYfDh
+/0CT4GWmrT4WtsvoXJuR9VpaWnPXqId0QItVC96ymusbKuyWZhzAMsl0bSXOBshhyuas1LqG1OO
3ayT2a0fdg/Qh64o89rGuclDAwBNACHuqLW/2Ng2dOnUBdg6VCFCv5NJJKBIeVAjjUZyjLaBkR2E
XW4tCRlxgLgneio1dkQIdOmCchJShQlfAFDaK+WmAUYBtBvmTqtJMqvtpRIPxTmF97GGNDnH/wiC
bW3PlGtx4U4oXaBI2N4pf5+0xDt2GPb7PR4GgXVUYzMmQNV/xJLqfOxxs1S5/H7KuJA4cl1geQCH
cl0XYgn16kiNTuq7Ym7KoFMXg5d0u3LySBjwvZN9cogNznXQPqka6GgXZWd6C59sRCo7t5t+McKb
JPmsZTgq7LtYtautDNuzlkitda1U+6a9MY2cLEDZlJAcqEUajMZVrCkrgupNsk/L4AbjylXpP+QC
ur8cMmy3Y6JBW/JktXZlBiAKZahdN+oXKcoHZehPbVQW0sU/hb4OvgP0amQ78aKPx5XepcRIuUhF
8RGjaHGUM83qH8PMWaJNBXAGbfeMG/bOGB5lkA47pbevTIUUWRXZXR2utE4At/T3Oo6mqWPcgKBn
6xRbR9g4K1Fjv5Qj2zNG9TQILnrY1WeY1aBSs4ZiDc+6WPaiuSrwiZ9BCK+x5x0M0tUjfd5ojliP
+i0vzsYc/ylfS/BDzXMcZjhFWrx1sXFfpi48Qz13lVnOLGfehtGZXemU9xn9hCvbs2o0Dpl8CZTk
LppYpUXRveac1lmTUtaMGfZUGqS0wRpXscozZSig8oFwbvNe2UmkIndsKkdCJW8C8iZ3lYAO0JEn
BydgfPZxOMAjoTJmLjVFYtKEyCQ71Vy0sz0wdqOFBwK978s+uZa14TB+lRtnbFkPSmQHEInmfT1s
xii4cRk7LK2o+xKFVxa8a9on4BbF1LRdUoL2tMwO7pI0wtkH+7/LtJLpqoebgQmBcyhS87FRgSYi
7xJJ1nl5iCT5g9A9ylnc9OK0VqzjiH3+MEmOqxjOqeeZtKPpaTVkN96b9jS+9PVkD8J8Ewzuk0bU
WmFLoiLM+IAz3xIZ+dqnPIVq0F82GprvdhhXdgWmL6AJYv6Yz5qW1K0uUx/tiBypXNUPag6rxhXA
o4Nss3kU9beSCsy3bzQjXw3SPAY5zOigN6/EFxcK38Jr/HqJO3IDqwNbjrRq+pkbMploOh3BEezG
vGsPCfKnWZdbV4kjboq4PATTFuFlABE+2qvwXsMCIh3kVst3YV5PfsxYQuiixubnKCAFECLAJNkH
CK1jJyDT6N5PnJ2HHofViauqaES7SaVddqay4pxCitE7FUsF8zTOJs/TWL2yLG/h4VJEpgchTqRR
6gbq/bgwn0vB0MupaSTi/KKvMmBB2exLGVvrsC25VTTvNRo9etGm3yq2OAuDwZ+Xen7lweufMXlh
McZNP0TwALbQB+GiPSdtxZ9YoTYW6Ay8OC8x26ruJw+2xVAFXrpPlvSsllYJOwEOGajqWMO4SdKg
XMZkkcyCAVIUk3D2axfv3e6qUXlOAmPSjWfVXQLpqiLZUwsbBD2usjYMFlJb6XFvVHBFNHN2dQRr
PCH0zxvFAoE2Y/M28dx1FOX+TeENL3rr5zvPgvMja55rj+PpUQdz03bZ5HWGMakgVSevrEU/IB0b
EntRt1q4RJFCGjgRYTxx7crtyl2bE3apZzf1YMdk/FTPIiifs5YAK9DMdo08/Qitulwp8D3qLH02
PO6/VDC1s+OgxEJUXInRylaqh6ehxodNs+uStsSJGGW4NqyEsXSg7rI1YLGzkLkmFz5xdElhp3NT
zb01cWygJkiIBm6vLMRwTobFioLqlUyvheZi35lZBHUod2Ppp+tQUe5rnUZRbdWrIB6teQcnT0Lg
UI34BWefyzEi7zIiuH7m6U9EgQP5uikWGkk41zqkCnbCVELHsbETtD1IQNFoFCqprI6oX+LefHFd
YyOx8EwLDiSwiSloQubk/2anb26avoUzEeHIjMuoA7OGNj7xe2Zu2kyvsK6wMgBsi8juSXH22CHk
8GkRfWE+xjWbhzfS19guGX+VEoBfUymgG7gJYMpnSEp3wxRi6xsYdwNFFNdWByMrrdD5Z6OzlqW5
JoB1aUZ6j0gTECismCiMylUlDDIctRXg1F3jIvkIXW0JixL/3SE4VafQFqVSr4b4InaR5DKL/orV
yLhnGd+EzCyzijsbYPim11NyjkqtYm1cuk342mfUf1BHrHIX5ya0kPyeaZyDUEi9s/N25k1eUHmW
HAnnWTLrP2rc6SxS9aXljVtyle/CtL5BmGLfqp325AFFpu1WwWtzo2SYU4DuU7b6OsAcq5EQwd7r
3UPt+Nh5EpeAkwFZBUwzFV8jwjxYxnCB8JXRF0lOCm0eEl4i/GitYOg6y7CTtyow8hLFVwsce4Gn
7GnZ3aQgELuhJ/DGczGJwqUHcwKmeLh4h5P9yTDXUC/OWvvUHLtdhNZuLuBUrQjdWZTmFENIKRw3
EO4Ap+eYUF9kpByteeNT2WOxM3Hn+8kbNVJeBIeEbHBGLMWzLfoNWO4iD7lW7SMNPgiTYmP1MfZw
OvVLyau3EK7meEzkgH3iSwXhCTsFKjKXJdg2AFly1t9hUO9xyChggZPvGz2OyHD/B5bLZ/grP9JX
/rk+ZmdPLA8/s2U+QXL5gQ/zK5YLdBne3jtmEwfmIgu4pbL/7UW/f6A/RpvR6WuxoPzQVr99qDfS
zu8dA7+aoG5eCaozVfjWpgHcQ5rz9ENrza7iffu1NtklOvglivf+/YeT81tf//e/2a+pRL8+zodP
/pI1aT1RkGhA0x8RAm1CAf7Id//pCD98d+PEwh/SUqWpvv1AUP/xu+snkMQ5I9L55de83//9U/Db
YYI4WUI1+iMn4adj/HASxAksKAMoxHi7/g531I8nwThRTRhStkFy3/TDOfqLnQQHHcxnT4J1AgNY
oKPV378lONIPJ8E5QcAAr8zB6eXt5//Vw/DTVXwn121f//F3w7AtjEw/dycYJ6blWAI06z/eCdqJ
ZuCxatnvZ/sv9BwgtBOfXggxf2XghTsNX++Haw+DEO60dGzr38/HX+wBAHX89AOgsQ0ArtoaJrdv
Px9Pgs4TwG4jtb/etcdp8Gex0p/eBHn8gYJtzfq2EXx8/CcSqWmxSZjfnv+/3BrIY/vZh18/0XWb
cznRXqefn+oA40RaVAiYrb+vgH+9U2CrP48Y/vRtoJ6QWcuF1sX7l/xpJTC5DRg26MZf7stPmrjP
3gDqCdd3Wv+/PQM/fXlxojIxYdTx/kZ/odUfFtdnr7zhYO897fGoDt9/Pi5/4sRAQWhx7X/59V9r
D3AktYv62UXAsE8sadsCJPvj9zephAm4NP7E6v8HbpBfuim4E/HrWx8VHKsfFAf/9QXfe41fH+Bb
DzHVRlOj8OGF07Ty/dDvBdT0///8UFq9Ffk//PJ70f/2Pt/+/NsX/PVbf3iv79/q+z9ugmP5VL74
w9svhm8fc+ph//H3fz3DvBqDH5uct4X93x/kV8HivxR8v3fc2RMBKcELLeuPh35fMz577PlT/PSz
NuP9gfz8kZP8KQ0+fGbrbZH/7JHx8YyDJ+UKEa6Xfji+hr0sa8ln32BVBojElLtjehyDp7+tp//7
+D7vjdtn3+eUNr5Jvn/et3v9vRb89IF/O4T+t/U8f+hePM2S56fydfjwod87uM9+6MP0XB2rH4+s
I8XRvv/DfyQp/KEP/XtxE588H/8iXOrjvfEN1fns2bhpqpen9MN5/tYkfvrI5XSENFP+Rfzt3/71
GnjH76f4vRV9a8Y++y6/Lfn65Bmfnso6+/CJ31uIz37i3yaxfPYT/ze7hU8e/zp4CeIPd8ov5cRn
z8k1z3rw0yI+HRxB3vcr8FuP5X/aX39B3369634HFv/Tn30sKaZXvMTHp/Kf/wcAAP//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Fatturato per Regione</cx:v>
        </cx:txData>
      </cx:tx>
      <cx:txPr>
        <a:bodyPr spcFirstLastPara="1" vertOverflow="ellipsis" horzOverflow="overflow" wrap="square" lIns="0" tIns="0" rIns="0" bIns="0" anchor="ctr" anchorCtr="1"/>
        <a:lstStyle/>
        <a:p>
          <a:pPr algn="ctr" rtl="0">
            <a:defRPr>
              <a:solidFill>
                <a:schemeClr val="tx1"/>
              </a:solidFill>
            </a:defRPr>
          </a:pPr>
          <a:r>
            <a:rPr lang="en-US" sz="1400" b="1" i="0" u="none" strike="noStrike" baseline="0">
              <a:solidFill>
                <a:schemeClr val="tx1"/>
              </a:solidFill>
              <a:latin typeface="Calibri" panose="020F0502020204030204"/>
            </a:rPr>
            <a:t>Fatturato per Regione</a:t>
          </a:r>
        </a:p>
      </cx:txPr>
    </cx:title>
    <cx:plotArea>
      <cx:plotAreaRegion>
        <cx:series layoutId="regionMap" uniqueId="{035C60FA-479C-4B0B-8024-E608E36AEFA1}">
          <cx:tx>
            <cx:txData>
              <cx:f>_xlchart.v5.6</cx:f>
              <cx:v>Fatturato</cx:v>
            </cx:txData>
          </cx:tx>
          <cx:dataLabels>
            <cx:spPr>
              <a:ln>
                <a:solidFill>
                  <a:schemeClr val="bg1"/>
                </a:solidFill>
              </a:ln>
            </cx:spPr>
            <cx:txPr>
              <a:bodyPr spcFirstLastPara="1" vertOverflow="ellipsis" horzOverflow="overflow" wrap="square" lIns="0" tIns="0" rIns="0" bIns="0" anchor="ctr" anchorCtr="1"/>
              <a:lstStyle/>
              <a:p>
                <a:pPr algn="ctr" rtl="0">
                  <a:defRPr b="1">
                    <a:solidFill>
                      <a:schemeClr val="tx1"/>
                    </a:solidFill>
                  </a:defRPr>
                </a:pPr>
                <a:endParaRPr lang="en-US" sz="850" b="1" i="0" u="none" strike="noStrike" baseline="0">
                  <a:solidFill>
                    <a:schemeClr val="tx1"/>
                  </a:solidFill>
                  <a:latin typeface="Calibri" panose="020F0502020204030204"/>
                </a:endParaRPr>
              </a:p>
            </cx:txPr>
            <cx:visibility seriesName="0" categoryName="0" value="1"/>
            <cx:separator>, </cx:separator>
            <cx:dataLabel idx="9">
              <cx:spPr>
                <a:ln>
                  <a:solidFill>
                    <a:schemeClr val="bg2">
                      <a:lumMod val="50000"/>
                    </a:schemeClr>
                  </a:solidFill>
                </a:ln>
              </cx:spPr>
              <cx:txPr>
                <a:bodyPr spcFirstLastPara="1" vertOverflow="ellipsis" horzOverflow="overflow" wrap="square" lIns="0" tIns="0" rIns="0" bIns="0" anchor="ctr" anchorCtr="1"/>
                <a:lstStyle/>
                <a:p>
                  <a:pPr algn="ctr" rtl="0">
                    <a:defRPr>
                      <a:solidFill>
                        <a:schemeClr val="bg1"/>
                      </a:solidFill>
                    </a:defRPr>
                  </a:pPr>
                  <a:r>
                    <a:rPr lang="en-US" sz="850" b="1" i="0" u="none" strike="noStrike" baseline="0">
                      <a:solidFill>
                        <a:schemeClr val="bg1"/>
                      </a:solidFill>
                      <a:latin typeface="Calibri" panose="020F0502020204030204"/>
                    </a:rPr>
                    <a:t>293.650 €</a:t>
                  </a:r>
                </a:p>
              </cx:txPr>
              <cx:visibility seriesName="0" categoryName="0" value="1"/>
              <cx:separator>, </cx:separator>
            </cx:dataLabel>
          </cx:dataLabels>
          <cx:dataId val="0"/>
          <cx:layoutPr>
            <cx:regionLabelLayout val="none"/>
            <cx:geography cultureLanguage="en-US" cultureRegion="IT" attribution="Powered by Bing">
              <cx:geoCache provider="{E9337A44-BEBE-4D9F-B70C-5C5E7DAFC167}">
                <cx:binary>1Htpc9w21u5fcfnzpQISAAlOTaZqQDZ7127Z8heWLMsgABLgAq6//p6Wl9iKJ3nnrdyqGyXVbjYI
9gGesz4H/c/H6R+P5dND+2qqStP943H69XXhXP2PX37pHoun6qE7q+Rjazv7yZ092uoX++mTfHz6
5WP7MEojfgmQT355LB5a9zS9/tc/4WniyR7s44OT1lz1T+18/dT1pev+YOynQ68ePlbSpLJzrXx0
/q+vs1b2pfTunszTIh9erU9XD69fPRkn3Xw710+/vv5hyutXv7x88O+EeFWCnK7/CHNJeOaHGBOK
cfz57/Wr0hrxZdjHZ4gwGkXYR89//tevPn+oYPp/Ld2zbA8fP7ZPXQdrff73Pz7mh4Wd7jq7O1uf
vX71aHvjTlssYLd/fb11D+X8+pXsbPJ5ILGnpW1vn/filx/B+dc/X3wAu/Pik+/we7mVfzb0O/hO
uDn7ddP+ArzoWUixH/mUfAYk+BEv/4wRyggi9Kd4/bk4Pwfo67wXiMDHfy84Drb68NB+/EstCBAJ
UBghHPwMkfgsCmM/DOMvgKDoqzJ8tqAvEoH+/meT/jkmv818gcpp4O8FS/JQ1Q/mL0UFnbEQgSUE
4WdU8I92QsBOCKIBfuHQ/ieS/ByO32a+gOM08PeC47Y96aKx3r9LZ1/9+6MUT3+knv91xCHEJxGL
XkDinwXMZ3FEf4tEn03is6H8l0L9HKSfPuQFXrft2b/hv79VmPn3h7Zflr8yzgRnQRCRGAfsc1rA
frQffMYoiWPMvji9F2b0WR75R1rzc4C+TXwBCnz+90Lk8LDIvxIP/yxmKAwjH/00TwsgzIQsYj4Y
1fdWc4BMr6++fvaz/OPnOHyd9wIGWNXfC4Zb2z0+mL8yYcZnhMY0ZMj/KRD+mY8pi+nJu30PxG1/
EuR/Eea/TXwBxWllfy8s+EMnSwk10l8JBzoDN3QC5Es+/CKohGeI+QSD6fwIx/9Mlp/bxvdzX4AC
Q38vTJKH8uFD+1dmXjg+g2wYct7oi33EP0aO8AyTKKSQe32zn+/t5H8i0M9h+W3mC1Bg4O8FymUv
/toiH0HwIBiHDGzl9PcimIdnoR8TFocvapN/139GNvwcia/zXuBwWtbfC4gb+Qge6y90Vzg6oyyK
Qkbpj1ZBznxK/Qi/iBrPAvwvgsbXeS8QgI///wbg58zOZ//wOXn54Y7/luzCZzSglCIgSJ7/IGv9
nuwKAISTdbD42/D3rukLz/Sfpfm5NXyZ9oPg/49Jq/9MaH3jAlMIw6tnEvE7TuuPR5+XBzzni6l/
QFx8Gdp+/PU1hOjv0Do94of06Fve/3l3v814eujcr699chaxMApi5gdhEJw4lPHpeQD4SR/wiiHc
hCiA0vH1K2NbVwCzGZzB5wGC0M/YKeJABtDZ/nnIPwujGJ4GagA5cwzJwde1XdpyFtZ824gv169M
X11aaVz36+s4ArWpP993kjMK/BCSch8oHoYDTFEE31Q/PlwDUQy3+/9nzBmzXuQIzwu3E40as8rX
10hUJe8GX63IXEXpPA+bsO5o2vQiXJFQZyHS1aqS2MusipPIGcI90gcrfyjqXS3mRz34xa0R+ZqW
5I0I0cIbI9zG81vNcb2UCTxJJKE3DTzALuKDLTa1t9SrpnIsKaODZ7q7AleaO0QR94PxWjmccz8U
vCnItrZ9xXNl2xVyDCdWhNvKGt4z2mayFrAel8L7Ju1He1+FxabS/cTZkvtcSjSsmob3F6NUqTBk
b5VeFZU/87HhRcNmWEt7jVVQJIKF53k/bdUiYt636qM39iU31tG1Yv0+lo4kNbqcHFF8KDqTTHn4
IRiaMIlVL5JxihAneOf7RRra4LpY1JyiIDxEgqJtu4iIE0+sWTGtFKmX1aJjk3hs6bmo4t00vO3K
WKYCu3QS05LQgjreyiepPZfI5fRSuyOqd4uMtlTB5VsBAHlm9GAdquN12R7LOLwdanqd5/XIYzsd
IyQld2PwNphEkNoO9iUep4CbhfTcc4VbBbXnp83DjMLromZoOzHyhHCdieg2sjRRenozscEmgTcI
vtSVSZwjR1N3BnBE792wFHxUouY06G/CjgS8n5fM+Y1YiWq4EoZO3MppXfVsldekPHpDwBJafZJe
9ECC8VYE1b4pr0bf2Kyd7a1vDp6HZ85qpBPZxnXmtTipCXuayig8tLrouC76Ju2OI2EXnRZXDhUf
ZxK+b1V89F1vkyWSNiu7cLzKdV2kSoz1XYUXx5c593duDhfu2lpy1l+7eX6XD3pZzVre+nTZIOuX
SVt3KaWz5ZLGm66I47SbqhvThW8rVx79RqVUVoYjVh8MMSX3KGhKNWIuC2KSlvkfhJmLhBXUJLNE
dtcVzS3pvSdtfHIXq2LfKHEXiVjziYh+P3soo6LemHrUPKgbmcQsHED7l4+dEfEhtPXd2H50Cz7O
Xn8+W7AT1gUdbL0+d0TmSVBLkbQNdrxyU7CibtvIcEkaxh6WsWQ8boaVcnRYmUAe53nx0tp2zZqo
MC37ZeN8NvK5crvQLW+tYrey8JOwGpO6WLiP+13d6oQhso/scH269lSzLgPFY91OnCzVoaHleYnl
uZrJXVeuTJSvaGAPLpxQApiso0KdlKStOAr9Y657lhaDEsmST+HeI/PF3KFE4glxat2ul2xJNUPm
ymJcZD5miuMOfUCzqd4MTeP2gSM72pn3nrqdLCm3kaZVMkae2goqt7bKNacRu9WFOSg7XrdSncek
TSkZbyKW6Zgq3udNk87YxjyqfMaXsRtSOmKcTOFc7U6z8RzopBEsFY2HV5bp87rt9wVZVrWrbqn2
JPeXeZur86VCCVYPnccZkbuxmtJxpLsQnFo3CM3zcuHS1Yx3vqz4UNFN2TvJg/iOho3OlrZYUjNq
nbJw2qvJDSsipuLOqhG8iWCC5xBEUpPH3buBjGsBjOite1vL2O37OTIrcCsXs6/Px7Jdm2W8Xnx3
bbwZ8dbAyrqy5KLN/XdLO/acIjFyOo7mEIPCbMgQRStdiXd97G3nAhwuIW8Lhcc07r3qqHoHkwvw
HEUzWR4MZkznERzQKJBOw7Hdd4jO+5nGw36parkC/YzE7L+zNDjUKkrrOmbgbSFi2MC23Iaj4KzI
U62CeVM60vDaeSEvl7LMvAqnqikVb71g36oZJdE8q0w0B9DmpJuatZ70+VxP1/XgrdoRI573RcG9
qdv2njn2ojgKhfstUvpT1E28xTjgYZBVfUvTxcMhXwbt8Qr7TVIFQ8sN6TPhw1XnYLcKViYLUXvb
x5Q3Fpd8XPyF69XznlJdc6zjW1fNn1S4VQHdUDO8ZbLbeUZcmPyyrb0dqiMvVabwuClNlXWoakF1
+57Lrlj1Ws+rvo0gvHY2rXD4WATzGg+k25qunlM2hH4adiPHZohSX03Rao4LzBWdr3Np0Hbw3EU7
qoKTImdZPaNtOQ9H3Ekek2aD5/khkB3lFjuPxyj+2Lbug26KOEWxTmUfdBeMPArsWS5Y3aS6Upc2
OIQquGHOu68KtJVtb7j1VQxr9+5p28K+gVNDIBH3+zBP2uCedCLOvJ7tjKrPBVtrPC+clVZxEQuu
B9nxcpCJrVRS5jcm8lf13FSHDqmSF53gs2dp2pryCIryOAxFzwtpxoRqkoCfvo4j9cSiruEDHk0m
6bwl9aQ4BK2CLyoIufLKORlkfTlR4q0LZ7JY+as+jxUnrjlai/aVjj54uftYWM14HaoHsZj1OA2S
D231Dpv4iJgseV+XVcYWlS0qHN9ob0hdq+6rcgqyaGgKrgqU86BHiYlVoha2L+JgSOIK9F/SzKeW
+5NsU6sjnBTdfNdSlPojytdNAFYf6imBpKsAuEOOyuXYCXXwo27d+W9mPc1JFyEYsMtd00kB2go7
yDRs9FyYY87W3Tw22SDgnrEeXSqqKquC+LzAeEwKZfcVAjmZVUm1wIovGxmpVYEDCm55+ciW8U0w
0zJBIn/qhm7T+ZFIw3mZE00CB0aoTDIi2ATs56uSht6aePDdtjafOjtU66kLi6R29h6BKSaFp1VW
hu/7IJJ8dPPKdps8bM7h0iURSgos+8x15X5gTcmbUopMN0OZRlNw27YaZ01Nb5kj+4YFoFsy34kh
uvGn5q2pJ04ZCD7M2eiJC4+iT0ZiQM0pPm9RjnaykZYvLfpUlpauJ2mnlddAMujnNOeSxd7aIYjb
SrX+amiT3Nlds6gp8wqmNy3kca28q3swgV5H/qbL66yMsHkM2pAPp3wPaYHXKgel9Ea81Tm77rvx
wheQoLoyUlku/SiTOFxJCTfli27TNjT5eT57H21U8aYqBx6pmq1tno6LNJcu9m8w+qQbn8e5bfaC
NJSHnnRr5jiOIfIMDiYOtc4TJ1Sz6/Gbuj6EFCKOXdStiQK6p5Y89ZBRQZxUc9Su4hGBJWGbTgGA
Lhv2JjDVOfXIZcNoA86sOO9xtaxEqQ+uZON6JpPgY9/s6kZcWsLCbe1FWU/rYFV642VBdcRnNs5p
OeA+i5S37nrQCmu9T2FYfOhm3UFiAl6xCvsNIdLxyMPboanvIOe7immBj7HHSOK787mApLOK1XLs
w2YLcOkRqoeZtCztdHtJggqlCw6bzE0sSupAEXhWXyYEgmgHbYNk1MXF5HK39n3HddA0G7LYgS+a
vWnHsFpLz41JV3aXjk+dPAZj1G2c9BXEMrEbBzDAiE3ga0VIuBD9uxg3I5cxOJBp8XnlIZv6uOp5
Ww6pp8jbZ9vQXfuxi+iUGtZ7qxk155MXvpnz6k5Lch0wF6y6qUumciNmdhSeOMzi0PgQtRDNFVd5
teuRxZzlS2L8YVoHw1qq8gLLustwiT9uoPSZqw9d7Hcct+Fdq/PwciF8mlq2BgcvuB87uSK17hI4
qiN5QeIhW4L5HCkBvtQJSKAr3fLReDvb47cmwpBUEMi9bBz3PKxAOXTFYt4VwRXk3U2qAsL4jCFq
oFyvosYMKy9QadDXeTLoogaHw2SivYNt8yVtOsg9tMSp17Z5ptrwvCihKjEGZdZv3oaThigRNutw
+DQIFWwQEw5SJ/FWK7cqyfhh7gBs6o9qNYToQjFPJMWQF5dVtw+j5tavxpJrC657XtS2alxaGHkI
IrEaRXXUS9zcBT45B9+aev6wlwIt4MDxlQUht2L00oKyJJ6sn0yOXmJH3lLsKJcjFCR5VJQ8N1dt
F5Fb570vvSLkJNb5xgyzS0hVcN92a9nk236al21YC3cV2nJICi0/luVw7pV3UWOvlBE+H1B5YLl3
N0xLyE3oYcgg6ygLY69OWmkgwvVFUuQNFMfG3C15fgvft/LawvBumreVZtXGMzrgUd6CynpiI/Xc
8R6PMSRobMx0K1dlP63bttSbfolb3ltIDPLagPmXkLrn2qxMXpgUdwZqXjfItBnZHRs7t2XSthnp
EhDLdOSJojJfzRUB1zYXaY3ZoRKFXS9DcxvPbbL0gDNRI7cahedLITdDATFzLsfiVD7ppHDsMhhd
nVR9Nml2BcY1rE2JwnTQ7/3W3HXRHuly5kSWt9EchVy48Arls0mgQlfrOljSUpW7AellrSUdOJMq
B3unHg/HYeGeAglqRN+H80FWGJxXyaCSbqsEkiO36kq1GZulWrWqOE49+DQGyWTWyfpJdQWIMhiX
zoH7UE4d+KGovGgDewvhOvv+PNUPRMmjredWiuLLebdvl/86fj1E93zG6rfPTyfmfru6tRX8/4e3
/McHnaiub0/67SzXiWD6drDrBWH1+WjeV8bnvxn8ger6gdD72l06EUK+D/z6t1N4v6O6fqARv93/
hehiZxT4KqAgGVCQhDHggz8zXSeOHij6OMRw/IvEcILiN6YrOkMxBVYMrBlTSkIgwb4wXZieEYYh
HQ1RGGNMY/LfMF2ndXxPdCE4KgiNNorg6Az0byJyIsK+I7osrZrFxSzgi8Ux1/R+DmzOtRgnjgSY
9mCqQxvhW4KyyEQ2qauu5GUYrqOevGVoTIJ+vGnJsl5G8dQ1qki+28ifUHEvBQS2LwYXTOBUQhyE
JCSwSd8LqEYRxEieSI5wqLkCX76JDKs3CnKYHbwJEhtAVOXezFZD3u0Kqx47U/Y3sqnmrZW6yaK8
EGmVz2RXkSVPBDxka+vu0x9LSgHI77cSBERAQQYh9XEE2IWnrf5uK0t0QpA2C1/iqb63Irpfink6
2rDr1kXb91sl2qsZ2LzUOha+XXJE991cNQkZWZkxYYONXyC5WnqyBVjMFS3LDRmXcmX7en7finET
1Pd5NwVXwI121w7Xt6LGdO/3bICEu+rk2sXzhwZDYCz7fNs1RRCucygXUux1/QXr3iEShrdTo1wW
IX2MyMz2eR96WYNFVaRV2yZB5NGVNMGUoqEEMmaKPnmO9Ze0HKA4Myy0QAMu442n+hoyV+Cv8ri9
cr3qV3+8nyf1f7mfMcMhmAxDAQYN/XE/Fy+ofTe2M69r72LsFeNaQ9kXW2/KNIsUl3m8VRCu3Gz8
g2zpLVQCaqN8SG5zFc5XEevf/YlMv8fYxxhhzKA5jU+m86NMjW79QRoo4HBDpsux9aaDWZa7elrc
+eiQdzRTKsolvB50/WlpdJRABjW/ryx6a3sf8T8WJ3hhvaByBFwTHLBCKITzvAQI+e9VrjWy64cK
GM3JoXoVuaI4ViGQ1aPfAHcE1YibyAJ5QIUGSAJCj9ekcms5GbKd8qa+D9jg77FW/q7SdAtM2T0b
x/gdUbbjQ28fgYUM925CfsKA+k4rKCiBc9bFth+IXfnVHEGxBWWMwVp+jjWfj+7+zPB/v9Vw9IVF
4ATjCBzQSwreNG2gmwn1vIMMmrA2SGt/7oFOFh/sgpIJT8PGVP38huUPZPT0fgyiIDPAmieVpW36
x1sN/YgXygiHDlDEAjgfFYA7eqGM8ZyH1nY+fH9cmZwXg78KwEYvZ42qS+Kry3gSZPvH3/k73+cH
EYSAyA9OFhAD0D/COw+LUuBsLI+seeNRDc4ENyIxAwFTdHO/AIrEbQsotPiQm+GmX9oYql4sM1m+
o6WoDqUfR1cN8d8FfpFvC39RvIKm8p946eAkyQ/9EthbMIgAQ2wiEY5P2/ed7zOzL4GthQp/pvit
0NLnzeTjo+8P953xZcFR7XXrZqzxG2I10PZxfh2OLt+pvr/3kIKCoCPjvl+CtyzXcD8tgWcGUtM7
dhXe9fVgz4EcumZDP4GL73ati/XFVE938YS6c1oBbzg7376dSTP9iZWF5CX4PtgWhWYVoRAmT0H7
x9XJMZCTxq7mZavjrRdE69Hh9hJ+LODtncxH3szRbV4F5qbzrDgwLxcpMvUTmqvg6jQ21dLeCBN4
exvZAjoX0luNRa1WXeuaS0gU077BxY224VM/B+oQDUuUFn6+ZFU77Dw5sKuetmwVe/ZdHluz8UL1
fszH7nZg0XrR0z4v0fQmRr7J1KGdWLeqojnekN5IoPQWkeQxorsmisxNlWMoxcsIKvvAZjgYIW5S
rTcFau6fI5cOxZRW+uhVOfxAQgAB2hDtb4fe4NuKHv1Y4Dfl2CUDwsXRVj0Qpycf1+bRBM2SagHe
dtSbuhuHHaSpEJmgKcXjoKi3zdTSm25mt8wzcQb5swCuPcZvEWpWgwaqpG6suwavuVyovN5Ofhhs
auikpeAJ7HkNxeN5FMwHokvweMOAsmXuopVQU7tRFFo13ViIozC9S+Z2BKICvnwbEGiPOXnRQ+Te
eiMTxzq4jn2Hjz0ChyhrXWe2LRWUBTnZMqjkV31I1PkwyHbFoB+RDSflm04vdBmh2aC7WxdEUGzn
IYIKtwq7zCdevXNAxG4I0PPJ4vJxX8/BOy/E+T6oCm8fmxBlDclLHtA2vnh+aZYpXnk5JDRTY6D1
Ek/pVBv0BEnZztCPQov3NnD2qooR21dh3vJGN6PjeRAlQ8PMXdD2F10v0JYF4AECOBt9LPIcgbG5
VDvyZAfc3PdMqMQsThwsggQKWW8v6nIBvOGdnbtEm95eOXXfjXF12wVjv/rsYKhfFUkso/bKzFGz
oRa40pEGqWSN/04Ai85D0y5XjkCbtPOhD6NrE+ycjPE2GoIxi9zcJN5cfmwNaa9YncS1KdfjSdFL
S6qL2Gs3eY63wdIM94RA1oJjYGIF6pq96ocaeOz5Q21x+LEyzarU3vHZEBhl4roTm8JaDXx6uawn
UGHn1yxFz4kQiWR04YmIZoE30o0d/DdK0CqFvh6wNSGrVlShrBD55QIQag7uatxpm9O9HiGrYM6C
XcY1dw2S69Cw4BAh4jJoXult0LJ2E58IDEhWwaudcrjnqU2EoyuP5XjjiyLcNiqCTk1Y38l4UIe+
pmFmmzxcW7S8E0W77FrPDeupBPWVSIrd0tB+hWNB4bbovkYz3YeQpIpRQ6kKL3OBdTa1KjyI3Kw7
R+jN83cjF4YHIOcb0GEn114JdLi0IRTLwDJnuZ6efEbqe81EmCw4cknHTPsGYopLEO3C1fMs47d0
r7ANd2PsnmTAxjQXnl3JUdkU6C3on1mXb54zBhwEUMEvEbkZlopX/risCQ31cYmAoW2Dpc5IaGXi
VxI8it8FydAWO4f76lYPuLqZ5IUgwCFiPdD98wpE39/EXZ+1ho3HygPOWYYouuy1BBKb5sWdyaXm
yvrTCgf9o1qiAtpEbbfWEFaOdbPse0PbwxIYk/REx4kQJdvmZO5WtQ90tldc4aiWa2uqD8JS8jau
5/tGyC3p2vmy75Q+LF49pEPRAt0eF6vGLuOOFct5nKPyfLHA7ajcqRT64+paOMg9+9huOm9cNria
8n3s4n6TP4pyAsJQ1tHFEla7vG7QvlTeezUMYzL5kUmHUU0Xeo5kNiKc5tPEskiMBRD9OebjRA1U
Xf54//yuq4rxjs7DO19uSxQtx8Yxc07mIk8+h0cG/dWNE52/KiIjs3CphltokdYJxvpNjeRwDdZ3
H9F5zpoAuvJY+iJTUdBk8Fsju0EUuJ/aDvm+Pb1Evp3TVqI6yWlYZQP8UosHEQQmPH2QlExrUXvk
ppjyFRlIvAWzoXvZ+HSPa2y4ew7wWuzcUnk7KI3Meja0WXklUCe1muIjlkA9dZORa9/V60DX4xZJ
/amplnon1Oy4L315jmzepVq4a+gs3CFIjLZCjcFO6Ar8C5vENbDCJ4IWt3d5pD/kHbhy1y6JpbXJ
BmzqbdGPBhiitrjxvWiFpmnXaTvchkDOZ3TXLpTu4yr3s4Lg+b30LqZ+PM9tf9l2FRh50BXriKAJ
OinLtLdBsSbPNU/h+d3hueKKQwGtKYESLaPxsivJyld+dx4gOaZi0GwzOLaJ217f68o7H0MIwAqb
CwQ1w7r28DlFQ3tVQERNgSSyWV/O8YHQ/Yygp1AvcZ3G+cCyuB7pPh+nKgl9PKVxFc+Z2oFB9JeS
mvlygcQpY8huFDPxOvQZEF/UFLtadmXmGPQKIoeva6iT0lL4w2qGnu66B166d/WmiCZoHQ368Pwy
YjolxuWE26Is1ktQTRsc18XBx7VOIuiaLGxSxxKV0CHWMl5VtB2P0MkqOuhXwgscnYFedzRNmT+y
7pqKOMqs20iVVcD1pV0+4DcVUP2bCucXSjnI7OLGX2tSTcnQx+KNrpIlHsW5MjMHNYwvRtUNFyBg
lHWuXm78Ql603rAZLJC/Nog/jJA8Jey0Rd0U4lUYLfpQNLGG0w6SC1ws+0ZU+pr2ZCUJKm7o6Bm+
NLHdWhX2STV6LqtZdRxp3QPfsYy3rMlrXrXQUlV+7aVyxu0BFaHaahRsJzrDVcPaQyvoY2Ha6tz5
Hl9w/38JObPlxnVsaT8RI0hwAHHLQbNkS7bLrrph1EhwHkASw9OfJN3/Of1XR/S+YVhVe5cligDW
yvxyeS9CdnnSSz3ejZW/DS0Vcc8a59FPVMIldqpDE7RVkrWzJ3awJJyoHhSqPNAqpVt1Z7L+swH1
nRjG8QTDTVgn4eP/6JtswMcrSCywy8aKZ/O5KsPuHQt6FwDxgb9pv7Jhap7GrHfgYIp1tynzO9gj
PAel+xZW0knr/qFUUN2NTV9g9zbJ1g0s9ezHJM9RrMMpe5YCvwJVjEnmfi7TWQ3mS+OQfQn7pXhy
ssX8WkJUUx09obZBwZtrEzdt3ybd+tHdNn/oVfBYvBrHQJih/BmCW1iy9ikzy6vDlyLlJc8PAPXE
M3Gf8g7mNWSmWxAInHe+btI+m4rELFnsQDG5OEMmd+h2swi+//QwIrOw/mSxLz3zEZbDr5Ba7Y6M
DE/T0k3lfglGDz2oSZahFulYYek6S0DeDPTQdGqKN6XmD1exRyjb9lWsp5HgHDIMwBCmH6PN83NR
gOogdt1EvpeR45zj6/rv7Ryx/26SAnRItkeRsaF+EDgIev57k8QC6Beu06KFLoqTbUIC0kdND3R5
PKkt9c2FaX/mVngaBl4mSyiqFAWjeNoueU3Tyffyu5jHH9sN5wVxT0Mf+Ecix31Zm38QO/6jpwuo
B92FQiIk2LX/1rOIHCCbh5KglYMaXnssvxJTZAfRUHHtiuzmLcFyq8I+TztPq+f/frfc/7hbgJdX
eQMMHiIyhP7VUuZZ4y0TSLaocBrUu1WgohIlgeqWs0sDABS8egwkc5Niypc3VTFgEcR9XwuHS4U4
dEyXRkdbXYZdiCdGeiIiTaWObPLYPrRglXhC6pPsl1+yEM1LIwRahCUrdlzY/teRwicKRzBjwli7
kDPvnxSu//yIDP2kx2wPYi9xwr/EV2mpUsEJATW0FmlG4fCJgTfBHmCyS+eunWJ3fQAs+Pup11os
9u2sPP/3G+38x/eMsEUAmdVnrhMgxPfXjQ57Cp+eZvARe1i4si/4rmD5EhfOPILis8eDx+FS0y7M
z2XBxI3OuyHc867fEdaxy0Idc5jDYOUYNEm45ujV6djdsrII9//wZv8WBRHR8Xy839DHPaHAq///
NcRngImjR03ER8eJZqtcpsgeeVQsZXgfwxrCyHY4lIYRUHssTDJ3HE4+fEkeBsMvo0mNTaNo/+mN
/S1XrW8sCCBTeQg7hmRNbf374jZME6vFLhqNUMouU+NcOjK3t1yKASVp8QJU7ufsEDR8bVEl9Vh6
x3mqlqihXn61qdv9w9cKEf+v7YbYxAscisSsC2nac//6XuFwtYHIHOxqpQijrtt/agwsJnrqE19l
8jQ4s9jnnrC/TmH/02Z0eRFzMx9bVrc7XUVNl0OAs/vyNJG6PllczCZi/nwwykqkX7f3tpTOFcBc
XNf+PIKeIhHUOfaFt/WpmjsT5ZYwz0HW/S5EUJ0GFb6IYRRPU5M3T5sEHnxbctXdyo7pCDbpqv1Y
3mEI4VvCsQ5uJa/Kw7aMt0YrXCygfD7Wsslhum+152dNXIROsS8Ka7zTiX3FvX3UE2TZzskkes1z
2E74KEXhvVYBe9qUhtFM9Z2EH3b6qW4bmG1Rb/XOay5tndaTRKG6tnjK8X+MSi+R60/uW9FWz11v
xDFrmX3JwqWOimFnO8K7kfXSEXTV/+pFF+4eUbT5EUWnkfZqgoA9KlnGsGFFMhdBBnSDqp8eOBJ0
Zb/lspSR3bIGzXBTnLu8mp4WgG5RwIAvmbk76tJv3nHTARJGRWVPj+2j2BY7LGFGTgHB5ub46CkK
7vtJ4fr9OZxY/3CX7E+diWnH/aw7tlYHYIvZw8OuV+Zy8UEwwyLe1Z6T7RpVfh3QFv2eXCe2K6pg
SDde7JWkS1Uom+vIxkdQD/q7p0s0LsXM3jM11XE+NupVslEkjmqnu24SV6EndiHfp24+6o9cl0Cb
lVPtbANiZl6fIa1ylG5rTe6E7atuIH24ZjjwyoZahPVNUPijYpjHtF6LoJlKGndUXlzNpqsnwrNb
8+FM88fcWOqZTrW6EG5P8HjYeJmm2Uuw5FTsOl3M1gKgqmjzCiPo87Gh4Enh4bpvqw5+GYIann+g
krDk7FvVFajInJ+sd3osV8++qE42kWlceRoL5cGaCOjRI0XUZgbLONDy6I3lrfXFeC8g9oxsobGr
fS8ZaIdHhbs7RiYHiwSCduwN48/BDsnb0pr89r+vpsYDP1yKPraAyT8LvaBBXBT9EooZC4OEUaGd
8rD9EtsidlTKbsKDqu+VsGUq6+43DHkaV1mRn33lPrbOXaLpPQHHRMkJmTjpzWztRrv2dp7XfWfE
YISJA6YlcxeVVtyWRz4YgJ6zb57GxsmTz83VgDRIMTnhvXK99qxDflxg3l9A55Fo5LLGAnSadX06
ce0bP13abHn3e3lTlTc+Z2VbxrIkvxr4fi+8RufcT16eom/Y11PtvzRLhqOWOb+G0n9F4+/d8hIX
uyveg9xXFx+Ugna0/cisRRwXZ4Zr5Yx5Wlh9cTFVfV3WR2CUFdtRNuJccgL+GrqTONN20n3koMs7
F1kQd1llTsqb7Yvx6Nd/PQkDnW/Gd1jcAXfHJ5millThuV+/24wDOev9S8ckkEnLvk5l2Dzj1Gng
AUjQVeWMxZObfF8SAzzFrqcHz8USW4GdJ8aTdzXnHdx7XMQ4dNcc7TKswpoc7aApXoI2bppgeVG6
pGhQSxU76xlqNVBwXdH7+3bO/zQzVVdYiOTohDsfzWe8deahgf2y1RDBhG1CqhAEirXsbKsUu+3d
g3l7LYeuOWyv2vBWZSwu1zMzW47lGGZ7j1D1JSTZqTceSbat1shMpHC88iP4Dfe0UFnvTADtFfR/
7SqNWtV2dqM/itPWHjcUSuscivhzt+aaRF7rDs98aoJoFmS//XIRhtae4duOBtc1F9du9qYrz8Va
Ngw8vNt+6Z0C4O5YPFN5AAyZBhYMSLvyDLatzI9ad7yGdjECr2+GvYK5ljAd6D0Mi9TOvermiQXL
Pfe/+2Yib+WUNTdt6HdDKT+PNkhVaOz0SrBGrq5jBTuyspZaD9m5zkx29sfZSUtwFkmd9d2Re2N7
mHwwRy40koSIvL/wyhfJ1M6gcmsFEs62+M4ShU7wXJePtqNoQ7ZiZKvUVzWnqF3ruZxcs4e91H/t
KfY0MwJ1ZEq155Dn+8pXWAnDBAxmQk0Nf8B9sR33lKH82g/Ub0+e45713OlvrQetRqv5YJXKTq0O
9Ii1VN9t6NupEq21r/vqiy8zkoYVc5OWltV+yIM6aeGqniG5P21FEpelcyjIQA5Cisgjxlw86VV7
D2fsLu/78O7OPTjVQf500a3fu9yZ0jFAo+3VtRtnYWbfCSTA3VI3w4UBcYm3DtNtgDszmJ+1Duuf
lh7r2O9UftiUDeHyOWHrycn6+YME0kTU78dkKt3lfbE/8kHdlFjJ16X5EVZc/67Vq16W17ZR03er
NLe5/dX2sADtoR1Ta9sk3AEGuFe04itCCihGHNE+j2BH/TaoYr+3YYQZFcQI+7CPYHYf+lAOKnuQ
vunjPi+IOegheNre1YzPfXbKKuIgA3djbo0XVOLduSQ9PrK0f1KvDk8CoNJZoHHrBIEaMy/zeSns
/EyXHtjTTFMRjPmLngDa4wwwX9syf81BWA1tc/e0u+zhOSxxyLIwoSGnKVsOs18UPxotDzbWyl3j
IMYx0YthV6/nGKmXad8MYNLL5WtW+cW77YqjtmFEttJxEAvI6UGi0I8r3+FRU3rLyem8HHdJfjfY
CiGsOnxPWsBQsYErI7SGxO2I+2boeC0/1mFxGsSyHGzZVTpygXnE09ihnGADDCHp/amX6joRxJRy
2I27ps9AghEkcGQtu0tAmu4mgrI5FsTO5yOWQ3Pa+pcRnF7UoRLegSEIkiK3gnjrEHK7izWfYW6i
WI24o/iTrsPxqQX6im94L6Xp3osu5xeJhRmJnPDIDXT1AL78rupq+aqbisceROFXQuUQu516823o
Y97A+EvXZ8N9CPaW9Sd37BqnNApSmKU08XrkMozdyYMzFX2ySSYl8LagtaJF0/5r3QsSNa3TniaB
uSdp03RQ2TR/brMKJtDYmdjCfndcmpkfWucsa6KgZMEaazqlIjrX/q5aN5N5fWszmyDU1e+W8urT
7Et15UV+HanVvRIfRPwiB/Dk4yc54rga6LEJuit1hjDO2SKPLS+xuVQU5G01QPzw7OqrQdGwQ5WG
1NJIq325VjX9jCfLnofLf2+7POqtZMO/O7zoJtBJeHDJ0HxhKsVf4gXxwFV6zmRHS9GhfPWJp9aW
GgVWJbyjtWlcC0aa7C1H63Pg+HEQaveInUyfr0L5MwjzfvhiZqMiSSWSP03j3SRX9kXSD7v0rFiL
Jv8+2W3KAckqx1zUMi5D0iIKQvMg2OUI3ZzDxi6OkMbDaAwDhNnWlzVZ/vUXaOgdVOLTl3kwORoQ
pzkGPCMXbx6s3cQa74k2KEWLiVRwHZoh6kT92isagq/j7ascWHmweWzZLo3c9Xxw1gtkXZ0qSquU
BXCo0PMMyBWx5Zk0fRdJL+tfgoZ/K+j8O/OrFfVAherV7nB3NbdXvmeHVFp3/b9L0ZSgrIDQ7pdV
4nKZkbsJoZLpyMBxtEcPSZWfTDplrPS8c6upOmbQEmJBQ+9tmKuIAjfc50tL462r862QHWxtqqgy
haMA2p/dYqyOm2rT4hMVOfZvw8wCDl2EcU9n57VDDnNvZfrZ4aByt4cQ0DSJxwUqWhs035tKZLft
YrlcXAtLRtIeC9D50K7+7/bAxfoeDnI8bDuAP/DLgPL82OgS8Qamv/khEiDNCiIEuY5d3iFy1YtX
xiv17JWx9dMf7TGiJOvu3eKrM2kRqLDmPsf25zWHTcqDKwWlX12bZizO/eT+1v1snjUvf1YSR9Ts
kfqJMsU/bSHo4Tc4fWvjrb50TYfEIpDvTSMwCownL+d714QqlaxvEqyy8ZLRcTzRUR1897LUnvVN
LNRLaV1liadB5WbD9EpLyr60fvHhq7A/2h3MYVia0FHZ0qDLzlQclMP7PCp65ZLiuWkQWkNelR6t
pjCHkiEJuX1d9a+cBe2nuocEpt7ZXNuJcMoh5tBkr2L10rtZ5zve2d4LK3sClYNVt3C295tTho46
CTyLx9ms4eJzm7y1fkdiU2bzEVbCD6Wm6sSJFE/GxtbJWrPvPEuk5TJXd6jvRkPfRcBQvyOmtWdl
N6TOsCj04QPg7Mb/uWCLjHz2r9pYM3v+bKi49FwE/jwbp1NNi6dy/R1FvVgnbIhXlwW/WVDLdzso
jm1XHT+95Eoa+dKHwYcpFGAu7vypR9e+BPkInsIGCow4Lo1am9r7STF5rnLbOozrTzC5rIMRiO1B
183j3G7C86L5ssOeXd3YGB5mZ6hSYhlxtn2kInxr8l9QzfaxqjQ2zW7077pQ7rs/jW+AxjWON8ff
+1b2UlmZ9W6r7INW1gvjjfk2+u5ZFVXxlsnKORUFOuixsg8DrJbXzkOra1BlPGXCbp8t7SdMjG8G
6NRvpBvjpdUBTng4GtZUhL+dwELSMLuSLiielRLs1RoTRpvENqMwqZzyGQmOEr4N9EWYtiV/zKUd
Hvyy9RJt2BEQKHRqEHup5ed+SkbNIuYy5xSwujtUoSdjGWYOHjo9JS7UzsTNWLGrqiWA8t+EO1EO
bQpeEPpiPdConhcXANFhozCaxUXN2IK79jwRnLqJBnvfKxDMWE/xetzV7Y+68VN8D/qjagTQv0B+
KauVDh0lkocoKZ/nsAjSTU6f6eAcTAMjKevXxVbpZ2Z89QxZYtozlp2tovzeq3F6BHYrLqb1H2NV
z3tRzTSabStEp2nImolZD1sxiAmHGpokgTV23X4qCLkOGEP2WVG4aiC3zj3mOD9iU+UsnXTDn2dD
8+daGdgKpIHhtb4sXG+E19kuRwdkPbgIDe1STq/e+pzYlmoRKvayBPzogh6X8QOK1uFZ9xAIKlsf
+Uin1871f+hhllEQiuxuiykdfGtAxtpt0QX043Fsgcp2AuiFDSkig9/sM3WAjlPeinkGtTlWH10w
5VdY+gU8jxkxXdE4XyaZul7RvxM+7AhyniC8s/DGm4ImiGup1wx+eN+Xb9vhvl1CDYt7oFe8CX5d
qFheeY6ghlU0sIwIe0dDUx/1VsAFrjfF2QjywcuLvZ6B91VSpfMAV105fEgnWmTQoArn4kNWS6gn
7aR2HXeIMgQcTmRBupchel34DmAFBAfvc226GAd5u9tonLx7IcLqryhVY+ly/Wh1Xp6QfoompsJT
jcot0h5XEDLy/OHo9zEjHtgHmSckBJQTlPkFAJVOWzus01BVElqSyg5hZeonh1uJIxb3hI7DS/yg
w1IPETYOjA9zUNRZ3I9d9aCWQ9MuH6qkg/EX5b62bktetxH1gJWVPSc36GbTxctYiCAH7N1wMt9R
v0fjwsTXEUO40NWGf1TnVyny5/25BOqSATkIfjkYDoBjj86p7SJFCsjNjqqrzfviA4dwmzjozU6i
rcoPzyc7r4SHYI/ZeROYVL6hwDqLMbIgT2aPI3Qmlzku0YBaaqb3LGiGrwSyR5oPj6FTTcLtEkG2
avJPS9XGm+8zN9pNixL5ZORnUm054VvV12XaVpaJgwa8v2PAe5DAGnYupKJIrjyuV9l/SF0Mp0nJ
E/MrecOpND2FgE4GlgdXi8xfEC0gt2mdwWqkQ54aP0BKW2FviW3V6ETWfpEqW8N8B7i8++zPa9h2
aKpF4klkbBdfspMm/GXZVrBEPYP8zYxofl6MeyRxzHX7CYQNluA4+WfOp3OAju1dNWI3zFzvqMgQ
Ws0aduUmyKbj5PvDTmGsyjM4nn1P8uVKHBbcmDFQlHJy06z6IGuhjaLMHGnL3902u/eIOgocEWPq
FF55L9ZimFpThfLZf1vkZCUDYsyP7SKyPHI923neXk1D4GHPFx+DzWnSOSNPpS4nNObwL2ItfWf3
+botO/MkyPytk+OEykG84zDIKEzDicEiBiCPvvkJvJL1tP00DJmVqJZLGKsj3yMIJ2NM7fVfZIiy
QDbMnMcViNO1EQg0Wx/d0uZxMxVWhvhmpa+B6rEcithePy3J2+6RM/551mMdwWRQUx5hykbS9zLE
8/3/rMLtRA50HjsdTigYnFt5MGTAmpTSD6cWzTPRNaCi7lm6mXupZpLdaZbRZ2d4mVtaHHLFANGt
u8vowFmjgjenGsfWwc4RZ57wkJxIhlET2x1s18SZ0wcawGaqnS77PdXoSkqsZqUt/aCdqW6Ole8+
YbnJR7K41uWLCGYgD2axE0+Y8OC0Tha7SHnu8rHw75RN/l0RyLFUMQ8dkMOO1dLnO8AaUdNlHNFG
5N4MAJWb1/Q7hGRYKu2hTjA8oLoi90QiZsoPWETiPinqx36AitSmrf/izt3JzkLsYmbp0Zvrb+Xq
+m8X3rrncpqhfBmXQ0/Kg70gbrwwOtylh4kdECK96/LuOF3/xQmzZJha+ZSLeh+4M3+Ra0Po66LE
6WPY0+Cx8GlgFkIUIZwXkRXxxvL46zFbQXpFmTcVu5zNznm7kL4bDy7Rp6A2+jSrWyfyAfWQ6YHb
ZxND27OaXDOBZFK8gWWdTn5ol1HQD9gGKowcSUf8XYRG/+ZRSx8+ZetV6USIcrrwP0rQ+TyrajkH
gxUCffB/zCBPz6Pje2fMnoh6xA/vi4MYn/UghWb7wmGwiqR/3i6iJN99GfbYLUmjT91QQ/JEDbg9
gG4DrIJojBbgQYidpMPDBLybp47wvUM54wztLX94NGFBDnQZ/NStgrgoJ30zTqFv20+YZ7ErUDdB
DVNDtG0G28UJIMzBN0E4kS7fy5APVzkv8raI+SubTP0y4LBCeTM9KLKYw0Crp3oMdhS50ZPOi1+f
nGWl0ORna3UC3qVJK9WYREyYbCAE1buK9BA1xgDZx5aUqVqYTEuRL6/w7vl5JhOCMe13BA28j7W0
imeEAGIXTlUiS+g/JCzLvR4z7OCt+nAnO0zqoDdP1GrkHoNbJJBF/GWhMz9eOBqzbMRIAm765T2z
HDvuQkNO20sgT+dcjBCVeyiRSLSoB77Kc7ma3CavLKgspkrcAah7vngzBoNM7y1ya68Lz9RBcrff
U79xvyCocZnsWu7KukX9EQ8O0NZoREAZgCn/Hcjyre8Y/cYWOLhT4ZYY35KL7Rw9T36pomHlSdZj
FS/BSGwvq5nTgztAVXRR73rFTL+ysUJylBbOTdXtcjdy+ZFNQZE26PV2Jana535s+I7NnhtvL0PX
fSk8v78ONsAvPaMZdlAPv2LSBZ6qBbMEpqoFT+hynjYrOEPKAtHgytz8VdzpB6/dV3CxlnIWcVZo
76HqxnuAFviwtGov2x8Jk/vJAnYzwlBNzClYP8voy+Fct8gYby87xIHBZSPRylrMCij84SvzJvBJ
xgKJbUAwcVthQguDajs26M3AiXUQSyIX7v1rNiHqh8MVEy3wqmhM9QoBnCkdzdSb9pwZrAyoSU95
W/xkMMyBU+ABFX02n6QhN6PNmQoS/CqbIA2m4rfltMsjCGFYN4PIzl0znpBi5i+DXR4EM4dG6d+6
GkuoL6tKVzgSU3VQdmBfnJw9sbEvbBt3bnD8tNhsIgQSW4zPwCFSDL5/QVHTfhqZtVn8iyrB6Kzb
9Vzoj6Ee+rST3DtA0tMfCvMztN+PN5nnr75q8muABjxGu475B4GaIj3r5akb9YhGvgLjV6Jl7bY0
58CbtNY4MSabFB95rp5qbVUHR8opRkHHLg7CSTFjlfge+MtlaFr9NguMU/B5CGeHjPFWyEDoG++o
vNunZsF9FW0X9aHG7JV1r0WQAV2rX0/pPCUNbSBW/O/FhakR9853f54sHOCQ9LB+98axm7exnuVF
MTrGyi+se0Dxjzqlt9tY4xzlGE62XSFb56uBPpXwgMqTPYng1ZNLVGNAw4hHi0eUtZhIY/o/Lh9f
7TIQL6QSzwHCpHG29PxeDN5y6BuMDSkRYMPAAfUY4TCnojTV5wqo11Uh8nm4ejBwZjffT4O7XE0Q
uM8Bb7xnUJscfDaNMs2bo4cz9qNTeLrMcPw8Swvk36pMd9dZohWKhM6GmLjiJ3LjiMHP3G7izoE4
YTlcHZFDLlZSLpiG6qJ4GKZdh4FPOqidS6Nh8wxu9qHQJmMCQFs/+4XsdjKbnhCrBqxV1Nd6EqDR
+2BIkFi786af9tQaxrM/WGgvV0AIAzZyjDyZoS8P0DOnMsjOrQP6BiWUe9zMAQpoI3EJgiim7fWR
MrNDBqyNBl+x39dJaA+TPcZhF5SUXmz7iUpSPqxxQfjWWV5Re9sPPnaHPA/JdduYNc2sWLZ1c3AB
+CG/ZF+2YhVzl+ghk+Ed4iMG9pCiuSKV37/jfsF5xfQIxMvYMx7FOQkaXZ0/lQpbhNVdrruPwnl0
7PRaRvp41Nh4GCX0Z10257yhF8/TwxWte3YnudM+u1JGLbg0qBZWEW+evEuRU8z66d50PaiGQo7f
67I4djM872Iu+7j1Foy26Oe7a3CiWzNo6aBxY6iB3nNdqUMzD9W1XJj77BLMFliMugHm/WjnUJ4t
ZRDsyVp6bwnC3X4mDkGLfBJb/3wJIDzAQDpu/9X2R6WuMJwlh+eOY2sGkqzQ/SrHe0zsKc8YnHYP
inVeD7cRvvoeZDJmJK3g/lY/FQHyFw6mHVR9MAO9g10ubdRbnXat+LNpX+X3zYzx9Ozd1m0xQvGJ
bYqaPjGNtt8p8b+asoMh41Tjzc+REG/N2F0b8IupAWyebmrrXCJrkEH9xjKLHTYHuwxRIrGG/NQw
wANu8cQtdqlhBA4+Mt50SeRSJQ3mXZw2ZJ4vEz+UsvyWCXc8ah0U8cTd7DhA74qzGsKLP9WoE4Pi
p/as8pG1VnhBru95AqR5UuMgr6MELgkVeIc7+72twRqVojbJFpCZ+v5pYx8tGzMxpON1YBtRDCNB
pm820GecRk1+QtmDIEQw39Ed/eEVfJQMEOeekP6nqRznKef1j9GCMEN7h//wWg1/DWcjvPcvLWrP
uM0ociAVEoVtjfXh+COOkwISL5Q7hsFxXFtXqNpZAOHlezcvy60FxxU3S35qfA3N3P+xBNrflZXz
8CSmTXUc/s4UwPvT/AKFaJfpbDkwxiH/OB2ynbbazwsY8TY3ZRJ2/AMwZMW8J0xfbGMGvtK4domk
QTXuoOA/MxdfJTT4ALt2L8aUdJIeGnT38eL3fmosU6SMIWPj4aTIJNMvi0akvrcQFfBJ3+63GUhF
NuHfxgQVv6oRdiigSPFaxtomZtdaNZq04jvvYYCDOr+PwWiQBkLCXi/wPIgN/7/j5CtKUoAzBhs6
H8/ZogHCh4/wODVTlU6T9QE/A5xDSA4FspDHPKvg3swFUHQ2JTZad8wtSGAw57FrWbi1qCmVXODh
utMpI22XYiTeSdQjNMW2/uX0qK9M9TbaEIddCMApwBvMfHJ+cjkAfyXk4Ct/fSiHLK16UcEKmdNZ
hslg9+oZclNMzPQGq/VjVO23QsWNVVpp7bYCOUsH8uHyU2S/W6buWTFjApFs1iZjQDNZJHhymlMu
ngI763ZZbXVQgFl7nMyaM8gstkMD/ZtbMg3wHQ6aH0bgb9BJ2ltThFFdf0xSZbupgECSFyUFll/5
EFmRMjaW/lNZXn9mGSUJRHtI2hXamNFW58B6mJIiFOog09MObYV9NhwwegpTiwSrJQrHKo8wnu0R
EjpfKUcnCG6oi9UIk0Xp5n+IOrPlOJWu2z4REXRJc1tAtSq1lmTphpBsb/oEEkiap/9H6YsT58ax
vd1JVVTmWnPNORaUNqz3l0GE7YFZxbzz++L1prPfwf3q4okpQYYMFDjeRRo5w5cAp0cXovPq0Fx3
W6EQ+eetOdg8Z3WRJl4fohFqThlztsMDYWTLqewTvqQlaMIYEtqTLlx1WMw/sFz+SEOtMbYdj6q7
LZKKOmzbwEYVjP99E9Ja6pMkdpZENobH+BcASfCshnKIDWV8lWaT4IujO0/9r9Zr3Bi9zY6CngZx
ouCah/VvOHgiIXVl7TL8DOTT0KvyoRzj0sUD7mfVISvMmz0y8M/ectxEeFFjiKtk86tT5i+vdS3H
4+JRxbZcDXgpupAQibTTEKtbccia+c7YLOtQ1+u/tEp3a43eSIYiymyBuGkAWttSlzQ4l7En3Pkq
T5mx1LvQkPmex6bduUJPj6mYTkF+c4035Pk0cTU/h0nIHBHwVcnoODNwz6B+vZBoqe/CUh5GY+op
nZjM2ISMpq2tbqwYM7IoZeIRD7wHOcmrumtlAzwbJUbzdahOvRQcnVgrrN54WQH2zGFxKvrhPMCH
IesnOrBZ9fPIN4zPlJPB7lW2Q488As18MNtwOjvNCT8KIjqx1ZIc/TB65BdEtw/+thZIlMJYOIPM
pk+2nlds9tx1b6FMbab4K4J82JOeGnYrciYnlYPE6GknMr2qTAyjP1ap/0IFCN3S7P60nocvc8bM
Ynvq0ZreUtMCYVJhOBmN+h7T4GdgzrcoTfE4NVaJrz/l7TSYpFj144bPMHR3oZ/VzJPWHYmcv2Ef
bHs3eJZdXsH9y5vjNIt4mbhZGZQMU3+ZOhHVnh+tMu9PzeIQTWvoyLVr4ukvYSCN2YtB4gtjZPm2
DlgidQa/T3l9sVeMOG54tHec8f6D4D3fMLDMk6jueMflwevK/7pF14nvFTid+2VPVRaewoCobNnr
PsFVQoS0hGtocn4vOFCdyb/zKuclT1ukKkve35wTMRP9KQrFUMImBH2DfcMhQv6N6HPd6rbd+7mH
xzSbMhgoeDlm2R2NAPe8SKlBZT4c5MrHdQuf8xzBzpzPUB7VlYBvv0P8fODMMg8ub5Btgx4yt/mv
TeiCnm2oYnex/9UMpeOywpnZQq2zBcY+ROlut+TWuM9aEIEeWMRk7L9Tv2tvvQ8q3kQMtWXuunOD
td9Za1hHc87AhtYUzFwJMAacwsGsUblapkFxQ1Bz1/kG8UzN4D/NtN4BqM2i3lVTkqZzcUiDPkPr
Q43N5ObEfjfe1yMfgtSVHKXtPoih1ORHz2g0VwlN/ToP1r7uUT6z8qgC6cc6Fcyjq2QtWh2nDeYl
HDRB1BSFdyXk1mf/GQPegHSlbM84kADa2GrvdMzDbwS7pt4Stw+hy5S/zYLbWNnWgRtw2q341F4K
NX4Qz3vwHe+3ENkbNuruIQwaIBM8ONTLsZVDvvCWJ9xKHyaD3x2zwG/HEEU0ZJSvrqhOeeaJp1J/
aQ6rWLXqq7HqbNfk2S4no5h0hf4jZxvzkbNwx063sYe1/Soy5IwyLBIRyOdmnQxavFmjWEM/A7fn
pthcQb/ZR08Nb75PfMaB4LGkD1vtrrFXM1N2vc2OPYm/GAm+iMtxlMBf/zqaAoMaOY3zbbxYTsGU
q+KS5SKBxTbhaJky459QAYnO1LrHnSj3mXGvaIOPhJVAjWZvfNsX1zaXfVfSumyIoqh200YLN0sl
eYsKO0a2CyPL+vD4iOIHs7ihsQDYPSMTag6CnosAHKIn3lrGCISGxS518ibqe+63dUAJyZYRYlO9
RWNZfmPJwu1rFHdLGn5h58G15828QqE699Vw12gO1KHOcK58iYIiLvB8RbP+J/DVO0/+C9P9OrHw
lGAszUmjzKb7qOoxtsFHyYZ4Hg5B0qTr+DlTYR0COkl0Sa5RbFGOnlP8jcWjF2gdpV3XA01rZMIo
HhzS6vBWpo0FRCrEEtT/6rYMUciQyeKIR6uaL4A8619SDu2eMhWzePCFxSnJhyB2TBiBY85TTRdj
QCfiEXshFutHWOyM89JBE6sAVllebVOJV7C38G/hZ5q8KB/qMQqGpgR2RLkvgg49v93islkqqMYM
KceSIbbyGVZ23SlY/b9agdObFw0MlwmxmubENvFMzsFkH2eURZKH4x0R73RF5EtD732cuMhBM89x
EE5XDdHJqXvjXeg3222HOHTMJ0zrFtQrvhSP58GnKMhbagjSjm8AFTxSkB203p68J2wS+tRczyCf
8t8WF25Rtud1pdZyiUhTvSd2VQLXBEZVwwndA/WLutTgiTQUqqpZd/fGeioGYGZuWxMtTzkXqf3y
oifcYbdcmWOA/XQNjgUj09sHweU2bwqXZ3wIn9zslvSt7QNT4s+bJlSn85/OD3Yp+dFF2xmq8cbA
VZRE7mdqcdMg6tYDcyWv1V9Vk4U0O3WVLHX5pzbxYLaWYZFPDPbzDLuKeZe9K738yXWW7G6y7xlJ
FPtNIvmNqYOQ3wxnOiYAz7Mm9d35X6kcBGIGh6lYeyojky9WqidlZ2+1BGRnG3/yLoELCcvQSsxB
crMuY0xm4jhq/d71qjwgg1N6wcpaB0LVWA7ghPbqZQ3tel+Q2gFjbMduCCfMcG4PS+CdvflWUdfh
cKEGNlyL4YnkVi8z2nreqTVqzJ4QfdrFbjn+WqU2DxbkQmIRxh6Lsb9beBxwQBzVtiwHrAt8ApSz
Z9hWnbzxILbi7yhW/9hb/sHttRXntibbsvFZsiCCHftxPJE4neK15ChoNw/Ui5W0RUiFVF60PJep
D5iQjBuzyf5+wM6OeiH24Wg7+0WubTy69oVJAsJnVcSNQIhS5hRNsqqPCyGbDfammYfPZuut+7q1
icGq+eSk/W9AAghhDlEB3/atKIR/uhEA98vhHBi+iC14sSViRIXPCou+Gl9GwWHqSEdABx0/61Aa
zwsztAJuhud/y2YIP0wfE9NYNMVuEiO9yzhFaaPEwa0zP7KFgnvggdDx0dQKxi9ZmnoMCVJFF2TZ
cUqsebfIZd4N0qwOlXEBPZmeK6cII2lg1xKo4iNwPs/bEif1xl2xWGBszTRPajx49ipRmLEouY0+
zLzFDoysRKog33tTmkfk3s5TC2kzUO0QAa15bH1sJv3snYvQBaQ2t03cEkPTy3uWu9UubHKdNJys
ObiRpOmWr3Cw+11fhupQhP8otPJDs/iPSP67sdaMTdp13pVAqfdlYD0OHMqHgEk6arCRdEKfebmv
eeXDWJ3Sp2DBgVgrM4a0ImJgbBvuExCGcw59asMg1MfkTsAGTM7fLkC7WAO874y8ogULE+JaiZ6Y
U6hDadqJTA17bRP33ZTwqDoCzbtyqirzTdXFkUiB3JWycqLRgz+gO3yOu3rAhIIJECStBeXbxWs+
k/6Nx0p9OjkBJwaiDy7psgPm0h6PMO4N5Hs74POIgzbrh3dJ0HNPo4LDpkTwI4ifDLiMjXUsjm46
RXqkUZ2Chokh/0Hub/nKRTxaKDgKI2vdMOBoT24K3WuZrXvewe2o1x6fQvgqqPxOymni2U+//WE6
dbB4EibGAl4qPSSeTUY+dYtxszYEbih+Ct1fXkamgvgy/mrHcWMU8GxvTwd7lvZBeXZsW5h92m2h
2Sc8Q45/Rfq9DkN26Zt1TEwwu4/9etcbhOIGN6fbHKuMIw0AQWZK524cpEwc1f1rR7jYhIE4Hxie
+PIDbx9EvmL7aDlbeM28nVd6NzMzb5s9cGdkMBsL9WwIqH0F7RxXIWega65In/kBGBP9vu+4CVnC
veO7xwl78HXUS76/IbiiorEu6zZzpF/wHwZHbzJW4iowupWV19GwKHTsr8q2Os5/pFkOiBHVxLsv
tnGOxk7Ol2zT+9KcX1JWud3lxfrmbGJNlPFkGfnn6jtPvtQbImRe7dOhVJG38RoVTmORM7CxWnOo
2QGer979U9lifurAdGLvcy7Gpl9M9btwCVz7GK4YeGLxUJoRupHuA+qwuC9yrtgJ6mxu6Z1rNu0O
c6bgSHAZ2K/3C6DreyFNFNEVEqNV+hEmnTwJXQeNrHxXmH0TKt/8ABe43PXYQvbKpRAkjH0EwnZf
L/lMKJfu189swAc/eIFCHCybt3KqGYPOIMYac3jEE4fhq2khZtrVOc21n4TNsDHTXj6VbF9CvnLg
uDidNFZoxZqQXf67Lpo1yY5tNAyFzVxg/GVCF7gnV3xkWllg78tfiw4LhnBHZy8tE/AKntHedZKp
A7wLo2ft+iXCd/XcokYn/fy9YYllEwJx0kbKy9BPx3matge75BMdCmrhn70IyO91MOwEpmO4yVBD
Cc++FqrzEt9YxmSxyNSBm4lNC/655bO9YK1wPZBhjVHN8Yo3zqUev8qu8u8stbNkqvYQ308wVVHf
ZNjDo0/BU5pW3Ins7E23RQxyiE1InefCLTB4bSuU+/6jm4Y3V9X7tbb5dDTltA8G9eBnrUF5sJ44
U7vDUEzA/HPr2BrVN4Pc7IzG7ECExWapZxfbnG0km5iKl8n3zthsYYyFJkxpH/TDxzRJwPOu/iPq
8t9Ug9IvwomGYYHQWZNbL4ZfoWxFUmN4BmZp/qtn+xmZV8Z0cwu9lI/Hu/z2sE/vmz4bo0Ptoidt
mP/jEfiYynKA/DNKBohxfRZT9dqWKEJt3faxVaHzl8pI42Kb+Ahgq4LMfOi8Yrz4/XpcrSnjpAc5
PsrwscznaLrJVp6vl72dCUG2YxQRYRCkhBLngjv7h1w4VWxTE7rutF3NZjo6gXB2U4gWnmqkJhpQ
xj3mVMaq89tDuqyKySNCT99NB6W39mSP9m9sdSyp2HozsZw/hS6Mo1O8rH7FtKhc3rD3/e3cnD8j
8Cy56CTFSODcs58BJV07H8M/lE8rWkdM0u0arverIrZz7wy8sRNOliiveY9EYaNSOwTJnfl72Yb7
kckaCGHSCKNB+Scx1RI3g9BErH7n1etxZLi7U9b4lGKPoHwOYlHWHVju+448wMX05Zet6ju/q11M
vNZ10uK/Ia8rXA/Vgzf1IaLmTuaocTKt0x14GuQ6JnHQGT4X9hkMuBDpKbWiv80HhC+fpiOveoka
lLKUYh0P2cZEUxTyTvj1dda/OlkQIZ2N7qhT5muiEfjY2+3DuzFORYPhwwJ4LA0+n7AEyComXVA6
HBwYyCZl/Fsd+03nhr2n/yblRUIx6BjwWsQR2KQCsT7crvSQKUZinhEe6888Vces5pPf4DRvQdIj
7vW9MZ3L7ibM7pgLoQ0FY31nWuvXZHbmeQrkF2KMCbgBtVhaK/gOeY+l7lWEpnNsVflpwyEHFr98
ayFZqtDj41XD9DZJw7sLyoPDx7CEH5PIZQpQj7dLOIw2vpP8HaXRBtR4o/IWsA4U8vwB4N1/+do/
boxhe2upLqmJG2Gq/I730bj4Zq/fjVodzc5No9nQMvHcgo8L+TsOyWd8VkZkTNnXbM7u0ZYZCUXu
10iC0GC6ZyJoyxFqo/lUCZ3uh8phirnWnwWUDRsqhF7pXLRD5CcFIFiy6iHqpfVYTrLGlCmnZHWG
K7tQHiaj/eNiyqePo4oMWN3Bsft3Tk2ChQ1X6MpI6z33x/IB0jbDmMxW9iEVxFqB089RRSQ2noTe
K/YOOErrU+PgHSNg+VL7zboHLP4OuXMFWTIvXDvRVNHl0uggkkzzuzKGD6OWrMzZHPjvKxLgXDcv
mcHHVFvLVVrnboCzswmCINrGy+c5f4cNDBp506cgxTWknCJeVAgywrGrWAATgOxHdYrZwiNR2EyJ
khLqilm8a6e4rFWtj8IuKPhKw+KMu6ndsPsfg8Ld5T6OpJHp+CVV4n70IeDzWmn6eVWh+fQ39oDK
aH6tKdra9CsvUx0BoyIelxrFGYLy89yWxr5xfeA7HSGa0tqe7bZ4VHDAeeDLpyqYX0Cg80Ksb6ue
uhdyp/t2nT5IMrR3eErfPBJUi5VeF5leG7W8ZC3eIq9PXxhv0PjZX8WC/l6xysPRX3Cs0adS9sdM
v7Vl0syTIq3zgm5gzMxkCNZl5xdDddfqHi+nrsoYBAzXK90u5/X6r0+t2LRL527CnS0W9WmFK9r5
wG9sSkBu2kr/SlUMl7nklQo3aCyVYmpQmLK+s+q0+t8PvMS7kZFPkq3pdpia7E8blLeaL//L1oH6
4BZssJls9ie4gY/VgRpZ9swg1a2dY5Q5C3XcuoF3vmoOlUPPjxUQKOy3cvDuKcElb2EETc1HzzZl
JFv7s5z+LYgAO1ZyWNdhWrlM/VzsMBt/L47+r2hoeJwV06n8u2YDxoAZ4bN2vd9lSMNdWf1udmgf
dO18ytwJ4NOlJ6tnzCRkhqqIDtutVIFVeWiNwTqQU7T5NMHNw7KRFLObH23MFiSWygRb6xQFm/dL
aRsXdEA7nkkz1myb2GW63DvTMqADz+axu62P2QjhmrgCWL6ChMiHdHa55/DTGDGReDugL8aUHRwr
7ELdNrrJoJx/I9OG0HK+F1rL3WYOCQV8/TChkTKuYIGDtWUn3ZlIXZiBaLmcPEKpQqVfuDCUI3bB
IjChyzfHyd5cg0Ot7N/hgxJ/sjV5et28psbGhW84dHuTjd8+YGPU2k1n3yz/jXlan9lA9UVn9xaw
a+iEZRbogR6ehzDoDwohuzAtN3KWAH3SRRjSX6uriU1woot6eZ1XPEr2v1yMf3nNrdgvkcPLIus/
O7zM9pKmNFsDWyW64RAupXiqXRkb+bYvJhgWW3dgpAS1cwiyhC/0U/gMLxwRvoccV6q4tdtYtGzj
v3LBgzN2Z5I7rFDc3UYK3qBOqG8fQYfILGz64qlfE73w4Jk0YSZqYC4md+971EgclTWUr6p3r46g
LHBr4pYb4tCeHvczXUc4ceMnC8aWBHcgEogAOpYu9NeUd4D1sjLYM//lpgECBJYkgW/axoNouTp0
yjDRcO+qcual7e0iZj9K7AaIJHqlswpz92ULdX0OrOV9CvIiyar2jJ5Wx32DiaPXqOe+tx/S1bsq
hlsXpJ5YY9ZKLMvCKTccTHPurpC4mI5N8ZbjpvZrHGT9sKlIs8+hFXn9WoCRz8ElnTFb7DyzZva2
SBBBgkBWmh83mvjIpN61l4lutYTREOoAz8AGm41YxslQPPUDW4owCiAShI6HEMYgN/Ln9t5ykAqo
iZZotPNrRc4ncfS37YTuzUHXkHiyqjhrEeG9bqUTsvLn3rMPTHbTve5JLoyUjIXZWHT1w8FtGxFV
dsXkX7x3+QxMD5+342BsJjJ5Yu5BbmK7JVG9F6ncNhJBfYJrRSQyguzXRyAD/0144sP5I6W7CE2/
OVmN92LnbYgVgy04I8XHkBLPZljQffe0+GvxezTVnPQBVHlj5EHMOE5MTXGqA+wcxsw6EV70Jne5
AKAk7FILf39KpD5lcwRJUOrSqUVZnzcLqMTcrjRfFJ9AQvjnOA2YpOldxVwuAmuELDDm/I0BHduw
Ok8oIzjtvIzGeXpvsE+2Iq2eVVsfZzFOiaFSKp8uOC0IADTyIaUaMCyOtOow1Z8d26/Z0WB/ZMJp
zuFNG7zJKJ5aSXbMfYu5K3CYkBK/6mwTQa+9QvAhEgEPNg78akez28c+HLCY1/0USKMgZslmm5yN
V3oQNokHfpOCHDrSSrHwBqUNHTBfqjoK4Loka8vf5Pu8BgRIBOedeDbI+oaKOzZY7qWXYQ0yEcpH
nC1FuZEkHZc/TVovx7CZushtmeYP7jvGCzyb/lRdEW8gbTgtH7Kmb6ORwVwzopPPnpJxKOSfkgS6
2QfsCppX8FJ4WqeCNz+4TY1wCMgrPvK4d9ae311JVDuy/DTSGb8onqaweJ9v/mQ3eNpsoyUEd8Ad
9RRmbvrk1Q6TbNbYeFVwNyxG1JqivXjCuAHB+v/qcGZxHd8S1cPWXBqINk0mkYRD4ysDdHrogSvt
QmLBpCKRnnWxXUSWPps2aD4LYNmy9gb1v1+gBqU3VKJFAcHSilWFFBGmf2au2e4w/e22sJpOMzQX
kaOhqYxVMHpjM6HffC/wApIU2juNkDlA1y12jZGiaxI5abC6H1ZqYEGdDG9CkbWEVzNqO7ib0o7Z
hc9TJNQvDDgX9g968baBCQN46B9bEGE8N8F5nYYbqGXdhWX71PW5FxuSUjsb7U/PJkJePrNKxNhT
4og9p9xOaQi4k2PGy9Jt+5sFLliDV+7j9kRMCgJDz6obyA6XjRPBGSmCrUwsp6KoDnpd/9HK1bvN
46mlOzGMYbkL5XohxuslvV4TV9GDaC2GpOEOHklFnVdt3YdD1+8rLX85vXd1nGC7VzPIqSycqwgN
8tSUOUh0Y20iChNwQ+ge2eg8Tyz5wt4hqj3OgDES/qV383WHwzDxpOOeyS7yUViqNAnmhdVh87c5
sQgPg3eLh8l7QHKk3kQziJvFihPm2dvdxqBtqxqHlTu8uAqiyuiVznF7raX5OZMIeklvEZGl+s7D
unkAfHavqj9LPT8iVei7zkNCAnJPSGqpidgg6mC+ObeAs/e98F008/x3CfaGieHHDBITi+1ADJyI
bYId8z8GagLBI39wxZIevNHJoNVYrwbLAquyuVpO2uHgNI0YX/NTRvCnKAt1cRu00tq03vRsRgG7
miI56n9TMTR7rCEGlwTf1PABdwZHioOfWqtPWTHpGTijN49HuKhp0kPwzRmfpWN/czV6m4NhAbGa
5V+J3a+/BtaC0ktQl1SSPiDt6ignxGA3AjeOZqljS4Ary0QLa3D7lWY5cF6QivBn89EEd9uhSAZE
dtwMeQbH3n4mCM8NVNA+ZyQI6n+uDP0IJ9en0bYji4usvYC5RUOc/SI5i7O8rl1ufNLit02ZFPtA
8mfhiX2GPTXIGTSwrso8iILAQBqcGbzt65t5f2XQMebzk8V2Kx4PB+NIFvpnp31WIGL88VCxiu8Z
78VnWGmW4m29S3bRjKXGmW461s0JXN6VVFSB5+yd5b+6Qv+1pxczUwyEeZyXXtFUmU72VHkm+sND
bZTrASnuzsT4srPYyhIXGGL3zfDcBXJF/WPZpZV6Z6LM6Z7QBLvhLHlsLbEnk+Id3S1LGNC4sdOY
CADOmojb3e1Njb4LTLr9xTOStgTP7cPnx084Q5NZG6NJbMOv4nzxdy1NL5MzLB76G8bhLSA7tkm4
kmuh4DyQgmO5XeeuxbmoRzA1TJADvdV7/wyRZ7j0wnyzkBkhW2ZYfKgGNdmxO5Jsb6FHZcQRsg9D
8vzKQm9Wun1aRn2dlY2dnfKhQ4TCApxfm5SFbhldO/wGZIzlYZQAU41biARBv9+5i28cDW196i2y
ipcZ8T3jD6N8o+m3jQVslmZloMqqF0PfZ2iO58Xsnp2sOWiSpBx4Krws7fhoWSPtqdONRKn9D8rp
HvfJXV+R2fDqCj4CiOJrj7V1p1Z9b3STOGeuSzLbG68d2TdWSj3axqMlcmiPJjqbMwRHh9qJXaLs
CVqywCTiBgxYLN3K3xGE+x/ORWvOWLVUnj0S8hU7LBm4/EIIFLdgH6Qg3g5ccViT4OssPHDOwlYz
lYMia0U2PvzguGSlubtqZp8oeGFPZh8KsnfxDcdAiDFogDD3Or3vHQOnyXZS+PpA84TL0sfK2TDs
R3T59eMLtSRHFyQh9wD+HF9KHl5ynPRRhkOcAT6S3s9vozqsLriAg91PvvumXd14y2M58xhuA4m6
AuszXrVX7EkAaMG7DoSnEAVhyPMqUpkVZUKoij1JtGa/WhXcKhf9vYAYco3gYFLnPnFvDU94sG+L
DXPuy8ZS0c8L4YgZyXXDCoj1FU7ksYCtTV0wLdeqCJINg9RJ4Xh9HSQxu61jCZWAWtGmxCyzHLpB
jpX3FYAK/cBmPmstn8MJpJlt6OjnX2bdHSkLNei7lB2h3BwVsUydy186/MLNTOG5sG3phzpA3VzE
AE9EkvNHLPI/VM2MZ/rQeVdtpvA62kSuS7ac/LxjHivdzuwOeBTLvN79WFJhlbAO8IaSm7FAsMTD
YaOcsTTAkkaEb3y+D8Ak3Afi7CpOobIQFVoLnI4Wfkptl3Zk9+LP//BrjTu6vzxK5puUS6VDNU+y
mHAZYukEWiX0yYr1WMpA1d5SND8/yA2RJx+dgzWpx41ZyssSHlgEiz+2lMYR6vbJZAnJc8sQOGJR
BTNMg1iwJ/3rz5+faiwCoeO/iYXMYoYPyTHqg0+No5HYkx9yjL/CNJrbBVY7wKKf71aLLYVp0vLP
2Avhw1WXr4Q5IYXlFSbTH36vqQliguIgj8tFTU1ai7hE/jpST/2TLTUETA+uslavh8xgr0UWiPJu
1vWveehmQqzhQMKOIE7lE/Ljw+NwgQ2E5lT/izPywx1M8yQWTFTYQMJfgzypW8xuAp79sxulYbVL
Uk1ZSoEEih2Rhl1Pjc9SwLW6WuawxC7hh4vb+uBp1yWNipHzccYPZ+hW/F1qh6Qb+u4EymptuJVq
gsKxZcl/NwLIpbvlGgngwI3Y1hKPaL5cAYsf8qEr7nEp4j7N4fF7W109z26wX0sLztHmv1i3RMg4
NP2D5GeDwpXbphKij71FvinU95SiEeNWyJ+ktTjYrHjrSo9xy1KM2++FdbhbMz/KXHevK3QqXqQl
u1byN7LwfJ1vwPzalqz4w3S4zP6H6bh0MNPSNdH0P4bIYDV3Xbquj2VPma22jNBNs16Iuw9PyqVY
/KEnWTn79Kq0xVlbN9nelZitOHq8S7P9Nfj/yUpakoAuTxcWjhcfEkCc52H7ZrdtnKa6fbTtih2e
ZsOFNGofskx5i7iTU8Vjxxjb7YKjYWRYZm+TbluMDonReX2Exc84g1z9Dx6m0NipvLy8WnWpraj5
IbJw+xYX7GrqzmayEBXgx2I1ml+oTc15zZ2F5Svd6w9g3V8LkI+1496rtN+4u/xHQ0jOAceqL+vA
IkaJeLOurB8zhtIlGDZbSKbaRA3/UNNC/1hOcGlgAc04E3cF2LF9XQNiJgd3rnzWOrDkrt67FkDo
zM1V5GZheRaSknjkAH50mBffMtA/LyrWhKTrSpbXAf1jWpzjpAjkvWLPJbYqHD0tH8BjsM76iBO3
oU2+OQXdZr0b0KryG6wrg5RlOf7DfAvrgibP96lD2nn2DTsx65xG+/aWpPlAYL1Clef3kQ1hcHtv
GHm4lzc8JlEQa/G6qyQpvp9UyiR5nc+tK6zdD6uXwi7cyXmWz0ap/L0c8OX9/z+dmeY3uAP/QU2M
PWie62Pt5F9YzU8VsfdiadXBRYVMltYCBw8M/J7/wULj/vKDq+5v6yZkgWDTyFNhirc2H/c/eC7l
4rD/IdItTYMzYtxu50b+skhb7UIoOD8HIoFK0Bey3ntDjXWgo/1hLQVNchugWRHwnJfsfyi1tkn6
Rpt3P5dtW7h/xMTeNgVJ5m68/TCZZKCgcVvHcnhgNHLHJX073//fD03w4dut+dDN7fOMlkC9xC+5
Xvqnm0EK/fxsc0pJ8T5P++lIR7D+dtJAkbYesSN0PARidZ1n9scn/aj0pxypcTETOtesbYo7PAz8
gkbQEJjWqHveRgsLQrCsv4V98XQenqQ/pdGWNeXvevIZ1XoGnYXyLESJ24qWWv/RaeB8FH5/p83f
S58W/yDa4OOwkKj/Rw0aWgFPLf2XmTlhC48EANtt3gwDhjhWlA80Xu33pGr6JdtbFS4AF6vhD0Nm
xCCws1DW2Yo53fCO9qtYrbeqaZyrKt5+Dto0DWtIasNvX5VmxJkSPixdyhchs0doiuLZBmMxV24C
DphLf+7lFVPZE0x6I3adjG/uRu80rPRzJgJyJvHIbkSQfskPOkFn8+NyC7mV5dqdVsPPX+UaPq9A
2O/X3ipep4JdnL5fAnS//aJzy8MJbvRx6SnVNw7uURjlJcBtfm2XqkN7I9W/DcCbDQ1utEstHLU+
a1PGWi2HuZyrp4HVgfgbUHRXbrpTuYrn/7HRyhkCQJbd8Cr1AYsINO4UiaDo9UOhiMobFn6DW3xn
k+blfxd+H+gQZzvDKoJ+xsiXsjgmqWhr/783h7xUS1PMex1VQCZq6ZPaBg05yOm1RHTE5bYYlyUn
sYL3d7jLXFiSRXX9OU+MTC7Q6HyXxAoIQoMqZNfwQTn+ANq3NdxO6BQ0DhMjRr/qi29wBk8+J9Zd
T2hwZ44qOJlm1Sfz7ENHIXaeZK1arn3930+F03Cv0b7CfbLn0d9XtVVd/o+9M2mOG8m29F8pq3Uh
DaPDsaheRARi4hCcKXEDozhgHhwz8Ov7A5XVJbHypfptnnWb5UYmSqKIiADcr997zne+7+/kCU9X
paweetvx6N+yGkU2xkAEH8q3EuOmIn3nUhKiepMwe51FRRSJbk+UpaFJs6Y7CK9mWtNaAV6GyaX3
OAUHbsp63XlBto4xmGwYHh91FFWnNiiZiy/Ac2ZJ8vr7JSAq1ND79NXecsPqcUIcuIjtwLo0VXXU
kiVTBZXrUUT2Q6AF2c6ImTuiDYCJB1eoQmm/95o62bPF0ngCZsR7uXwTUStXJMcsIQvltdAwouVp
gLCE5R8fMVqqOn+xoRG0TVfehbV+gQRQ0AMSfEUBv9Zwxt8VA2crUlyxuVXNeSIKdcL1xpmBx4G1
ZPqCxxsO2/KaXFxVXa9xWMPuvqVbYJxXpdgMpl6ff3BjOqf6HenzHUlmmYm+skknXWcDKmYm/Ixv
HEVnryKaJrJfGkYCPFb+B+Q3ZSJktZZ93YcV2ILcOSDzuUyyqFp/YGSMPrGvwj5C9YrSD637O0AR
ng5+MzjRDtc0mIraOX1cCmm2drXr8a2xrAaaH3UYc2knoT5r9OlrFzG7zZvmhAvHufWGe0gHuzlL
oucwK3tinQ36k7HwtqnOPAV+ze4Dk9r1cb7tUuuq7Ajdc5fYAQN/pMKADQw1Wezyvx9ZsM/0GEBL
5ubu6B4+AMYfq74TUSur0D0YKJHwUsageBTMY3CBAB4bysmPc1vVm+YasQTC8eWkhpgqJOkzLndL
cATmh/hdB+lXov/fjjklLRo/a48LGWX7At7vg8E+JKSHboBSIz9U7ej3gmF0/8EdMJLsMKRQFNGc
xX5jE8nNuZ3O2OI1hjTAQEON30hcx0aXmmtCk4jCKQiDvvv+Ww1nCP2XemOUynmwJKEwXhI7exQO
zkMvI+auZvFUNG56XoCwYjXqylVXCGtjLAhMB8PSWRCrl9HG+/RBm5xqdCz61ML/LaV7OzWtt6nr
d3IZsaSaGb9UJmNCELVrWo8DQ5weLS1Gv63M7eSgkSHrQBw61aw9akmLQY7KP+3pu5SD7n1PoeL9
oURHDBJj9E5cx95OVIjItah0hgAl0ceRoJKufiByRJtJzdaG0bgpAptOaqq+VWrSGMPD5XDAaa5q
tpyPtfJj1WT1rIrOZCR8BkatXHMQJP1tgDIlSxoHH1eVGdEZot5w01aAsh0XVtKgWR6sK3OvG+F7
T9t4m005w9WPZJ/hHCFKvveQ8+wmT5zHVRvf5e05FX31pbVz6p9axHcAQdzv647NDbB8Z7tYPeI5
bEg19+w1j627rWVTHCut4HES1q0NDkW15GK5Uf2CK/Pc0JmVxxi5T0Mg3zGdmTTixHsBqfCqEf3j
HNvdFgojrYHADu5KYj77SOxmhCxrlNHdqWy1/QhGDwA4k1BmRzg9sxjudciBLI8CpNodKLmlgNfI
N99+LCqhLtktnHbDoztfhubMIJGVbHC5u/to2hWKomoSmJ6diI5vUYhDj0Dm3PbGp5DAuzPXmeUZ
a2QKAYaZV8Yae1uxngX5PNw1JodUmdkPLFvJa5x113aeS7Qh4ZHJ2rSp6Orvp8qoLyW37SqtGZ2N
ZeduPnb7ZchNm206/7jmqb0t5FhdGbWiN21QF3yknFiA+g9zqx8+NjNnsU/Xts5jTGqZSUzLkkHy
8aeTCr+SFtODd/QG3hBX+nFY35TGYPIpS+/oZMO1nZl7tcRaqcq8bgYNE4Doj7GJF1zO5yBLOh/1
aX43BdMMKIIKKuP45yyGdwhHFpPFHgAIxMUbAzrrkQcGXdTcUaNb5K44el9f//sv0ixw9iSq0ZZU
0VWwtBSmLHhHLuZsMVy/0F61tvVQOhm5JjApHZy6azeX8siR8rlHbsNonLVLs1KiqqoAtd9SVUSF
PIoY7MJguNdWkdzih2vhzYRyMYuxnDQi2hQdrADq/YkGMkHzhZ4dorEhU67LgovOQ16kZFpdtSEj
WZNNo12PVWNtcH9+QVsJYhrL9tqx1PuMAOGQoQ1k3wolJ7lo8xGHknsa01+yqg5zgjWS/THcOcQD
XFRFT5nDNANLAqT0KoiQy41bvRynvaaIeFtYbaeozk/fkcSO7W27KCVkDRDscoBOa1qDcH5QMi1R
q9B2osWtwMEa1BVTlYQMJaXuRTolNOHoiGhGcuSNgUbR4WX9+KMp6O4d6DRrJzfI53I5ITde/KT6
Ypfl2WPHiPNSa5ynVNAXrBLW/cK4RRs43Ds9gLiyW4iiHwsJLevLvKUrrJeOuEsT/SKO4Pq3hQMF
PB/ywz8oYc1wGJFgCuNWBjfRyMzpUjjfZkmzZp0iuVO4yHamqtl8rtLg0pP3hnbvmg+19dDYdyhU
VrUpVi7Oe5vQdI+ax7S0DestKTLrY2HsCQm2QKy0u7bYy3bTNQrP+tPUXDfd9dLo/YduRoVLq8mh
srBPpYPLXcuOBgkY9HnDhzF06HsQok7FNeJjjOGPIt5W71CG4jk+IKzZ0+x+0r1FMFuTAdBMwDaV
XEUWbY6BkCVlNQ9kTTIHjTAPIk6/alr7Ft2mjzuLnScxb4fR+1aZwi9KuEJzWWnrNHSumqo9NwGJ
0MPnKuxkn+EVDUuitwlQyFdMLl9QKN2TTcinu+QhycI5WG6ygHbIEVfpcBN17crT2fKToL7lUAn7
iKkx7ujWK+8aHBfgyFL8Iy1Nl8nXsGojdx6CFFd7RE4RpFRDMtlUFhOsmVwEOzf80EDUjnJTs3RS
xiQfHymi+6L+RZaq+TmcwtQdy9ANhqO2IQzjc2xtUavKa8dE0dUuNwPtrstp+SWVV2lDua/sqWJ4
xS+uUfGLcH//8uPPwpbkS91DBlOjg7+ge3u0QgXkQCsyEh0sHeuR41jX33+pqG7LgWPP35dA7SXr
O3wrr76TZgn7/pT9/eOX/+v/z1Dx51dMMAgy2jp+aX8KFZemzQf1X8eKnz+3QGn+4Ft+Txa3fyMW
xyRtROoebAGbAJDhrWmXuPLfbGKTPQ9YLzlJuk6KSkGUX/TPv9vmb9JyXQ+9gklUtTD5piWXevkr
/TeX+5U4Gt0x+E4Crv+VqP7T5/Pvz+tvrOBXZKW0DT9zAQL/CAzmRjMx80iaFrptMgbj73+IhMXB
FlaZmPRV5GDVilmqN30trjLbwUPjQXidKGJWWhlvAsmDYUTdQ0HiIBU13/PD2/b7tf14LfYSpPP5
WqTrUOYRdW6wZP98LWNEqlU9oXEb6IRsao0kgM7FXNePyNsA84G9zHxlLxlpsjoPqWM4LBB7aB29
eop3BrvcBoRgW3t35TTKTZ1rfms32fqRGb3qHnKZ4pDFXs8InEN/cdUVlH3xKBCHj7VfVsnF8qfB
2BPWUPP62vzWCLgAnWnqqvJIxpsbyGZjcuX22ZMe6dkv3oIl7OXTO2AZQvdMbhmmhPqnKGFrdD2H
c7DBKG0WO7oKpg8TGfGFwqjS0wqqi6j6xc80HGN5Yz/9WFJxSHAS0vAM21tukh9uAtduOXsrxMNQ
ATb6UFsrVF8MwCr4StgOU2d4iIfpGEiasSBioXPU87euIVRzctcKGAU5Kcw68+mJo4x7VmDfXUWt
iCl4pmbXugR6Av/EyEtdFPhZT4loxHTHSVm/wbV4Mzg4udrUuZwhH8Yu7V13OaUTlbi3w+E5Qcyz
i3sYSYZMn+iDZVtnLoirQXCMR+Cr8WKIAaWqVxHT6PhinJ+hv52lstwReiQwNXl7NZVfC4tT8Jj6
2rT1jPGt03uc2lWLoA6nNQw/z1qPTWyt8rz7JlzqOC8+mqWG/z0ctkEsUOzwJK+aKNibg3FionjB
nTltNEccg3lvw/kzw/ESbwYCUAkzbiFD6zUMrLt8djkW8bZwLrvnAHUxRdONTijxFqELDEPtIrHL
pzRW9HGNo2Z6t7LVSatJcNqq+rIxaRSFmnubS8SItFs5zTcTjCEpDlYon129bPb4xRiCVfmBQB9w
E+UZwbqPRAlspIj0nWkCc+m94yxmrhzQs2Coibup6rvblCSANc1n34uLr+kkSKHRvtJ1upmy7ttQ
M2Kp6l2HAYhuRXJwHQzki30NONeT5hHrhEzmGywocji6ws9UsBaQ5ZcpSXlet9izXarOUpkZhqCS
t8bcU4HQEh1eeAOMHXnUBeydtawpWx2EV9Gie6WymZa8gC4oHqaYvlZkPmcl4ex6yn+kOf213pQv
NGSfiNneTCxwiBrMm84Es5pqAINrplcy0x4G1JBmgKg2MTdl472KRlE8Df2XaYIfEcb70jGCjaNX
IUccblUm8FckyUCEw9cUtwqVYe295hbtLwZQybrnUmv9VjeADAJ+Yp7jYCsP7RuZxayZArGsHc7R
Cr/RtzAf76fOQiGIXJ6HOPfbLNmnBBgBYcSZG2Ryl+RW7buYpHTnKUx5vGOeLvRa5BcyOw1w8Tr4
ZzDt75wpOXoW6RUmXX4jmIo1D9k1HlyBgT6+a2Z0Lel0xtb/UANb0dFIY77sd1Mqrwv45ENbMbWS
V1lE5OecMboaINGtdWYZFQ7KSycZVjpgrNVifuKAdMfUlSqYMR821o1KEbshJwz8srHf0EA6DbnD
Zb31hgaz/yAfpqCJcdynqABdCV0iSAteL8lAzNKOsIe7VVdhzbQc8O1VNuwWMEfaGgOWMuXB6u0a
HLKwjmVQ33PawMuQynzfjtMh5I5A8wTHg/ZCPBLYGyi4zqCJmriAZoBygvNdhQBSaEtM6/LQz94D
2pElZI4phSqvw/whz/pLsNGvbkmqg1uF7XU/Ml1OYIpUYb0baF7XMbnUdgCnveJMxsr7BG/QvtOK
a7rFhKHU3AbCwqmfCPGYtfgVmVrwIMl1OIQ+h9jkYFfONYOW+cKt4LtPUE4MG7itp6it8wtaj37M
6MBsmg3mzoN0GpAaOZ1/11V3RXMW90F0lUq0BINA1WEwvFYFluEq7b5lSev3AMIMifsNMeoCZ3zP
cqF27kggpaEelyDcGJIuJ2hxGTb1cv9YeB2iZf3Al9kY58Yyex6WO83qkKKFGKilKno/1YPUx/O/
Sk2b/q0KFRI+8zrLJWjRPAmJzaQhhUk2IWWSw0cYG48hzMnSY/idgB8Dux3SIzbhQ9oeSBgw3vis
SGQxvTb2zQSBEfssM39gtWkgruxaPDBroEbPq2/2+gCL/xX0F0pXLT8FJiZkTEgSnn5X46exFhqo
gwOgNuzFg3QekWg01AG8s/2iGDNku0y0BIze6sEoPXSwzSWZSJpPzCtJUXH32tmYoutBPDLM4dzE
SsGqXm6ScUYg4hVMxhTs/JaDbchpSMiRzmvvWmtvyWQCWIvM3G32sBIuaBhmWN80hFxYXvPlEbu3
5pJdpJ4UDSQ+nTYgLDRMTrVLQIeFkk1oWGVKGtzQfCQ0EWYkW8vEO8BA/yquKVh0L8y2oChM5GyZ
l6BKHBoeyfZSapIDKrrvC+K5rmu9fih651CmOcSmbNiLkJqooWeydUT0rSi198ZAzCsJiqIR2G0J
A5s2BIiheg+mK9PrTR8W3Lay2T6UCq/GTh0VwohVl0n4lzT50J7OfjLBxc48HB+auLKK/DJR8p5I
UHxLSP02waD7FAC130/cHP1KlGSZQw87o01xR1QljYOK/+i+CxNFfGPK0BFzBN1KhU6TGYwWQ8pi
NLsKghLSozIQD79X9nw7zkC+YElIIml3NQ8tYkLgeJP22ogioB2Y1huBy3ujhOvD+uGVTJgsRzHK
Ne1gRF7aTYM55QAVBhsaaRzDHHo4WDBIu1bx0gbVtk/xnqvOSzdN/ICIgcj1JKPhA4DFZLUyyHRE
7+dHCzOHZJyQfpoXrMIaWWabdKMfjb2z02v9XaQ8mw0JyPGZwmK9KikgQqG/o/k8xRake0yJuJ2R
16lHrXNvQ0M7xkLwSIEJnQb3rqlTaytHk9+gBEc0FW6BNmWrrsnOSNHttoTFGG7crjtCjEN937eT
35q4N1LxhKMiIZ8Ic30m1dd2MWZLuLA4MtS7pRXcjo7QdouTOSQZEKUUd0WTouBWKUShGnTKpu6b
/YzE4uPZcOfhPpLGK7RKZ5UHXuLnN11hArZN111jm9s4Kc9iyxrWwUh0soLiMRrtBpeGQHhsKVry
+8kpLxDm9qsGz9Wqbuj7GeX8IEM0gXOKfKE17k2XZHB0b7IZGe5hYEZzt9EEmsQaRIY56MFOw0XQ
mvrDsqKvK6uo6UtWTI/ZH+K0uxyG6kTu2nDR0wP18+Qq0MDCmkNYrfPuYFZI41W9WHyLwZ+y5GnQ
XbzhwAfMmmZDHjL4ChB84K9zj4CRxm3iUXZao/NCcAKjcDy32PZ7e1X0Lp9v3YfbrG5DersVfV1w
Rhpou7UWmsZGGyA20hE6NwdZbmOE1OtRDwXFgcKGL4hFFHmI+O+h7sAdBMaONuc6nyPo6JusPMuy
zLiQKSOzCK3KCUrnNgDvsGXYHG0E/FFbQmdAFsZaRJpWREp20c6kbrCtbLuOAEcPPkUYPpmGuhAw
W+nvt/DWCtjifYHt37xUQnOXvI54Uy4e8LJDp8dbkG5Suzw1KbulMQdbQjcxQ4WnhHyJyQzlmV6r
HdlB5hnGt11gRm9aQHFDj5GR6VJ9TNDNUT3N5pbhwC0wO8LK3HSPTkuce1jIKYZsb52WYQnAq70I
8GWsVWw/DQXZRAMa3V5ZzMjtFqYARFAa1eJuMKDGeGi2UuPN00ywdXkHoBj3DNePsZGsSCZvUbTV
R2LGhSTWCaLyptNbeGYuVYLSFJT7zmt8HoldJvonzIIjvBGwiEFdvwLeK1bDxPaQJTedxiczOB7e
5BDiaTSR2dL13tWgRa/4L8kLb8JHUTm4BjqE10Ilmyb0eB4nysLaYwxnRdXWim11qERDeh6teMfa
g13YQGFBDMmkBzeye40zCJZWunea4qs9Bl/VgJEhU152LBoVk0NHcTkXDc3o4F01eHz0RsYHUP+o
BekFDg82c5vChLGmQL6x6MXaCjgtd4GN6I1uFQ2joNLXL83gDEt6wvOQydd4uavKsf+aS+ZijZrR
y2rmWzd+kbNh7UQcfJv1auDxW6kEQb+l21uyRvlJNtAOistVhmqTXFtkbkbNlunIvTcZV2QhI9ll
TA4GrF4rwLY1+Bxhom0r7q1m4HStkeTqAXWL+40hu51DLAiax54qzb2dY8ZcGuvvVMevE4jidK42
QyTOc884TQbhbWUI8I8QYwZM5ZpN9NCFsOgRhtrpNu0Kdhj3VlFPBjodvrR1X20hX8+txEL20Ze8
PStgDWtNo7pN8FGiKKwO1ux5Zy1QUnC4yTPAcK6hr4GBjbM/ovVcyAfIGSwYu3n1Zlt0H5IOdBjm
BzVVO7JBQP2UtwBF1q7GAoTPV5fy0YYk6U91d2uHwT4o8rcUlESqJ+9TZV5otf61Dtv3zrksnfGu
UsYhgkCyZg4MNTwrulWZBiipr0Mx3qepne112es+cklficuCImvI+uA0TTiLSUZ71pryFsyUbbb3
RmsCBAF3O7CJj13zzZ5TP5bUNBUmqtQcv7lujwqaxe3YTtQuJQGoWZ09MPwVO+UaJ70rXggUJs3C
IEpxvtSrSd+KGUm6xASXZvZNUzfDtrS7a4XuBcnsenZwSIINemSefOJs8QrrfIVv56IVaHxlzKMR
BFm9xs50pjcC2KagL5v3lFVKQzLROTdlb7Z7T6cUipJl9C5LDb5oeB1xaFqbIfSkZQBjfK2SxcSt
tZeJDtzXCs2tgeqPnd5rfWJ5vE0rU4ejkMFk0JUXVgezJPGMTVAhuuAR20zROOFTgS9sIQvcQCr/
is+nXEWwEsYcCW9ZFaduXs5ECM6xoe0hGurH2dFwR5VXTj1jL3JvpqAC4seNatOTGtk22JTOajZS
HgmwPoN2lTWUG2rqNqPKtbWXjuCgxHQyCxL4SE+5mJ38KIoel/blnJpXtVXr21pRi5M4t1F2rmFU
gqhuLFG2j4NdvsREVPmiKd5YPlM/WAozZMo+q1dwJBPspsQiKquKo2fsvmuzV5ONIhfTjl4fBwXi
NI+st7zmVuiK5tA288NM95dD/nyS+eSuoPNuGDe3K9ousDmQSqPw9eET9YheLlXZ6auciM0OJdei
/nZCpZ+S/LkFPgSyZkQcT2aglbTnfWUWa3dcaiLUbzHKE2qlHl8TvJgs6ZrjnIwbiqKbrtFPVc4k
NvS8DZDFeA24ft32qKk9kJyD+Tgz+aHFBsmwL14bG8NxOJBqO8xvhic6nyI3ipxiayk2GVVZb3bK
Mp6W43MsQMrhi0MwXN4IjGkX3cyozY2d3B+jtyZ7ajoEe/kYXapwWetccTen5b5nsL8KJP4rYb3H
dQx7uAaxgyRbbjBFyXXv0uuZyJZFG7sdsBWRx9ofPaJ1SaNZ0yxqQBgw1q9RTfPo0h0zH8PaPpo9
8dKigxlJsh4WU0Ka19Z8W3vjRSkFpjGj39ru8NyU3j7pY5AvxWk09G2a2z4MnZWgT0B3sn6wqv4S
GygTn6H92iFJ0b+kbgR7Mn7toSEa4iyBAbOheM7ObaPbtwa7AMO/aBOySTKJsThXstu62mtYfBky
HBpD43xzYvxXMicPM5buM+o/lvsR6FFqin5jl8W6LWNnjeHF3NSJVm1zKP0Vlo7+kGY8VkFJzi0M
PRu2NTucaUGOHBZqQEcxvYKauNGpolEhIM7Bf7Ki5ULYYWfT8uvERUXiG77+Xh1aiIr0G60jPXLE
zqlnXPSj9TyFaXIWi2MPRxwZfHE+kpgyj9K+rtzhwXQnGoVBVyMUZzBp2VFIOkeSMN9wGUIR74mi
QB3jgDThVrc5pbnonTQZnfe9vl1iAbauhAmEpJKjYc8nfd/qtFXjCKk6kZc7jQPXdjpzozYAZULN
5c3uCj0D1u4UT7FyoB3m6jUxm0UPV0PQiRn8F3SrY/O9c3kKG6YAK2U6zpp6i4C0FlXPWHGeSCac
piG9GiIjtmPQmX7r0QMdePWNfgM7uCReSicLVDcznpH2rohpQeP9bwMW6GYATmaH+tGtFnuKKuPd
UJcKTmoAYyivfEIleTx6CFu3CdDmM25vJKo50kIXB3DC9A0YBwGPUFEis7rEf/sm8Nj7QyrOnHzw
NiiFju0MGsAeHbUjpgyUrgWZDo/8GpcpjARuL322rQOWqkMxODi3B0ihLtIGUdPnFMWe+7hdZ9oe
g4d9iirvfGzrYYtZx4YRwRFiWBbIShTnnIwOnD4uR0/YEIKwBfZxskvoksWowk4YdVduYVvHKA+2
g8N6EfQjRiOjWjQ+K/xA6BGS0M8nVq0clPf3Lv44wl3rBYfACl4sIbRrIsFKxBX00bHlw56g2keq
vwdhr87LQgKIoFLu6U3zenE8Orm48hzq+hQFBtMIdajd81nm6r5C0lolDA/y2Mu5fHUe1DpzAMfZ
AVxhH7OK6OQ1mBkt80QZlBxKiZA2iGjucTAP2H7tfNtaUUgW7bTTauR3du48cvfKTQs3dz9pchMr
2913WXrbtSlQ677cx1JLj0hRt43XOlulqxEaIA5Eu7Qy+uclkM/K3YlSrAcHvlfJqN5vCtjcCZ79
QUF/tLBVgcPnZIjW2tHTran1wTqIyhF3ls5nq9QumpHItsH7yLN1jFxASUF/VdoItsPZCI66Le+y
zPuCQw/kzkDpbxM/zeagA5qBx/pxA368y1OTvjesF74YcJPiXzeoI6D4mfouL/kYm6R09xV9cLuj
LxROCEdNoD4HEgKB0Ou7Apr4tnmsdaN8CuiWhxl8/CA4xq027LPqXItwP4+jnK+VjJaFLn7iwMRb
pVHJEaTmEC/tq3q+ETTYd04DRyRbHk9+RxN2RALTw/klV1hbYZahti3xQVHnp1aPLgqNqZ+lzVsz
uu9NZb/IoIt8YXCmUcQDroLGXWlZI/aGpp0rICK72qhvbJ4+GMH1TbucNXMy6FYAXc7qSQN/P+mX
NrsOaq9tHhHKNcJtKNKo9mO6Y2h9PcPvOFyu2k6ZlzSC2bttjXxeRoKroX+dUYmhbRhOUoZIPFzS
XuAoTxvHGPCUoSE2M/sOc6u5DkWpOGAET1iHwaYZFfqegc6n9nWsAWCiABt9ZEVfJ3B9mxHKCTqU
ZPKNmT+fk4eFSdRbKBjr3LKOcMROCQTOjobMx3/FmklRR7D6PyoUEjH2K2MV0cehiZpbvgUj/hez
8D+aSwpc445j4vy3dWuZlP0wkpoRSNPdaY1VnzsdqA/oHFU/bJqiL9aaw1rQuCA9A2VAMDJ2xFh8
w3Otg2OafjWTMxjDfpqOWYwjdZN5rE5Whan/fCmW7hq2O3MpTc/T0yRBdeu6wWNSp099R/Iz5dqT
DS58pQXmRWc53bmWOV9wZCDfSiO6Ds1w+T87Zv9pXr97Ky+f87fmY8r/UlbUsliAvg/9/8+XzPx/
FwFsntvnn77wizZup+vurZ5u3pou41u/ywWWf/l/+5d/e/v4X+6m6u2ff/+vZ/EGHckfhsrLT/j9
O5eX8M+/b2nPZ7H28IarJn7+22756vmn0fz3/+H30bz1m6d7Bh4Og/EnAhfmor+P5s3fLEDQnsdB
At68bTIR/ddoXvwmHD5yKRjdC1va3C7/Gs07vznM0nVXN0wiHu3/5mj+kxxEZ/LvmVIn0Vew58vP
952nt70NS0XD0tNvOSDCp6QJiNSVBOtdjeA9mw9c+zpmJMFgn6e/p8Ya/B/ewKvvU+Afp/LWp+Hw
x2XYltSlbiMpcW358+2vWeABgqXfgGmVjLtmpOLBsL9xtBroRI8TMdcAguPruB77dj1QCpL2e6zM
aecO4TWaeaSy2tbGUt+1GYGJ9YGuwp6+xdEekz3nPpAf485K232RPqqIY/XI0zWqZ1HTpwpoU3Es
Uz19fGGs7aK/S3+lPDCWufoPA/Dvr5GP0yTkz7ZM8ek1Opjn5sBrNFIcoyXqEYpaCMyNLcFsebVw
mYE1Z+vRfpi6AxAAyUbRqWIdyvsRvHgHpNkxzc0IDfHP3/3lB3++MEe3kIF6LpwG+9Pak7bKCo2g
01Zh6nFIDw/E8WLOT+AR6D4uNVCsf/4Drf+867i3HVfXhc7NLD9ESj8svLYSmT5OGJxxRjIRszlW
vnkYs+L8TU/p5y59SCaXmFhXMn2TOJB1PtXORK/VPrAeM0E618TGK66wWRGg099GVrXVEgJ8oeFR
HioogvXs7TN1jvFkVUDlJIKFCQkqQr2/+vOXY/znG/jzy1kW9x9eTpMS1GEJXk5rvM74bjFprnOz
OhIKXsthK1QPhZqxFwrKwDDWTnM1I8j3GKyI1CDAzMc97ZvT70Kp7wvfHzxVn/c37jiuy0Xp5aHg
Mc3PkovZVpgCspmnijkvo+oLt+PiYpybZNEj2tti+9sgcKdF26zklHMiUL94sj/rzZZrsDwea95e
Vi3T/qQ2MdniW3cMNc41QMBXyZyRc1CDWJVp/SVwxF4fa85Y7VHFgjZudUb8ozXat7J0Vp3V+7bX
kNzm3kVzsYG3yUnDewCHtktkz0Dc+JVOxfikD1qul91XJ/TRRJ6IOurnzxKqH3OemKe088hLgV0Z
zNm50BwMN6GfCEDO8gYW/66ImZ3OGu26E3MIhv7dodfwEQNVSyWtXPOV4+t1mtEWaJxjnZfbgqZP
BzZUAPrKOONqzvk0dmdSNqelMyAZL0czvcSaacyY0Lzvt1ZLOwy1R89RBctwuCuLRW3UbglMP6Ys
iHiCLzD8k1dVnEeSv48ZiQJMYfJ0X+LhgnAMvH5gpAMFM6p2LY9Ry6nKYbUfZLrnoTtPpxkzeXPq
cC1avbxdRjLAhKKLORigYUkMhnWjburqthuukuoiIS3S2Xf0lSQCSq6KblV6lZfhWRu2TOrPE09t
EQo+Mcz+hiT1LB5b3sVTNJtncqi+JFV9ysZ+w2t46QC/gxJ6dyL6p8N4awHBkTB2Ui30ZW/vHCM+
pKAYqoAOgPSxO1MvusQ24KYEowOQnvZJVfwi4974JJH6dBOwPf58E1ROEcBZxXFsAxLywq9LuraT
ZcQmWLeCozHTkn1AWI3pUNFGgrlttFMsWtSTb9UsgK3k5XNvVPtfLDR/eF2LSlaCQNJR5/18XQVc
pA7DMe71QFwPBL3pF9NwEi6SkPlSq5fJ78p5tGqMvkxlUclyD6fEZ1dlfp7MY/qLp+WzmG55n5By
6o4tLEN6zsfD9OPCF9puGuggpB3mWjZUTHdkaJRp4b3DJ5Q0AS4B2l2IAGiTIGs/eGB35vFpcl41
r1sTd4qsh/5HgdWoUH4lIYSkjGwMY9tgK7cjv5ZnCFXKW8jWrOIoXmDLXs+6+Bp6xlmzNNPjF4fA
TTNGt2ES0qoXYNzpOMA6GNKLX7z//1mm/Px6P2nYms5F2hmyU+Ja8020Wg0qaBNjOg3/pjSYbjGs
CdKLONNxOfUY+5+KuDp0Le2mEpj6Ly7nD7bRRUnryWVtX/bRn2+Hjs0khX+uLYEM26AmGAo6e8vX
GSakhdKt2FPrzrrEb+qbVnWZcN/a0a8eF6rjT/XD8q78+zKWy/zhLkAxhM12uQwXxbiO0y7BtAbH
7s4u2l9UDn/8Afz7R33aaWMvJE5xeYVzqvmizzb48NYhKSp//s5+lL0/l0S8JGGb7FgGv8pPD5pO
uUT2wPKSsOrVYcfxfV6KFKckCm0JoB+aXehoIPLpFJsNAXHDlR7Zm/Rget1119UnW7xOjAtShBHw
xf788gzbWC7g0wW6Qjc8h/vd0o2PFeyH97zwgrBSA7ERf2V2/ZXZ1f6V2fVXZtdfmV1/ZXb9P5jZ
NbYFMkRi5stCnOmwHcmRNE6mSyJQ18GjYIzChMzNX8h4pXjNLmW3LkLnlZn51q0RHPX1tGVYFK8a
UZ5yrMxtPISHnNyJ2CNLIDHVl7HtcHO6CEty5H7wsy6UaT+Z6FG2aeQc+i59zgBzMs3M9N0I/iI1
wytyTuQmqYkxkU3wVdbon8Daw+1O1JUAu34hwAutVJNfCLeDa3VBRzog6UnBm6xOsdCXbATY3FN3
XarkUSrkAiqsv43mtT6Wp0wUfD0B4W5hbAD3Q4dAr5zMvBo5HNS6BITcoZKxQqtcIUCJS+lLJHjo
TQwOa9WXWDOvOy0DUwReGhf4gQAfsUFMHHEmJBsymulqVaF10aTuK2qU/83dmfU2rmRb+hfxIjiT
r5KoWbIsy3amXwinneZMBofg9Ov7Y1U1uqqBe4F+beAcHCeO06IlMmLH3mt9q0ZzR9lMzmqhcDAX
UQokoSDNJzxUAwHZSIwRjE/kCUxe99IIhKSIdYclgeeuar1AQcjUFdaOs248qB62Iz+V7f31d/mz
7YfHWA47xFKAzURzqeU47RyngvbfMwPGk0Sk/UyirF58KssV23rEaE/0ddTZEomDRQNC/tEG++7b
A4I3d7w7Rg+DU5S0ZXrJ8DeU91DP1aY0ZL/P7GNfG2dhqnVb04pK27pfNwZqQz+bjrlNZrCmkieU
s+inhpExvRGd0wYRVjXkhDrCLsqRFumLhNtA1bWfMD8PtvyeE6SURi4k2S6A/PhF000pRupjBtB1
bvwxZ/Fjtla2H8OxQ1VIdb0YP6JKfDm51XIcCXUCqqowoPInS3yK38W7l4UlqpvqFNnud6KJS5ug
cCp8EIw+FhW4AypIdX261eFnPlMolrk81M1YXEa4MDD5PyD0XuzOIJIuYVhujh0ZcY41Y0ZGBx5Z
0ZMocL97VXoYy4p4w8x6tcYFXEdgiStKNIERGFE0RvkmTwgvl9HsBaPXPJNNzTl14QRjjK+QD6+x
LBFnZdNDnSoSMUs6rF2SBKRO2XjOAfCufIlXdQwZOQ49TCBynUEto3CPyls7vAydvY9mnPWz5nvX
2CDNDEXJwnXsXO8LbwkQlPg3GCgScyOi0Y2n0JnojoSv8iOW1QlQZrgqGtzuvcKIIcs9tvnAdvGd
zi0iYyOK2pXTDy9LdEgWjZKYAyCls5chCc14vJT8bDOegNrN7542PDtjRh6phc3BRbjLrYEjtOeH
mW4ALn/bNla7KSSQeBRi97aH1O2Wbw5k8ZK+bzcmz4WfbbvI+hsW3qeh2k3f8xAoozEYiTsTSj9u
MKsf95F4B5uOXxwVaF196RDqnt2EMFBigXa2JxHrDs1ZFARtuQpHaz/ZaxSTQQNFySy0CBuDIF8C
1mKdPqRZHX0YwCsNWJkGf84lLbyTbwgXvEAUib4plmByHPHYYCb1y9NGqMdYbdJ8EUH2br/WElKq
JF4QE/2q7+GSGetnsyjQ1sVPg6WdZhMtfxszgMdDn9hHbvJzZsdPURJeoBz5u4osKuQqXUJmMswd
o9W+hgmCJvqCceiQv9t0Nav0bGbih+EiiaaDF0C753k1kDtns3fxk34/2nRZY7OuWMrLW0P4oZfn
D9zsaEBD3KLzpJ0iPS2CxMbyLiQPM54/pMNIkhVjxU0z/pqT5jCMf5OGPKxJ625GB5CCeS3dYejL
fRJ9sMR3G61yzpMg6qaw6suMYNBxCkivubjaITF2HZ33JZYRfk10MMZqb+bd0yCiTwV7eo2qH3SO
6yMjc051al/N0Ye+qj9ZCw6fKADCKfQtgM5RK68zzeWV1qAOah1nk0rgUSaZXrmNd0os/qnXqKvP
svBuRABbcFQRf3oOgrJZW3zd9jNDuz+mx0eAEviLC8MvgrY9ad8R8r7MmnGdkLstEm2G9C9DYaL6
Fe0PsGji6ov6l0qAOOXPppC7hPxAorJzPvt0VzsZ3NxMnVQLmCmbziUaTiRn4YMxNhnLbGK4sea1
JaBxZj1EEA3SL/hWhJqAMk510yQ7odvPZT8VwGkm2Fvavaj1i6J1WM/lIbels0bm5AbakB4Lsi2G
MrpLq/4s3H4bzxgix4idQ06AZ2JrpXfOZelT4nLkLNyS8UmHtGGujSACxlr+u2ERE23Hh1Jo51bT
HiZYSXKHU917LFEO1u9sUAcEwvRTZ5ihhAgp8+iNT9gLYKHzwMzzRsNorDLgzElxGyfrknQDSmjt
nEdaUJgs2EX7RCj5yl/uvOKc0SEW/rRJHe2sPfR22IClfiPZbDWDQ25SACbpsr7Ev+wx2wteV3a0
XYd5h1V8qzdPLIVXC33HEE4gYAGkx92hT+KXfApBBCTHNLX24JPZuXBbdE+SvVRvtTNZDACDUTf1
JEfkLtYEtbaKeAfD94DEyDLZxItiTwDiwccrQDobKzF8VTd1jgYjDA2/F2LbXToTsxbFd8MC9qkh
xKgR/XrJcUKHgSxxjU2PPMUOGjhkC+QeCHG3aKfxD6I2UKdC+63oqCGz7m46ItAcI2IktHutQaxE
d27be5eh0zSQ5FM7QzAK99V00DMQoSPJpizyTW9FpGLZq9GxLssV8MZ6erOt6rfcQxcdE1mXQtgE
G6ECUoD3aNkDExXSBJsvH6uPOE+OXk7kWqSdie1eL19XXNryZi7t/qmZdr3WB7aJW4U0pIzGsOoO
ZOCtCzlvHDt+bjECOQLPFr6eJoruIiRCrIJhMMu7yo50CXdgOq71qN2T1gma6k8qqtvUaedQxEg8
+b2Y2MsQd2jXNIhszcto9CzI1rGPxI3NjcwBxBStWsuqfdLd/LzMpHC5XScW/dLEoZpDwq3ji0Ju
FSt773vlGbXXcfnosn7aFXp7GAGmOwm3Iryf5c9twf1nzdewjfETfThEalTGBXfPuh/cl1Ekz4aK
jwZdeaVZxyapUQejix2/DYVsY4b5hP0x6kHU1UjQ4MIGtq4u0FPeMsegz66BraAJtjgcOn3bGB+I
zlOGW5U6tYA/Kp/eakE2qWJ5YeQV+utC/7BQNeniDpxqM+KiUXdBAbl03OcQbPvQbcz+aeH9ry6L
XC2EQaRws3jOc4mmHnZ1isAXp8W2Y/vRhLGdq3o3MQIguhuhxuLVg9jRZQSr8wYVTFRJaI3guFdN
eV6+L15w43AdI8IoHbXWQ35kRtoXSkcFwd6RWH1ylrgmw9aAK4qaH2wLY1FoCzF0SRN7nt+S1iPv
s/SfIgcndkUSaC9/eakIar3fOHV5mYSxs0kmnRWOFCf6XaWIgOwvXHCFxnoiAoH6OHUuVQxuG2lX
jkpdF4tQBqm73yI0LJ/9udnSwSuXY4c6qiHcSn0D0A5psz4vunKCX1V77lX0IooX4nu1zVQTxdGQ
tZGWPl7Q8qWlxiyNYm9ab6Pz7RPlWWkER5rOIav7JcI83ZED+XuE6NZLm4wNnORhq8NFZhDHCmUw
NjFb+woJT9TrxMDEqTZWhygo2hte/NF7EEoGec0G5ORzUz25HYAkE6gQyRFcIKI6iV1P27faL9PQ
DglLVRNRXIathUxJ22VUehJQYl/xYnn/EEWxIc/vpAbn4Etk9B3GirAYEZqqkyaCaaoPMY+yFsKH
kl39OuSIH0V6QhQTNGTX69BtW6U9iPxLMakdTVI41g7ukRF7/6xFB22YrypKYladoHaNc1GNzP78
nRWrcp0uoYMOxUux4AgTc6tH+XdSjq+jsM9F1+yynOzg2Wvu0RhxRuHtyv3wUrXpNU71LdSTzZDY
QUe2TO23uylFnzqXxwkkiKehT5dqVcpyR0mzL7EE1XhcbMvexaQ8JT1Bgt3kXN0RdxU+ULxrGTtg
zbDSK2byF1LjefZCLFDKetJaSutwxGMnDIx6/Qbj3M4Opx6bI8Vj3Nh3vW/KkwEPch0RFEO0k+M/
TfalTCUhfg7Dor6iNlXuIYF7HvcZkNpoSxmEYvmpieuXAjEkcCNB/qpR+SxbSXgQw09h94cJByrA
96BlDtb1zzqCevr91Y3gtp8lWtF7Auq+Zl2K4lQxwl+iN1r3UTvqojc8EW15syuXlQnReBx+coME
C8ygx8bq1D77Hmszhgyv15+SwjzDTPpVk5KzXqF3ltqptKKTl8saw7u8hSRG4Vcrz2wHEOwzSCkD
YvTSB9tUWs/VWNyGboQP0+F9s8LjZEdk7OXtW2e8YBtFFeY3clfhP1wuy4UIvDKhZ5HSbj6nPjzK
QZD3g1bNtCgsnBR6iIEouXbvNaSwActVrXN5pboCP60q87mO7EMCoYe4Iy0YPO+hErXJEn2iQ/+3
wD20cu0/vTMx2s30O7iua0rWFpBs58lj7nvOZbENp7D/5+Du/wlZckm+mqqtfrr/WwP1H0Kp/9/A
JkBHGAf9D2CTqvjz2XxP/6Gf+udf+pd+CoCJoftonQCSMPRcpEP/1E95/4WugX9MA7Uz1DmHaem/
6adMm78G58N3LUal/0c/Zf2X43pMkHTTMBFdIdP531qyf0kq/ome+W/QJvwy/zGH0R2TOZGNussl
BJAh6H/Oviq7wPDEgG41VybHIfs31lWMQbQkViLC89azdu7R7bKzRf3qSvxX9Letcef825v2r+v6
dwEVOopl2PdvEyFDeI5uu8skUPgLYmOZ0v3bRCiaEW9IZMKrebI4FE2zfixH5zZMAtk8KbGBZUTU
FGF0bCsoGfgOiHI7iVo81119EAoTWZ032G47ay8bDUyD9hvJOkVjxPmq7f3vvtH+oFbDm+GiIXVL
N39Kp4FEQXSbWXFCr0nkm8grXLfluYuL7tjHza01rG/Af7+GAQKC5rEqY/2WhC8EdjbonA4knEJH
/xrT+S7JcSKCtyNtnPM2AVhCMHDrFlLyPP0kMj8QAfsaOTEx7LONNqT4GiqAz1G8F7giZlEc49L5
CCOFJTYc6DuED5Dc7boxh51ZsRaEuboapXxDz/vILOuox/SafL5DLyXxL8VJJfjf0omPzqRGVHZN
XP1EdltRzYx6MQemaMRGo3lqvIk8WDjJEfuWU44tDbZTa6V/ygWNNhNPVe/8DOc6hEdIJGJv2Nvc
AT+ABlQwLW48yDIev2fxE6udnyABSXS2gElKnBawMsY8eYyonIBHhUv69yOU2Ok9R72QiIn/uyer
MCfui5DzfVLR3UjKrAAfYb2HXXe0uh9j1gg3j2eyG1N2LGmhE2iAZ6/MRH4UTf+Swm1O5+JTKiTC
TagVqxodGtvCW1T3MsDH6bBuCpwr3bwWxaWfuWusLnuXtvbejvfOxOgpKP9jBEAroc14epiGbnMi
ja+JLHZCnnrVPlyXM9VIE8YI1zXZS6VthMCjUQRlonhURsFvni1R8sR62smrGRcOcaE1Xn02fJlT
ocrSOHcg+zqc1uD3zz7i4bLtPuEikBuSmQcv73+LBJeoHBXQhl7ymetUF9SBrUM6qGVbC4pxbQyN
c2joAzEXp3k1WOMt6aiHwVEWJ7JnzBUIJQkCIka3hZ1rjxn8gh/0UPk1Z2XhvDqa92naxKVQn5Fi
awW9mO8NLREomMhBugH7Tdm4x2bQOjR8RJRRfVQ00OKNUBnI6XE4ahyrMdg1MUw8/76IcUhzgyfA
/g3b45h35vc89a9TFH7nhNgT0nODCWhukxLQ0Jzk3x2KRRAUxdPG9EE7ZP3MuTtqxl3U37JpmLcS
zA/t3eiJ7tTBsanUS5+Y2pH2bR6hNxQurI9Ws/1Am6fDP1zRdbRE88o3v/CvGk/x6E4T6RNcUzpx
DkhIp+Y/szBnIk/1EFnmZ1aWUBnwJo0lzgeeUtB0dDAH2kNp145B9emOBUYUqvy8wGNaJXq177Lw
ZOk4ANiVE3VLMdqCUx14bWu4EIlqrP3GOMEVI8e0fbeJBJQj+b1xFoWkPKoX0+TxdwQgRBx7l1qo
L6CY7rIIsEL80kjZWEuY3Gss5OBxuBQRddijEXR6Lbp5RErWwddA8ivaKDFTgjWePprw07zTXR+y
R9LF59iN9mk89beUFAH/MsxN9ESzwI/mI4jkG3Bz7OUtyccxLZZZ+BvMrC+lBYVPb4h7d+OeYHCc
l9XsbqPI/QWr1caRZXNoGjAXOFSZBt0mExOtP+FxtdL0InW88FErd1kdPlMEQxDE8plP3mfPqwyE
VR9Cu/7kfBKtCt1+x6/wOlbYzeLZ3ntJUUGTians+xF9CmmY0XxRuT1cXbCwqwZP49qQXbtqMr0J
tOVkGw36S2pSX8KT/S5qN1yB0A23jbVpBvf0jVuGDoJd/g3j+a7GjMOrIJsERE8vP4gI70/JH5C2
+cnnoFzW/ZHxhrMD238mX7jcxiTPrCPAis0iOUmTEZp/tgxuiEaF6ztaxXxoc/85Hof3yJfvzoi6
1Z88be3I9HvcVtxMeIHg1o8eQYfkotYttnrMasOqigkR4zfCSkq5GDk6sP7R3ioVPbcW/X+3YXuB
iLtunfFTIyMbGEi/1aETr9r5R9Q9sUf2+FO7HArogFYkvr7WNMCSTjyFfhG4pOJAs0+CwXHOUvDX
aDqNm9KC/OJ10Tsy2luva29N+mZP46OmDeGIet+hE9MUIRl2C+lfrBfHojsZxBiyKeowmO3wLcQ7
Q8rGrq1pvKDKTTcsDYSFMEuoe/cxxu4jdGn5Jpb2CWnqJfET/QjKHPLJMPyM8cjZNbzNEUBMdnXt
gkP2Ips2P+MfrgrYLRU8omzpCnNmytaCBMOW/oOL3+QtX1JhWN96zurJO8y+U1R6Adb0X8IZvN1b
bEBaF1Cm1/OkdFq3FQ0EHWTSXHPOdmbr6mi/oowbDIT9Y1hACz7Hnric60Mrse0mjbVzM0ANuZwY
5HBjl9J9jn3OD+Gz6aOWM4qv2VTzutT7t97mAx4A/PejN60jN/+l5NwfYzgkmi9YYeoRTy94ziGj
UzaQEgwx+2w1LdVHTtRfLvcaThJDoHjKffdlgTxFnODN4oxqhmPTRwgkI4WeG4BZAZKxgEtppATG
8D1GR/AB8U2UO2HnaN6L6ptcQIZ6lf1S0lamLSQJP7ICN6c0wj6ybtKh2IN252N7jfP+VYq4gtHh
xqB5WK1apn9b2RoI3XyOmcTR2QC4o659jcaKs2mTsHa30Y+uEyySF9PzWFLm2AsOqiQusEZhRe8h
ulaEkT2pCS97XGRrShlYt2SnMpkzQOEn3Kx+FjKeUQ1vNV5jWU1IUSf5Ah6aY1ab/hEEK3Sq2ueq
+NELgr9xJxHcE/vRCogvA7GqLYhEOpHuglW0JrwxyjRIjum4j80OQ7Vrv4oF/h6lF6XxEuCC6BTK
gTAtelVbI9OgzsBPpcMSqslF3WycWmEiw2PPXIWUACXjnGA29I8pkZhba/jWcJkIWgxnIAHZeNdD
/UlV5t+YcnmqyjeFYI8OxYc5Dzu7qIbLTp8s50Fo6iGFCngyYgY+anpgyAqjkPh37FFeBoivcL6X
jmmmxGcCuQNfNeiIxJswQy3D4Jw4yXZdpcZvmeS3ya5/41VktMJnB+1lj6aQOrJ1iGHD2JATnzgx
zYUgQE5BQ09L642tYecUV9mwbyfn3MTut58YJb1Fa2+1dEd6yBIjfvRIc/y1FP5tLsCKeAMoQaG0
N0MbDrWRkNVXgHjIdLnlOHqfBkptJQ0SGhylHa24eyvYFE3RrG3L6NfGtEw42uqNEMeABcg6UgYe
8AXuhzohtzqPmk2UJOzP43PZjIQhcNEkdq4MMWCyD3FkiS9ZOc+qq2ASMqrBjSuf2ENBdMpUrMqc
J0K0QodJV2q/8kIn7crJsi1xF/WezgEOY2vF3camO+0bsCBwqeMrzVP7kOv1Ji7ygyLhD6epPJd+
etCdNMWj6Y+bNj5AB2HwrWW8O1NF+7NTW2pI+k9ttG9tqg4oJHt8x4+61J8yvyAMfmwvnJ2+PLPc
1bKq2TWtm6o8rJfLODPpsg+nro5uhzk3rs1ka3Rq33TDs9llP41cT4OxrbkuIpjiTZ8R3TlVCY88
08nJ8Zms6ReIy9sR066trrC8rnT9CSPMN0OFb7ieohslxbMWwxiEcQUiXCR7nOQXr2cuR423R4JK
8QT5ikQKiDTnUjsnVvMY4uxKFinZ11H3XqfjIbYIcBkckG/5NYyLs+50Rw3jpymGQ8ZOGINO7+v4
J7Wzr5gIhOyAbRPTA/ryGshWoffvsmyPFZHMkzH9Ymsp+NJu8p/K6O9I0N/nuvgAqfRFNUZpys2A
J232bxZ2cNHgbm/UW3j2pfdgAjSwFC8NLBjeeb2rCJCOJ/5c2PlPqUO6ZNfCokFfP3yYpfdIhIMN
xiTlurqVOXfADByM7Tb9cqf6kmSIAcoKTAOZHeO4Hcqdw2hLQSQlMDi/0iLzlri0wFT978zQdk3e
vNkeanGv+BiN6sOK1D0JtUebHUd4yYY/3nubhmz4Wc7qGGJhXSZCTbnMW29q3Ni5oDCf7mVpfRQz
UZvMGfo3b8wDaxZvWQz/tzfLs1m7j6YqbpoZv7f+Ge4gNpnqoyuTnyFNv1pTezSxOs5WepW1OkaF
vMV1/15yTrKzJ3Pv9MULmvsfbZlfxSZbpqdAduGws0yqStEPDCIX3qGJN7+/E856dEeQxVGxWSwM
S/+s9OVuqtR7pmPItpOryxZSi/wjipudQ4VLBslOq9IrcF6AklyEox8trb0JWBh4U2oSXvp7ScOs
quQt95fjWn2lcjkjKAWR2L/DsP4CSPA6xPU5ndjcsg4cANfcD+/TQJcvU/kVG1q7ujCc4tEtNiUB
ButwSTWfpvyqWt4JGrN2yPQ9Y1wak0jr9v5DjynnFIc3OBrHlusVUf4Tj6ehzG+pu8QS+wugIFzA
BMmPmw/35aVGjf8DaS/RmH+2zL7CC+EDL//4C/+4nrBeQi21/t41GgX3pyHz6/KTx2R4VwzBusSj
GA0N5ojkaBAPpqfzLebi0tB/RA7XQ4t2E2fjO6sx7mFxInN81VdcdWEV566nj8tNk8YKBjTuW8t/
+KK8Wfq+I5eYFLR95WDNZVV+EAz8TkruP27WPqoIUEx+oAxeBATGYoGRCHf8BBzGSBj5MnvGajAL
3unxQK7WfsxmuB/S/jASM1pHnKcHm1C2SKqLAnwBWRObcT85n8L2DhxifI52GTky3gAaKlPY841o
JzXvmLWws9h07xUNjo0yvxs7tE8ayQxp0/+SSYgJzWHALAIOos+d0f2OSQdhKI9YapGAJIIx6sAx
fTJa/E1oaHIL0DTLxz1XCeU5jc8pZOPwMG44OMc5/JlL++Jd8+N2LdJQ20RZRgiitINhyB+gFvKK
JrUxOh81MM8onz6ncbi2M8bhwYbTi6C9Cu2gtdkZBsmgsuXEaxleSzK8B852PQER8Q0YPcMRBmW/
MS1IfjJbl4pXuNtZ4QUD2BI810XQ284vZ+BolsXz59wKK2igxxAxvw8pE4IkXpQOhv1VJ+XeHuLp
EC4aeyZZauVOHBJjBA48HtF26jgCEfG7M7LmUqmQ7extAQSy75mljRsiZxxMdqgHhmes1gXhkWJg
g2vRDkhCw1ZjFYMgdLWPzJtF4OnUFkOM+9mUDraFnv23dP6isEa/JAmFSZpda28LKF0b2BJlEEYc
P0o7NiBYNt4e1PBWEPB9T5W5bjTvL1gMecyNGvApBwYN7X7QTz+ZPn+SRiM2RHwdDPyxm6VjVGMN
aiPAJENvHomS+AP3iPGKQTQ01PCJI0BQ8aatJ5ftajITIlLb+AOdAU+80RxaMr7XU6yRrOH21trJ
OnUj++uSZvO+5GAm29ZHXNYTEgRuNzDdZi/m2KevExqAacllMElDpTFPnjK5yDmA/UtrRd4JWccf
MVCwcHgiBRv86GzdWmZlfVfXm4p0jTV5Yd9u1O+Wf8u0ObolpYkD2PEElXOdZNkXNCaPDj5QtdaB
k0RW+7lA/pcRH5flbPg5ej9GUMAqPZ7EIbuHSHrgJbJXBSibwBZqBMak+s13+ZCdqqW+mzl+pGaG
E70BMTpoZKZxe4NIy6NTHKEZcevu2KDQWruzHAPP1IA7TssRzpXMIjkpid6D3S7rYz+PBs0xlu66
Nv8uI9OYSiWd0dRJYCn0B5vaJSendJ4zEl/YaZW41PoAvIgNHcfpDZhK8gSd8Zj4wHaI3WbKF+7b
fnyPYgt2fhH3QeE3x1jX+UKOn37LBKNO6XIm/l+TXJwdMotbyLmsy+GDJNWEsz4pShjw+q31+T4K
EOiVCalido9orb3EGSG7tgqfybR+R3kksH93NqPXYMa2Rd8B+EjpzRxc6g1hXoSXstRITyGCI41x
7ULuHTUlydmAIhXivKp15S3hMO22XzB+dO+cTeF4/ZGWD4yrtyZP9sz3kGuURJt0DmlgPeP3EFWj
TfK431O664yprcFcDxxKYTUQMBf7Hql92RM9eA8ZQVkfLZ2sPRZOw6sPRl/8ier2vWSEuUXRhb0n
BQcNEzJoJ1BgU5fAsVNr7rYwoHxgNsgXAzCaT04wHQd+vwm4qTjIdNXBCmmpj4N+NRhg7vupvsaF
/2obkSJGrtgMbvjHxaGHoyMDp8INP5BMs2ojNh+ZL1OznGcNmhw2PM8qSTxFkyKr796k2eGSN7Y1
1M4YSmPXOIQh6Fhwq5l0I7rRuP14SMvq0rbRqS6YIwpyLsCNAD3SfAK7YsRcXRZtKnuW20iU5rlr
yzIwG/m36srnqkPcST7VKXXL3xo9HvJq5t+V5jm8Z3BcUvR94fKxGW3KmAwka9LcNduY6WnqtF1a
aCuWmJ4LnIU+BkmWAdMKCM3Ymq61VwCCL10/xtu0aFk5ioVWOCRrcqMQw+w5epCv4HoEhOkxdM+F
yVt/ZoYO6bZD/DSWEz1OIK/JDIS0k+VwirAlpmJ4CQ3Pp5Sd3jDKTUGjPeta/DG55jPNlvkUFbAy
w5atyJl5jxLSVjezZaztymHR9kJQ6dZXZtjDs9ScV0oY86TN/YtofiUWKVCu79J0NOGoNv27WZJd
7eUEowK9XkS3HJNjnUVJANkSqWUHAMC2tZquI6i9q81i78CGPCo9hfVcCbREmGjIantvmtgCT6TH
u3xEV1IPZkyza+l6iphW7nTNx3gIusI/NS6bwTBaNFQlVmLd4KMkdOQUMTLXCtHe4klQChRMzmGQ
QvHpOZEWLbitdvxoyurF58rpJJKQ2WNnbGwb+cMvGtxTEO1R97Y0NFXXPYSe6Nd4Ipe1mJK9bcav
CbDxlW115pYGEsPSQd/CLglA62xrQztNsoaOYjn3ipTvoB7+zAyDgrhg2SvKkt0E9I5SdHpBAZKW
CgDWau4m1jNYSy26yJBHrAHNG3rDK6FjTuBqI1mYel5uE4kEB2UaIFCz20yZT/ieQQXQ42rtCvOU
d5/sTO4ZAbFehs2WGNVDi0ADm7ZfB6URXudY6BtpY8EmwWgdle1GODL6R6xFvsA/kFb/RjbxRjjK
dsrpS7TkWG69tnmiYait6nA6sKbKXZuoX2Ef6yReZX+Ya0dH01jgvMDbqn6wWMQNgtdslbwo1zl6
BWo0Bl8UCC6pd78Vh8+jsvovO0//krLJE+MrgcIQlB8ZW2yf4DwqmwmDlQd+Lv7mg3GvINYhtDZQ
FnnuU9mlfzgTqG1RR916l1veAgOuoSNUlKyMXwDykl7MeaI/2ip7rVImF1UOkkrPULakDZVTMise
gQ41VUIGFdmLJ7eeoHkBWutyw953pX9LyTpXcB7pN/QwYSPbDtIRRqLrxuOajN0dHUsXwagJTsbh
Gwb2loaMhVXNgUyOnCQgRNe4EMuPRXGkKJJXVmgu6tmvuiVLR5CIzSwwvqBoa6viQ3ncXZBCtxGl
/nJ0c7T2gkCG1rS/S7OC5sDMmS61flRuBMQf2+vcpYVuOLwoOCZkSkmgafNfX0+RgDbiOzTHvSPp
9bhWvRaAgjfMrlwUZQjxcrs9qh5WpPInfxf2PrO/GJfoiMt600iq+nCcEPqky+xRqh26+OpgdMav
AqAw7etaBLr5hcBc25vJCwUQEoR0fEuF9y0ZFICpxDtvlcR7dnlB4XH3HHqhLrE89Vzoa0T8yMEn
HylX80jrq9lyD6pFmhfn3E52YujH0Syp+oY/49wS/q5BsBuW/GmNNkmJWqt22ed7UDu0OSYmnT0y
Hb17Dmv4hcrwNjZsV6qrqyxtcRJu+Wlw/nYlZw/HQE7Z2z8tpGOofNmTA398TfxBGcdMEcM8XInJ
/rApRgnJTT7G4ly3hCJq8W9GJveZuc/artV7Emcf3phiAVf3h0Vg5nKgTbqvrIasvsAHKy6X86bW
ZV/DTJ1lVPdFW5enVA3jlPxYenifunBrzBMCPmhURHBGo7nXRXtczs1wkw4SIdryQ2A53eDJXJ26
AGaWf4Wp/432+my7+WXoH860xKAZ1iOcOua5mtz3oTsc7cJGd1vNv50mjYmotcgJB71YaqxfXuqD
bkOHmJosrAYT1Ub7O5nGWx9rxja0EA06ADg8Wdgr3SAa1pQ1mvn50nVliMSfZ4jH/iMOm32Uc+8W
eEkqJGBpu6lrghNhhNYCEWw4mZAykfIIffpUQoqj8gj9swTimFolOxlmf0ddEpsd2w85T1+jTipt
5z+sXHtxjyR4g6P1H1kFV5Su6k2LC8bQ8tZBCzQT2g4erRUNLNxw73LtYejFrTYQHtV0GiK6xkBZ
CVgIsJKgfop+alV+xEN+rmxFnlx7j7T1lGZnb2Lk1CbVBwE/e4jqNHXpPurh738+aonWvCdV9FVR
PhKWCwqEvpaXfrQO/y6hIeEOXzP0c2U/KnLtsfa7D4dy0fxdSuIabH6g7VWvhtPfJy8++DlZDR4/
M6UgcTnDL00jukMEGLXHULxbRPTFTXqI4L4MVn9vFUvR8tB6ekr9Vm4d5lTL1xU79KqxsFqrZG3L
mGiGYtPniH8kk87YeDGG/t0J0w9bmwKcFjtX4+jgLnfR8k0jxFvbce76rN4HVf4v6s6kR3Lk2tJ/
pdF7CiSNNBoXvXg+DxEeQ8aYGyIyMp0zaZyHX/8+BqqFUuo9FYQGGt0LJSSoKt2dg9m1e8/5zk1q
cRl6njMQlzsYH7QOr9HQvgKPfZwNKPVd178aJrmCS7jUOJ8aVro4z+8txbmfO2KR5BzOtNL4HRgw
OA8TMU+brU1zBidZ9Gn2ySWgeRIU7pOw29dFXkVpeJ+xexB+y4hgefJnbw8A6lsF9iWPk2tg0BVo
TqCK11XJJ5rgXYXAa0RyCbh09+DQKGOodYUktbKd+oqA4tIGxjczvmtoNZET8RoGaI5mZE/8utJo
bxryDMrQf9IRw7W0+zVqygUOaucKhlqRkVJqW9QUkLr0Wi+HFDHoq4ONpYeGPXvZtOtwctzmNogu
qjLHQIthVdV77ZfpXrvernLtatuPxtPs+o88xkzPwuk6h+1PYHZblv9DkJBNOsLajTXjew8lfmde
A9t8cfsQ5z5Q2nkA2usC4VhEHeQ3Osj5+vI1LxvOQC6zEd6Gk27z73OCCpjq+to2+qFEobVyc16O
aHI4+7GIc4yk30j77uBKAkpKxJYdvyVLwvYeNeLdUDk3QV6sWSDJSSKYe+3ytTzlbcye6+E2zDo0
rHK6PO1TxNAkd8kpTlv+Ui57kqqRhvy7FeYJ2V/Gywxsg2dKMpenQ6Mt0KFmd9VyfiuVwxhDaIAx
QPgGnd8XZXcsM9rwfoboV8y3c5q+SEFDpZu6i0IxRLGJqYjJKfnMWJqcWR2EAbKkL0T5MM425gHU
FmNeoo6A80xjYK1j9a5znqa+IZ3Mf0/iV/RQ7qYC+70Cm3RSDg6gET1B6R51ZewJR7uodN6FbYx3
fTbQWY8jIF38O4wSPuq2uamz5IVICupbF4F3KNXtQnDJqvTF7CB9ZM30zNS4YWzJCbW75mOxAwl0
yqL5MxH9Ls4lDKHm2R2tsxwdogft4r2T7sax5mtGC77F17QdYkZTMZLspqWVYwKrXy+9nwYWuZlx
JK7osXXetej9jaHneOP77WGy4Yg0BONGeEkWSqea+31qQvX0Q4uzR4fOD75MkHjPcbEv3XUpeDXt
hNCHzH2s3WM9ZJx4afQZ9rtt0MDp2A7g96isuK08Yy3wO2ho3MWiq+dcxFBP38iefaAp3VPO/8iu
hkkKJ0fZpzaOkIwO06oq8dhpflfQOyAfcF7Y9a09iV+qXQcJzV7ccW3XcVN5i1URFZvZjBclbPpU
uQUJsI9CdG9GBFM27JH9xBO2H2wficHMgO5dV5U3RHVMqyCKftAwvLVLdsIlItSma+QvNZOYQAwx
2sDitvTNGv4oK4NH1LufvcZdIY5AozGIU+nCOw6s+5TGTGBar8WgeMZb7BRmA/ci8rOLZ2uUx8mT
02cvtUhepzqNdl6WXnT87AThehTmUwIBxCcTeNJsnTKES0+RQV7GDIbeQg+Q+PhBdJ/6d2qKp5Ou
zM+RUSOSVj423yHU2qqh2LVjeYY8bUGUiTwI2IwRMEjiLwFPCI+UaRVnb+q5tvwhjTtwy8jwnQka
B/RKVEkfcnhp84hQkm+RBWe19cNj79Gv9Nnjt6Z8CIgR0kH3rfHD71aeEXUaQ1SwovE5GDEkxGDR
FvTjbp7LxzlWDjkunMVAqW2IK6JNgkljYpbXRwxg1GJc6xuGooEEEvLoRn7HesGCOeVRh8HmAAsP
JHVWAEcn6tVl1wcDxsnA6L7N2BU2ZWoQ+S0pWydryk9YhHaRXSdLAQWdGcCv5zInrohVGvph3ds8
CtU0NhjV3O4YyPbODMpx5+okJ4Sz+BzpAO2Gjmb/1BMZbcbRfaXK6IyIZ+dXDS0Z9RrjdQRFFXq7
zmgOtuS0ODO2gPbz2NVmvEbftE6OuQOPp3GdS8WK5IXF5zDyuPSd8d625ncU7cwJD+70HXxYusrt
7CPmGO5mPZa+QJyGJZ2MDnW24ZB5I4WDFIroImm8VwQyufgUV1Nm3hm5cU1KcehG8UtWc3ZsxPTs
+dGWjVKa/Tc/TeMd2Bt02mP8C8esPE6lwjmI5Kr5gYftVg3dW7oEMaU1HUGOMCP+Eb54+sCY95Zx
/n0aI+7LnPy9dTB+Rl33bSmPclq8wjq3fvFgiw5sPZtPT7UV99U5DIgdCgu9nVlwo35+SyIxbDuO
aaRd5HdW3dRntN2PmqFON1gDE1po9oQNXmZh3zRRAm4yNmmIRXQDzfbXnL40tkEsqM/2ZPaL4j8+
zzFqw9zzaIDyjo2qIHImZdIdE0k68H8in3G+j6K8se2IMK+YdWFwaEfR7cfaQ7wqptWaRsgGQ8h5
Jid4A9D7GNY8hOQGrNqWh7DIw+80Om7tllFsPE3HOSbnxvBjQt6Spbk8DbQqdb7OS/WzTBeblRo3
zBWeFGGMK2uaw40YwV0pD+lbhMSgonhQmYr3I5Qb3uje3RW1qtdeIfutnGlC12G8N0i+LhPilWRt
HfQwfbjcpckE4IRK490Q+Oy+hKb/lpL5/0Sj/A9i5/+PqJA+HDVhoj3+76XM3+LPOPsHIfPf/6U/
pMzuQnVcWJAwZRxXLn/dHyhI628onKWDyFmY9pJN+Hcps1B/U5bt/IGItJBe/F3KLFwU0PxVpDi6
tuNYjvVvSZl/g0uhhHZMZVLm2UgXBI7tfxQQ69DNwerHLMydjStG4JyZHnoxEMEOmJ0TWLqLW0FA
WI4WaHTqnRdOnBwT9viJmIB8gglbzfEjLqYvEuyfruV/oXD+HbK3fD2+FXRUSHboucRv+mZhlCNI
Rz6jd+ORpZuXnaNLXqXPRALfE2iY4z3hWG/aRbiec6oyuD33YdK4gAIYE8e4exRqMCC9sKi80lwF
BhPMv/iWv7GQ+Jau8miWQHD3sVCaCyrwTyrsITeGtp+Q+MG+F2QOOO5tYLMpjON9aqvjVAgkSwXW
u0n/yOh8w8YdmA0ZwCdljv2ZjSy2o2mre9ns//V3E78xg5bv5gMSJibU9ha1+G+4KNNj2XACmjCO
ybImIhiTiVH4LHLF6xgMJMqEFPI1jaNd0LmPGm71RXdldIwK01lPGJhmYPw39M9XNUH2fUSnahyI
VXK6mg0B6H/AMehoU4AdU9w8e6MwSNbFKTghoOr86ttop490AhJMo6H9FxJ4558vPew/us68Xwo1
vPnb89tXnuuR1kg6hx7cs6jF99IpgdQV1haOPzIQt2Y6F8TpLptKG3dvtXd9SA19MHwb25gjfxey
y2A+SvtlP6mcJ6uD2EyoC/T08FD7SHgH9NGVM6ICIcV0xXZU7jHQMgPmfu85NVIHV9gMw5gDQTp/
tASYB7Twt5Hq4hujoXZVxa7LEcYIl0HoLCsgFJYWDKfkE/lvbnYsQtAXOQ5WRlfd7i+egd/8CjwD
UOPAV7kWRxqXMOB/fD6rqPdHr4WaZ2u5b/L6DRA33MHgloPAZlY/e41t1DAfEtDWUA7AUgrvUoQS
sehkM1fWb5PylqQbmAyjFe7I6UHuPDc9mVANe9G0mydaz21sPURBQt3myXHlLjBRB2onIOjVGHOK
+4n0/8i4XP3V+/cbivPr93l0+KCYsjYCt/3H3ycn3x0ry0NtxXmktbIfLpP0osp/LMqb0eMrpjrg
3oxVQu+CP9LW2HBIB2Kdp5oev70PGw8XePPmMdojmenpL+7A7z6NP5Z/C3yfp6x/cowEyaikGIHa
BaV61XXx2FTVR9gk32kPle6eY0qyZowIk5ovb5EDifwtXltj+oPwqL30xYMmRXTtcQjCZ7IFeLcd
GZ1xRkKEkmbID3eDq55oDt+4afOAfPCUoBdYLSKV2eYGKENetMLn9q9/2Bej988GFH6YY0opWGBc
Vhe1kDX/tPShVMAJUbGoLJ9Uj/4TJ82E8BLak4sIvjdoX4bPsP0fYhRmWiSXxuRRwB/ysNycDiDs
2utxRwYutjeN7YPaLM7kxVZMvtR9iQMzCW6CFL+Iaz5AvscvP5DF7uyN73NYfwdC+lAUKSBYic7b
JgRzLMcj0zhYJlm78wMOgPFiTawFH2U7AxcquMXj+cOaykd6ozXtZfUZiej8ry+N/OeV13ckODlh
c4WIi1neyj9dmpHeuD1X7ox7scDrjAtcBh5MdX5+JGldAex37Xu6Iw9f18qKuGB5yQ3ukvTsf6/D
4dWaBxASziUojYdMmMcGikocCiaK8pLH8bWKvTVhSd+kxFuKs3BlxRMivjjnZF8+e91Pno+bWjVr
P9G/AtN+aGHD5HP51tg8CkuvzHUiJv/klqHw06TE1SNnnkVOphkoII9f67k7h9L46DL/yXTbUxMz
xgVkssai9SAU2vukItF8ebS+HjSC6KHKBp//+mL+F4WA7yDEB39n+i6X9LclTINA6FvRImk2/eeS
Y5BZqadUGxdRNxs1Lj/fjX8AjgZg/OVO/v71orcx2i5OoddKcMCXSXRNTY8WaXL919/va4n5/T1w
l2h16N6WxbDsH2925TbeZPW8B0GFFNf3LmJu39K8ZuwRnDGIv40yIFs2vi6d+Cjha97yO8lQD4qb
htj74hcJuD+mPr2adfUG8eVawLwkNaEgKSZ8MGtGIxIkqfONSC3Tpv5CxvEjXzgwuUPWJUPj0ni0
Z560uaXVadTiYhjOyi6cE+PoH1ZA9yEp4CHVoCFKFV0HglTrzEY9bQjEaqwRFqtnGuNYm3RNgjV3
tFle4q9723jVDcGusIkMhBgOS0uv0AlI64Eo2esk0x96tB46LR9mkhWmat5liXmfu+4l5cfbDp/+
r6841/T3vd82KZEt3+R5sFzqxKW2/dMLNjeuduwEpWI7I3Jp6dYQbkLP54X5BBHQtnS3NpO83idw
IDMqZudhtZMTT7s2OJkxSGhKqjHPrFAcSNLW7OpmVFGK1IkAFyrGu3Eg+WySBIfpIjhJRPIoTMky
oK/IySwWJ0uF+doYQwKOZ+dmgpfAXt+9Uco+ZbPcNpG9slKG0RSq0zadaL1mbUmQiW9lJ5mBkNUM
SqzoEQ6Le66+EiQoWBuO+Kq2T6Y2GNekpEENisjdZOxvPNRvq6Ft4j1yqs+Oy8IRGjoMgKStAcBl
65FEU0n/IQ6Cj8YjQy4R1kXQOQGGUxO/TdncNHm3pYmBZAhnPkGmL+TyYPZHiDVjBx7Vpoz6cpPS
bDErfwRLNYF4MYkTScRFZgVoI9VQF7RDufH6kH5e499SLfqHqb9FZ5ofssG3dkXfnyWeMIR+RHJB
2Vlrbd3YJXESJIe8uJ2ztXpU2R0NlT3lIQfgn6JrK14ZziNkXD21Dfq46dJVUbnuuyRfV1X8M9Cj
Ac9d74dCkBZlBSkypNdyiaFAhfcIt5ZuxfKAphVZFG0yv1jtDJmGhoC2vU0oUoS/VXZN4gZX8RIW
7rizezTM7IW8DXoFHipe/87sAR6RZ9vvw7E5lBTKwuAyhMOkNl++jELHmzGHY4YuLFq3c7+NODKt
nc67MAuFZ6aWVgdYia/nj/hYQj4JkRFv0pi6bQlI4lDp1tzEOmEmnmBGy5rN7B+LnMLQJngR/dZC
g+pW40ylPSXfSbc7RprQyJZZ0TYKf8YNiekh2URGxYEt7TZJSiIHBzP3XDA2i/uO1YOePjcc230m
jgMb1Spp1Ivva9Qscf8APP8tGd0McQ+zRSxVeDbcMVtfKOCd7owmt4QCYDg8RtHes0hOKRzNU4bX
koDZYl0V+WHsLwl4+1M7YBHR9ovRs22VWas3Eu8X7RG2JDvg04dU37W15L+RvNHJ2L+Bq+DsGU/f
Tzk6oLKOycKYk55a6AwLSu++nkZG9r/80t1MsbOuG2Bp3sj5zmFuqgTBKY2vNIsUBJlwivfJ0J3q
mmMVLg4I8uA6vt6W0SmYkkfm2+zwJkLEWpkauYzfsy3M3ozZJEX9RJO88JAylbnrbYYivlNhOG1H
7dHObaxbXx3jFOFaY2G7qgzvpTUJSDGNiGQyn+xwe6r7rZn2R2DjAt0RuzPHIrw3qUFQFeS3PjNe
g57FG3EfK1Y2uWfdbJLY3JE+46zbur7rSE0dOUJVCbMUzpTZftQ8qHW+652h3BbILp04/WGREngI
vPTDcMEs4ETAShuhIEqd4yj1njPfVXQONAPmJmtpoWhK6OkBp+L31vJzNAkU9RmBB1q9J5Gdb8Ou
xvQgMKmEOF87Jx62WRkwSK6uae0rROR1Rhs2O9cqp9GZY2dFE8cLIcN2gyBrTuOPqLTTS+X2B1Qg
/r4Oz0FVU4gOCWnNIzr4JUKl0HxxI6GMS9HhymZeAHrDgaVo3ns2+DqKIf8mQDNXP7Tkcd4kEqW+
U0QLbIAJiF+VGZmaXU8zzaI7DCRwP3eN2oykcbF0lKzCvKK5D46/CbOHlgAqshnOX1/26+YGKBPX
nk/scQEFbmyctahI9sQfRgJYpoxN2zgAwEvzp6c7dTQ005yBkGhUWqNGFFBXwtz3ZhJu0mqArobY
FNrgtY2AogSCt5okZCT3bz2KkDuBT8hBmg/1LqrWEcU+fQGm/FaO5nB29KlOQftFTo/Vw0nuh13e
WAT/uSgfMvEg+r4+sz8wGOxNjCCugjw1F5fID9aFbZ3N1vRP9ajuDTMkSNJ8niTCANm454y8PUUO
I/6lkRnHjIzejl+zpta7MoFBshibm647Wb7hw/9oiL7NX0XbIFUg13XdolJIPPcRegx7hsNB2rbL
6nYomXvm5gGwYkx2Kx37suR2eF5zQtBoouXI39gSs41TwHx0On4y5htMe7zs9FZ9xgiZ+Zxrd4Y8
1vbk8WoCkwuAYRJAxDY3sOhJF01IncOEshV5tdaL9I1N5opbibjy6M4eaDa4iHVENpcQHsa6bJ45
mU/IPjzOs2bQHsmhwtEYNO9u71XbEsvRPkqK7YB7eNs2kr2h57htOMy41JBiA3LeQ0tTNAuG6XoY
6xsofLuy8DC1EMiD41qguQ3vqtzyNtpp3M3QW7ixRFNt8pDL3gXJPkiKTb1ce6RW2zYJxlM8xlfs
lLd5lsUvkaVeDSfHxZkaxb3taU3dmiBIktEFuy/l8zUUIriulz0z9uR9PknzFLqPMNzLDVrHcVMh
sEocU9+HbbLtpHJPmskxRy/WlyYaHu3cj1ZhVQ08GNwbYdjOxiK/ii2WdvIIJ3C18O1eO1W/j148
rxpz+tUXCpVVJxjdpbC2cADdYK1V6zhu2h3HxnQHNm1cz9p4GwKj24UleB6GNiMhiHIZl69IaWl3
dQcapfGbX7XKKHvTCF9UUAKUEbiHNq1+VUP55HaqPfvZgP/SlT0rBLZ9XdBDmZ1bFtb4NiJlbDeb
KNmj3OIlHMXEQA6F+9etFTyjFsHIR4oQaxMme87wSBIc7gI2aPCHqfMtjuj0mQwmKngMp9I4Tg20
SAaS5gYdx4MbTyWJoDie0LqRFck22YDbaREaPNYUSBtrbuada3Uf/NXukRi4Qz5FwcXMuEOc7NsD
lTAiC9TaX9/VqPOzNsQ7QrFohTCOcjLI7uu6w0Udy4ssvABG3yF5JZAhQ9BoXElMOxSTvlQRwxer
xs8xhs7RmoxHdmcPlyLwSjnQvKSgCvdOO78ZZckznwMljwP1kXfTbW+qmtlcA+VHmYSWDs+eohKR
Fq3Qr0LJGbNr0NFUcPLsLUDO0BkIpKyaJ6nJknHruTiBubDx3jZcLmVxVwxYUryG22oFIUzFKdkW
gs2PUZS/7xiKMK3BYg/QVCd6H5kJAHxRJzdDkz6FIcVVmMJx+Nq0B1FCxPDzVdixqRvUYkRAMpQo
fb6exdMEpeijoBJdB5oL5tbqUiULHyeJz9JFCULcVY91srmJ6GWR96Awe+jqTpKAiqzAGLexRf3J
dFwQNp1Q4RfQ5zCBjmiDlyliy5pULt6HRWCXKgCFkuIIPWh8DvWSZO2emxgR+CT6hwZzHgGovB9h
O30v7eZnqC0XHBDSc78VcOPmAaWPQ31tkhffMxHdNDRj9tYw3aqueHPt8aVDnLhOEgzOYnI+g+aE
fh58KaoVgJqsWhyaSPuZ+r2VUP1yyiux0GIwj6ybsKQwngzWwTT4UCmY+bJV/Jrl2tfVWB9iZwL3
tpjYjVketVRQGdLc2hJxhNSjpNVCHqvcpLVmIqXrzTD31S6uusM4zgJ+EGHnPKl8uxHnRRg/fe1R
g38jSf2LjfGpUEZ04W6Q49AGd/05ah334NKjIjSywefhqr1qFT2WKeOENCOBcKdzmK6mcEkHX6op
LAZ6ncXJts/TkDiXpiRSm5uRwO11HWhsrsWhlS1jFcZpfDFjslx4bLVswnWFlUbp+WgrF8lzNzzJ
gPe3DxITPVCwVGkbMnKmbVJagCPqJkKA7/D8OoOH8X246herb+I78utisLJBvIk6XoQhDh9nG9XM
V4e2SScew1BcHDujLIkJibASe0d0Bk88ApdsDj4wbspj7uWXrxK4HJillzOalK/7kNgnaqFmD+iL
58FInyOD89FACkGpwH4QR4wee4xuOL2wHfkGwVUpXxIV6kPZk7WuJ7q+Cjt0lE9QWhJ+DzTCbd3b
twYJvTNObUJOqLFtl7wbmskrJhlU9h3Rb1ERk+mO6Ggx0vAmJhl9smxK91H0hrEOPTJmaCQLxc4j
B4KgQjwqWIXXjm3BQTbJdnXxqrSvCZPKQ0wLAwjfEyXCI/Yp1Ijs+Os8i9xt3IN69eW9Xo5+rize
6QjE60yGzrk0nmIcmoyIkuGnMA6edPWOaekShi3yPRHY6eHrjxGNPCaWemZ9pCmUF5h8DGP5+h6O
Hs+0OL4yUmUa26BtLrylTZ9wYJ7T/UQ5VCSCr6xR1TMEDoxnLucOkfWjrp3kW2d7382ofpr4zTdN
2HMcZ/ewuhrnWk3ipDtPYt/5xE5aJGCesT3dEac7FKSUmxe7y/iyKFBvUTk351Q1tybH00OusK9a
dfjIY/heF2nyJj1zQBO7ZI40aJWNYPZORNeK2z6WHPXM9pIWHFexxvOSEHTIJJjwQhdvxz4E/xbN
vjh3ZY+armlWXx8GlozyF+fyIS1q7mwS60tdLzVWlH9LqjA/OmB1+Sds76gAxJw7n9RaU3vIjUnX
HTn72jq4s4yix3OIH3KaCv9ix/ahIyhuNdB5v7Oz/NYKnWxfdx751Va5c8fZux89ymxWooaJGZVD
A5tSpnaAi1k+SbPej4nobkWP07YtpmoflMASe5WShR0W9m3WouL6muuIIXiekxguZLOQaL0xPQcY
Zv3OeEAkU6y46v3Jczh4A9R8aWL0d3MOizdnKGgb1jevb++ER3sbWtH8xGfSwzQOdoMKjarS3BqG
Fx+iYDTR0phXyzSDvRW3r+GQ1gctDRx6eXLuvD4/q6ZIj0ZtXAXWoHVmOHSlJplTHnmETeGc3Rjc
j0c7NW/9uQDwGev3jjF7DWUWxcIBjRWWBgOj1dDG4dFKy2OrBhz2RB2/zHGeHFLtPXWWofYkT4al
JI/WGR5LWfbIlgfUx0CaDzKP37RjLH5q1e7iIbz6erq1rFATB70QPBBqHI0CaV3WsAdXKUYA9L4f
TioHRg5ReWy8OVh5Ha9uNuOT818KTHMXkYpiPRuKf5pYd0YRj/xtsAjqbms12E+vicPFc4zqo9QF
CsuIM2feeMhZ4MFsndYkitXtFUEl754QNAHCKt0sMWhh4m68oPSJc43nzTznO6eZoh0B6blFwlH2
3Sqoh00edloa4TEwKpTyPV4QWn5U1JIY29GPPilaA2h90SFCHsE5pwMVbbcVcSQx/5TzPQ1By8LL
fgdNQXmRRhhd258NofN0mYDnODyOudQOaziFSJYTtTTY5mWRApaYU0+zP74WnEdwVMVrKSr7VBUz
Hk8qRA4Cx9TDONAmQ7gO8srd9wEnF286+TUwFNSy57BTT7NnhqA2kLY5kLHj2X+184Dj5VPGWsjc
lQO+jInUzpdSpHqb57pYI9Gh3ee8uPHwjK4wdWp/n5dI+lPXNHdjSyU7dkvQWy6SneEu0lPVjKce
sqYqDl7JQxj6kGlMf+7WZZNimsdY/ZWOGow06IrZQ4cVsF36NntjMTU3nvAQ3ohPp+bSZkCqEJ/W
OJ76J4PhGUsihdNXg8pIPLAZA3nDWf5XczP797kZ1ZOAG+YQfOaRN/l7DiQWFAXQmTGSudxmhSdu
FbU2HdS1OZmUGSb+z0pMD4U9+rvGM167qNeHyq3v06aMbup6OraLTaFVhPFkxjRuA4Y1Sx1BbT/Z
n0Xec68MbJvsw+TtziAX8jx+pBJLEK1hri69YPMXfeHfFQ22KRkReHThl7aG8/uw0xpHEBADRxBd
4QQQPUaXLhxxlTD+EQTz0eLati2Hn7m4WhFdORof8aZUcKVLqBd9VmxM27wxfaBhfU2s19f3+7+m
pVk+6PN/Z6n+vxGeKoRa5iH/vUjmqf5FCGtRGv9Bd/t//MfPOPz1Z/TfH//+H3oZ+2+OoqO/zPPx
l/g8s3/IZcy/CYJyHdPiT4vn9e9qGcf72zIUMj1imwQ6v+XLNGXXRv/rfzqobzzBa2rSpBeu5cp/
Sy3D1I6Zwp/mPKYlXTB7ru0h8/BJdl1eqT/NHJp6hKFkabnqJIerlM6FN+BIq/PgBW8+6+kizmtY
lBLYxWkXFQcgCGom5iwEjYfa5TmIs8euccN17ja3Oky/jZJplnROSQfiqkFbsEDpBWdGE99S6Bef
stLuBjCXYJHSCmSqQLGGBBCrfJ88OtMne/NaGhDJUpzbGNUUZ6P+EqaIht3mSXvqrS7mjwF+9IGM
ZRwEwy7sFyG0UNu2d93TmFi3WDh/OGan9kFIPWrO8sYBL10Fv5gmYtx1e/7QZU+aG4Q11GrxvmzL
z5RpIsBd46rs8TlswleV+QegII+0/m5FBtcLPjx2SdSxmK7NrRzjnwMZg0wskrOOOa0pAthX7Acv
OV4FBLHZ3ujF2pgtdezK7lJAdVrV/b10dIWtrril0/sQhvpzLEDGJ154U6geBm/06PtY+HMkrJz0
po+6x7Cse/VrfKuzgQ+2ZhR51P66R6ahBvGphnbeYl9/kSEO/8El/5SjHwcbTjKw0bmzNXJQWcnv
6IcBME17KyjObH8/Ke6fq7Q6DT5RIHUEmS50QQeOJDlnI0f1pnwYAtru9p3Tmd0pnYBe25iFvSv/
uZdGeYqJSMWOxRS31PU26sWHb3cxrdvuXkzIBMi0p4ZTQOhi/2RigUoTJENdR4R5GbCGJkDV2/K7
JxLg9YY8EhMQ0O+XtxavyUaYAW7IYOOz3Qb9h1DBN9/amAZ9v0b/ZGJDZdrtp4zmuT1QOJX0bFdu
D+sKlBPBDhVwbAEaYFNgmbshq7LazHL6li/69ZRs844RGJ0c0v9kchMq9kEKkK03k22aC9M5mgFd
71Fm1S4hwLLPt0IywoDNTVGQUQ3LsXjPNZDFDonJXBTdS7Zju0dCX0qSV0ZuEPJM5oyKXx7jkMZl
NX8GyD83k6nuZQMnN8hmgMuzd9OROV84FVXhhlvfuPCM0/GdYRa8ZPPOmf2fJbjedYJ1n03XdLE5
21P6EbTJu8smsqNN3q3cBGRM1Pg/exTWMq23LABvlHHYycsq3wZLNrBES0ZkQ7KfVPHulgtjJuM+
ALA46sgknRaFbFEw0KptbJG2iS2yn6h4+j4BciP6FaUsOvIMeCNHtTVd/GwV1YO9kaLB917CHmwp
ZVoJCNEazOdK84+GNmEQBTy3MANBgQfoRIdhN2d2QertSxtTM7cVDC6j0t4Jjx/uc7+ib0LPBYCj
tXe1m66BdfKheK/OXDqCV1t8Ia1ut93oYW6FhGyBT3YEgLGi5K9N57WqPCaJ5Wmu6s9Sha9YG4CK
zwcXdUZn53rrTPD9FZJly9rL1qhOyjVvB1WZoEGWUStsi01i+C9I7siSF2DolMV7EPT8wi6RfMIU
2Mchkjf4DZnDBT0soX0+V8mhE/go3LzezqmJZ7jh1Rq0tTeWMt/Db2LH+kVkLe0+OR/mlpN8l+I6
x4R5A7OJLFWLWi2tJ013TN8BktW3RRa8qFMO2LrlfoxZv9VV/BEEhIyMXfMYOVkGSvmd0w08JKv0
T5XqaQwadnrAUXYvk7S6oaHEdK8V5cF0451DZj3BHQruEVOvCFfLWQAkWJt7g0HptkcWfuY8uU5C
GF0gDS9124tjZSwsA5u+g1peln4I3kv9QrdRrpsBC0lMt2CNVWmCP483dlosFi1N36KC/pCwIE76
I6nsbeiFr01dflbwFLgfsO3Haacn705aOt6NjN25gIjUJSzQYRQz/ga3hN7EEzqSPx2kKVOpQh4m
EPki1ji0jQDrrh4ZU8U/0qoiJagljdWraKKF8R0IPOYYcw99EEGYW0GAAppPbgPkeMzzoOJGGpYp
Mc67pNdvwAh/ZNq68wK8K2EwPgai/SkG+rCFJzFG4h4qJltvONzTrZBhyotv/0CAHW2ivj7CQL0m
Y9wfhb3yDOfaU0ciMnXFxbNu0oTNrtaFQj8NigOOxN3Ucg30u1Fm3bkc7/KS5gD0gRq5JXx4dPj9
I+rohyqgVE2b7CO0kbq6TYXtqCXjJ5yf7X4B+VTMx53MQ/7Wd6+KAIZcDtkRSY67jo3MWDuSqz1b
iw+CceY6MUTzYhrlMe8xNjhqKvas6NaliM3nQFXhyjYnsaSSiI2n20vWFjwxTgHbHqwGcnLyUqSR
4yJIvWI7DQ0sVFSEOkwOtaI3An0tP0rw8jGAlQDa/F4Fploj+yGVijym8Go0w3gbTGa+ho1WbarB
rndCRw7DdrUjAnrrVD6Ut+QNRupmrm1rb2KbILLETr+xOPwndWeyHDmSZdkvQgmggEKBTS9sHmgk
jaOTGwhJp2OeZ3x9HfXsLon0ysqQ3rRIZ0guMiPCzQyD6tP37j33Dc3tnbLdH1KGL+C5qjvfy8/t
jDsqDHmfIkcc3enKePPNNMghxx/waSNhYayGX9IB6xiFrrwmw8cQxlity+aD0yTzDUZ1sGoloofh
qxgFdkZ7qtZ2X0BGtpanGAPAOvHjrfSKh3zuDQaSQBsTbCAjm4MDvxe9YCMObtO+KAzXtl0dEjKD
tT1246JWZt9ZWDYLzp/SZAyf4BslqOCnPbjaw14Fm2jpzhYWzg3IkHndSvyodg8CoA+Nb/rNzFsD
65bpfrELDUB2VXPIYW0BEnzhZ585KU27KnHZ9komRAE3i0PfWDQFtygWmzHv/bVlvbn9KHfCBNOw
aHNgbbLtAEcyg0lC0Rt6bq2P6iHFkRbAt0V2kNP95cFDU9DRk8Gp2SXJp1GiOakIe5kC/6NvxXSZ
XXZhMCCnOm1v8qGv9y2pn87yIePa2HmuajZF/eWp5pXW92OK3VKPyyZEvZE49qPp3DdZtxHkUxQ5
Q5/ISdx9OXfvo+8b0PEEju9w088LVkfWoHUZxPeQPwb68VW9RiNWbAd/puc/0/9GuWHdJgspO3GN
iZaNoDZQH9rynhzasz2L7AkgRbmDboT0wPtAWraNmMfaZvcz6kDxZvGxZEyy5hF7dApCkbogN05T
5Tqw42NIaZk4lRCKKP6i+WD2LIYRbqo1WSlY8xI2R0KWFiR/yybJp/TGKHAMd4kpnhsEb1lVHb1Z
waku38xxGrZBlR+Mpkeubi6AI3BsH0azxKlUdDcDMFWwtrvAd1+7Hp41gze4Ln5/GVAb2lltvMrh
RThlu/Ft8woBH/Sx3rvw4VeqmUkZpuoRqn7pGGlumhgL2lB3CQ8JSE87Gkawt9EPi8y4OClPdOqO
nYO3MowQB6TJQzVQB2fSDHeRHWOTMngiDTg5uZmRMT4f45YZvVNmR88NDoaX8yrHNIp7qgbYHLrd
PiMVJ9hCvwigVFkNEGjbrX91QrLe8OfsRyN5L4YHNwvGLyp/qi57Mw3ATEIUSqtAkn3BVkMp8Zs9
ivVn8Mb60uQ6n4Osue2UJV+ZiV+vtAzr4DfebmQuBcgEFxZDmqtjTwimxe2Y+zFJuEAmusDmMJ+3
p9oY6IOPtKHjSn0QOiQ5wzACkTPWKMPkyxbNtRHhS1bQVxPGV1RtiSWph8zamm1RryLi+JTrHLoB
Gl7dJHv09rinMhBILfnnFhN66tLmcUZsQfQZaJPGFxsIeMxGbP2weO7JHYU4yMxvz1h+DId6nrDk
llA8ah7u1LzOTWoMFVQbJ+me5mIwAQBbB8c2jV3mI6GceBwIpz40yzTtOW3yBjTArs0kPYIxkUv8
s5OzOrCx7J2aai8iigSfPe8SSi/3UHfdEV0GmR8JS0G5uLdjZ23L2H/MpuQ8FKckYCTYJVG4cReC
paYQYGECPbgT9m4qkBh1jjiDp2WDSQnoAg+y1+FYPTLfA/jPNUE5P80IoVPpzjsCZlpGP+PRDuof
zDcxNwEL2ijKVyZMe3sJsMYldKMNJTeW763gGd4A/tUOuqZ77KSGbxXMfolUfs/8wniYwuES9xMU
oM8ib/03U3V0vmIs1r3stl5AtDchinJPpJJaC9k0gFjQDKluk8c4K8IgcDmEEUM9xqQsBozrAMoA
JGwLM92nxtllMn5KbcTMBXViQZ+arESOBO4CGd0F24HAfOWB4t4yNMdkUsCkQpro5MN+5BZjFvG3
eKKindvDVUOIdurLGEs6fKZMg5oSjWzC6Hqtaw1xcvA2QHWKoTuhDdzVfr6OE/e71/inXoOgYohQ
ywAaCi8nlTC0qE47spUGSLkaJcVDU65d6FIg8fGDwpsKNHhqMEBQlRpGFWssVZrA6pUaVTUhMlkZ
1X2iIVbtb5xVDVfffRIyecigXdUmDAmipTNOrckth6uLOeHAh5BV4zptq4gSdi4B8LWlR2JF+mVo
rlY7eOchh1VBYXuitbzX/wU5/ZPGHjQKjedCMrhvTXFfzkm5SzTCC0AfCrbPRqO9Ug35Yk3lx/h8
Sw0A6yGBjRoJtmg4WDOCAA1hcIHPHrelRojlNPdjmGKeT06hhowpXOyYG2XPL6PaTTB9KA0li73g
jYZexBaHhcAJGpjveS+3fYF0qhTbWePNfLf9HCN5wqIzoaIBgZbOZyF5XifYaCUIPByV00c/Y1QH
nmbZCn+grDawbarTkLvfNn5sEE7ZQ8kZiLOvd1Cpb62DxmSINVIDMDWjezfvZiRQBt5vowTmBsDx
m8uH+Lty78MW+j5IPpOORkcqUOW/+xOaqowoq1UDKQ6aiM1KNT9OGiJXaZxcocFy4jdiDsQqJ9nl
hxOjVLPg0Dlmu3dR6LJNEJI0a1gd5BUEWZgEcwEyytFIuwq2nYBxF2nYnbC9ckvpdijgEhg5MsgE
Ml7c8Br10v2R/4bmQc/zeWm3TvrQlNsyRbnu+StOH8Mmn/pTLaRYAVsmtBMgn2PGHSh/qPQa1tdo
bJ/d6pEechs4+F6BZs4V/a2Rzh94e859SK9eIwDHYDMSSmgAxjESEIGLhgUumNtp6eevgGExTS3Z
vbZvg2fFh4gUqZpyOl+z+zA5IxEJwfKAG1OC+i9WkalrR8AIWII0NZUG/5SNb2Umr9qQ46Far+Ed
ps3wI8A4XWsQYpB/j2FtbcrJfeDwEa+hYJ0CDU+sw5Kyepx5y0hashF3rhdYiz3MRU/DF3OyL4FC
jZeQufBqrDMCF2jkWDAbRw1v/A0Fi6bjaJTPHlT4SmMeB3iPmhqcaQCk3fvvboyFXmjv1sHWD4OD
pjWXQLLmB0epW6gVHwkHiD5NT5JFta9yYx1N80fSjagz+/exEy92Mp9x0yPy78F3W1ust36sDpoe
EWi2ZZ3Nt7mFttTupntu1q/JnF9k9Mjwl2llQECHNMUdSiNa/WiRoyTYGUC7cmW3kOXJqlhYXBj9
nRJ3PuQpB3cbJkBXneiBMX7HX16H1mvXGbc0R9+zKlqji3oOo+DFNyxa8eQJOmaDgafMHpFR35Vh
EjLjAzbFso6cA8kcYLTZAKyB0dRfJUtWrGU0o3FBs6C8nPBVmh/J9LgMDpPblwIGw8LoLSUG6Tox
btnOJd5+htrBCuf0Y2sfY5sDCDin5f9x//yv7fP/9f+RF5VELBvTw//cZH/5Lr678p/66v/4V/53
X93+DwanPlYhy5EKxQV/2H811rGn0HC3bdOyfQuZ/V8SdTxE9tgvrd/tc/7W/2msO/+B744uJdgT
/KtMjP+vGuvavvHXtjruThsRv2kSZeMIJf6w8QVxLQFHTN6qMvNrFBnb3rHe/QLpasVpMp2K72K2
vrIffgMSjeARf40v6uKNE5txT4922f3l0v0L4+kfkzG+hmt7tL9th79coacQf23zg+Myxs63KZ+J
TXPh3/R2dEvWyRFe+k4Y0yPVzc2//8g/LS7/+Ezt6OXDJTfij8/sBzv1gsXxMAGp27ZIPpOIU3cT
VC9uvM4XYnYCW3fpEbr02C9pwFdaAD+4twXaFZ8u8ODjMTGM+/Hzb77an1OP35dD5wthFsbxpcQ/
Xw5qAZhrNuNBy8oPDa05d7OM0LfAEtPqEqe2QKAwiBvDLfbgjv7xyvMm/uu8Jf2c/7enw0MApGxf
Yp6z/vh4RTLpUKccZsKRFk0dj+9WTCRkkgNgG8bktnPiK1XVumgLHerXrAhQBOPNSIHj1tIiWo9B
sfgw6408+IhArDGkj6KAOM4fZhGcLTF/OZZ1cXJYoL65a3t0WdFHICtYCgGJaNaNtI1fjZUePB00
l13+5vr+MbP8fet9kydfKtczeRX/+fp6Vdo0zCd0UBngRA0+GevgoDp5I7DC1R4dan+aiW1urrKx
jgqDC9OJiZSkILkyDfhcUrdFPp4TlSre//2X+1cXH1Ml5j7laCe6duH8ZeIVqcyrYTQBvISquGos
dYyy5FNfi7/5nD9cqv+4CJaPMsH1fCl1hNhfP6hdBukMDu8ckuxLMUmGCtlh1mD/MO32yDo3TqNu
6fc5qPc5PGxpAt8MjEOkW73U0wlabQLpFnUw6h3XHd21Ux9URW9OuRYX0BOXvtCDOPPLwbnA3Xju
6PJak87C4+SizjnSHGcOqG2XTaqyr4JcFOmn6ygEOLagQqxltmkptddBq47sop8QJbNVmjo3g6nd
rrqzS3D5m+nFb91wrDoGSAb2arHwDP77yyX0df9zycT2/F+X648lM0na1q1mlgtvNp66znrVcYq2
sG7imfvEzvva3ZQGMWASTDvoRBTk6yy0UT7GBS4kVB5JtpnJqYL2TuKAZZ1QJPlHTvIvTv3DcqaH
cck3Xmat//0X/71Y/PHFHddxWOQtlwGL84dl1AsSew4c1AxwkmFx9OUqc2m2NygyFroxXeneI09l
Iu98EUURzXG9ngRKOAoS0oCbA4EH6YYw2xZAGSmm3S8ZoZptL4iLQeaGMG4ChIMDHiJ7nLeiUpcQ
hPMkrLUj72nMQlUsDr0rn2myJl6wjmtzV1burRGKU19ZBKxYwFyQC8MPivocrApZjn54za3gQCzA
gxLJJz2PW9exT1Nfb0Hb3zl19CkCRP5BEd25iKSK2HhwMCrlw/xIMshDVqVXq+2oxYM1TQ3SDkuX
HliGVEQ9ZYQhwEODYykeJ6v8cByE8k7b/s2Vl/9imdHrJ/+R0kNQ9scjA1jPDXMOuxT1BG0GEwHb
jfM+oJu679C31rJ65RWLHkwzZGjDpCtiJniD2QJpSpn/cOf+o2KstSULdT0BREo77y7NgueW3iqI
cugkqf0wtcSey+rJkShox1B8jQVQRNJrahKICj2+ZpTn5d/dIqtzzlQAcMsxlSrdEcLVrqOrb8EB
n+9CIw83dYrCkQRZL7O/HfihIypvqZhqDOz6jXHA/buZRhLdiJXlaL5zBnLXWwfY6uT/zdWz/lgI
ERew81AL+JYtXSX+ZFH4rnB7NLWKYWF+ECEkX3f+qoEZZkN3xJG5D/GO4Nqkd+ofmlY9GdhPeNKP
0SLOdD3+Zr209Xr4l/foH9+HhxHju5D4yv9YmGU5kmbkwSh08H8HUMV6LcNnMULt7nYHC3ivyQ3y
8vi0tC9R8m0lPZgasakIljLkGziPveeBtrVeSEni3O9IpFPIAi3EeYFxjvCc9mSvV1Gzqwd/3aX8
Iwr/SOncGKLcNVn6N1UXzBFd5Pz5oxCh+sIywZIIqX/0X3Yba6mzvop4KLyeUAovvLj2/GRNzcka
GAAgqnYm+Us2rL5whPEjRd5KegRCTe66M+1zMuU6RBBW4ZQ6RBjsAxpAelEMyyHC1jfcc3Mq5gwW
jY/w6Fv5JkmSaxjhU5fGGafFOyrxVRxkm4h5BO37mh4ep1pv3LTpyKCyss9j1+1TJS6VozAL2aTs
9TQ1p8XcIXLcz8xcVMaEWiZVvxlsxO+yfrAKrjT9tVtiWG7HqHjBWHb1c0bxdUoU18j+QDLKIe+t
dceYW+Xurecaz2mTH3mETgbPd6j7t/VD2TK7Vt127vHHoRGX/m5O1JGQMm2Qwq3aoTNuhbNDBLcK
baKOwoUZixa2/TZD992Vz0dVHzMXeBq41FZAbjBNpXo4zPDlRKaD3y/z0J8icHftFKEDTJZXusvr
CgaeSco1UKNE2ajy+s1iZAd6HLqD+qhcKMp1sS3Ja2FQBeKQP8Bd6LlZ6lG32Gk/nUcXjmqVb+Rc
vCRsvkkraATRApQdydEVqO7vENBMEYdsZ+Vjlfkb23DeSj20g92J5O/ZTciu7h3yJudDIj3Wip5e
5HigfgT1J85O+CLgOOQxmWdhAbMu+SyxTPWMbTLGNR03MlmQHGDrC7vjgNB3TNRb5y/bVlnvo4AY
OjY7xsF4mBy2/jtYCoegx2VCK2+MwAs0GOLliXnJrh5TUAby/DuT2/Qfkkgdxzi54l6x+297Uk/l
kr90aHum1jpY+k/Jy1OOVZTE0j2i0a2hJ3go51vOOyovSA1EveYQm+5jCN6b7aeRuohEJ/XTVVB2
LXI+AgH7l6TowbmlsYOQN0AoTvFBVjW6vcA8AltLEDLwROGQ8fNZEzW5c8e+51nk0swpA/SH2PNv
fTc+FE1yhhuxQ8EEW69pn60+blmsr4mkAa+ShboyX0EsWMdeSOjZz8aZXzHCcBQifrzcoW/fljWG
ODKW5smCBsyAx/C1vXJLy/FGEhI+FsFhYTAdAl30CLXOeWCLQD3xsu5H9atSvApx9Fakbr2HB9hj
OSoFmz3zXPM8yebIC7oJF/puyp7ex5giz0STP2T2eTIj+tHcZ6i2tEhenbyDKW1us3rBu7BJIri7
KEZPtUMudofxElotAuNtPbLXuuWTg4MPYCNzwpLDZUvUkQf3kWDyaXqfyU0camNV9d5nSywTvjab
HbQ1uvuFj7fHcC+QDYICRvkf0oGsT/iOSbVpfwbEPXfdzBzWNH7lNi1kAl6/+pxIQxD23q68FAMk
ZD8noDpNk/rEb3WyGyMBDpZxnGEMta7Qj9rDnUpfSiZf0wd6kgBPPtgNYsLvAgIUoVzcme5dlO1b
nOWANnE9eERyo181A1r3rNoWZ8YOXQxw0JWswz3G+R1rAZKZl7Yqd7YHutMOXjLuDpj9imkkC9lO
pcBiCMi0fRKYSAInaWxrFZCgAb4VVaYYxRDUAU4U/w2ZLxA5EptSk/mHH2cXv2fyl2O1i/SXaGdj
GykEBQ4mEOFBWA/M+5H5bTsBphjvFJcPZgfQGOC0Zb3tsQNB5z5OyUecVE/or/A1o7+o246XnZqC
Sx8HICsIZytM78lvHeb93tPsufiliYFuf69M/AHWp8g/5zSAQWO9xPgrbPPTnZHfJ773Ikpw9wAo
k4VfwGnPRIjVQ721AbCT7HRXh8Cok2/qeBYC41C2DTfYxkPu48HxOZWzEfmwbPEtr33M1tWAi65l
iI+/WUniSaLqVFXvJBGAeAZzjFIQN9J6SN+JCV+TMH9oPf6o/GYsp0PgVyCTzW1Bn6+ghgr9u34p
6ME/V9ImHrImSAosBMsiXgcmDMshk81dKPo76FcrL4w30nwjK+SE8nCGFPDlxAEek3Dd0Axt6cPn
LMSqGDeVexERJpnZx6bormazx8uCu2URJ99fvjrPOnsV8TjB/Bjp9x8k4C2n8mbdIiQMz3HfH3WM
Jc/wxkjxgymyFhLz0WzCV9eruc8dfj8+doTUJ2bsg6eU6WKW4o+16x2goZ3LQ6MW+7kKkps2kJDu
JjQHikeaHkKdHzpKerI3w97cljTKUbYA9K02c3gbyvLOXH7CyYoifI1MhBKsW2Ne3FRleog5hFUC
gSMVDhG86yn86jHisnqOabapgCuF/aZEl0+ttzaEuY1dzYsBRhzXW6qVE1ruX40cfjLnUkwP818w
6sFZlMOPep43TfUjHdJrj8wbb88RXVmIYu5nJaYPHOn5qouGrwbGBGaxkdEVIaIJZiSjZ69JeHTa
9KczG+jYO3mfD8STQiFAmrWfGoRCA8l+eRpfO4/MD8fc5aa6IywL6cQWHBzWeOiBrfvEAZ1jjLHX
mypet0ug5LOXWK9D7QLgRpoXZXeyK9Bema/oa3c2CUGxn+/G2doBFtjkJYNnjOnEcpLpKU656Zzm
pXoZBnG2sZnoFohH/kjbtfte6jg9ZhQxkTS2e9tx53yp2ZImA+7yUZTMrVRpX5Q7PJrj8o6iAW0E
w/MgIAGHrHqWhb62DlnYXWIFkkF5aDwadE3quWVcgkBqM1jhHfkYF2fizV3qve012qu7ITAK6YT5
RZWQbIIKT5SweIVCWX14SXUOTViVgfNl1fm1YTC4CTEaA6CXR0Q3H8nMvAsPBactczWP6q6x9ilr
b2rz7Bnp1XCWm9mZHnFvHbMlO3QiIP0uuh1OvRToNk8JHXvD2bozK7tNjnzafDM+37UWaGZ8I8i4
DksvHjWKFXPXsemHjSs8mFhykzTHyh8wp5FuEUkUvu3+d/+CMAUDrWeHSaSIHpbaOGSgaIjZPpRu
eJw5g+vN1HMwZjoOc2QEg3kJ3HbIDv0iLlPPgZ7HXnLqtLzsMMD6WDLj6FnzOZPDC6klm9EzDl5k
3odgxzKDai2FW6bx7YEl1iP5uhrQpLuLA3wun7QBp7B2gQ3Kw3rMh7anhlDHAHmdM6UvdVeuJ4Br
t/V4FQXHqYbeJQgdIjI8kJnMPRgVhSgXQ2AF1eKeiH47I6lLOYC197KejjHucUCaXUyAgLxF68WA
ndiK4CMGxXRinVVbG3S6RejE3GGfZTbDb6f+is3XpjLQtOWfSBJu5nz+KXpEjvphHSZxCPtn0Kbb
se2ebPu5WOY1CZphKEgjB+5VRAyJouSz6v2HaJ88Eg3brAofRxDh1zH7d0iCpRHkV1VzS2IUoGa+
mUyx7yd3D3x0uyjKChsHR+XdlZazcei3ri3RX6tsbaSkgcpuXxrsp0UHrjyr5x8WVQMONF3S1dtR
GE+D9rsTmBlH9QbT7VOAsiGaweg5YO05atFxv9DORana7HtafqXgHGsVKHaB0HJ2YFq+y+VLTttj
ECgvwmS5NP5PbyBWJHGPuukrCbpUCZs7HcKS/EOYo+KihooBmNrWQ7kdmOkspnFXzOlbVyzvTQoI
rUrzzzwF9dt4pCQNw4war/jWy3bXBop3dvrKjPh2SXaZY0DFwLCk23Aipe7CEvvVqSQFLnRqiWDa
eMokfhEeDQ2ZxmNGuCzouJL8E0nnu5U0/W1y46oO7wvjx3q9dPxoNl01XR1M6S52Havm0NC6HJ+N
zThNG38kFJSnvXEoFKlgwiS/FS52cBsnzpDb6GdZemocPDl928yV874q7VcMhqjwAlyi4jQSKhC5
BsXvh2IaW8ma7b16SHVYXhffcEV9VQ079jO4q86vyX7P1JsKnS+zTX4tk3PPgBmCO9rlIrsEpDl3
9tn0gMNErJTNxofLsgGf9z1ApV4BQxINFaJvDO8gHFEKDeY5JYShSavn0mpIK/VJBFYguJyUtiUO
zrQ3tkGabe10vBZm+UCPrgfqm16dhak1vqNoa1vwYH2dzoU1nAiucdAIM3vfzhkm72FQGwnL1muh
qam8iQlkIU3dDhAzFyOS5akAAxC4Q3wpO7XCbJPdZQbK8pEcOtOS92bauvcY7ck4q7EVB8t8RoRE
woCT2QczUelzp4ERMmueXdOELh74EvE317oNW1Kf9P8Mu9q47yY2lNB7G03NWzK9o4ZfeVSsYxCF
1JBch9/wKAqdh7jj/Eb4oLUHjZN66L5Cg2rULX4VSB456bFrt4tkpohWSBbWkW80n/2qeErtYNyP
YRTthI/8N+/84yjibUBIAv4hjLrZDNxmrvilw7lxSRlIs2TvmzoEpYpulrYkkfLKYw4NvP4hmQew
r7S/ptxG/pvLR68jJb7qUESJW9mIx7rvX/3Fe55isSqL8MvxbE7bwv+UhbpyJiz26IySDbr19bTQ
Zahz7z7q6hvVqWeOX6d2wdXnl7dp1bLYGe4mbJdvM8ZNNxvFbTxeI/DXJrdzTHlDlWPT1zDumkTe
ohLh4fGJGaiD45BS/E1m+OFQ4NtTeSDTPezgdfW2cKFdgUqxQ3GrXGzOJrmTPS1QlHlE0lbujbkM
nXZBvxOOva2xSTF6Rr2ycGpJtJpomvhGDQ/OD0TyhF5O4mkKecyWCp8+NxhBFK89VTTBAYGe9wub
vA4jfmpRrZaquLeWDKm4lMYqiIeD2QaXUpA3a5bc1Gj0tgU/cuWk5i/65zd+4IMAz4ebbiGDbgYs
1xpfPe0TEHRdvHGk/4ukFX8/lt4lkdGd1VY3DuT0kQEIhPWtYbXbMQnOpRPpAmWVGfdTWGHRjZS9
dhqKQFgQ6aAG8uWop8OFPhacp40zw0V2OPwUPnMBht3WBmGCt83T4sVB9jyW9nLkXJ5zKqnt8lSk
0ZOfc6wfzb2TG+GuRa3Ym9V2cqCeWlohuuQpi3fe3FhmuXe9aj9AIF9HdlpchZV9GcTrFoG7GTFn
qxm9FqqIbnRRnSH0X4+D665zusCBDD4QYXwHTrKrpvCqjGQTq+QnsdAvnAhQvhKKBzEatIfTbjKa
btANgS6tXFo6pKOvUnU7Ot5+LhD2Ezl/jdEWNWloIY/JP4xUXE0vHdduXDirLJxAhKB9VcP4aIch
YInWywAtmjQZ0mWLhvHgDT0vlNnftLWFdLEqz/X7aATPhjsfk8i5wz5MNFfEoTF585GD9spjuXwz
Kgv/gzfw6vjeLSVZti9d92B6j61R3qdBYa2a5jwNZC/MgQkbr5IOfSOiLwhYR0ZNaUDYekdg2Cw/
HYl2pc25EuQis420pg+AMEadWZCH0lzrkEbb71jguZmzTf3bochpaucgxF7LSeiW3/NcUJ/68POO
Vp7ASYzvQpf2HdCA5caZKOo91E2rzvNy/P+Yifr5vesiCDgqvzRLfeQ06JAs9Dm44XKvqnTACYL0
VQik8SVc2NgRl3EMfsZdefbKvDxar1yY11nR7OrhrvPKBHQoMqc9R6X5FbvjvBFayk8FsHJaJyVd
3Pw1S+dTuw9KcyKIEvr4pjEHuOtTg9DJV4Qlyern0tHWxb19EAHWmL7BdGaWV4p/cq8brNmZCG8w
HxSrcUBZDxLmLpc8GkE6n5BBDaiceJfbiorIsvs1adw3dKxKUQ2cNOHkq7CFkdDSTwAuwRGHMyVS
lIdqJvQpnORDW32myuFsJShKAlKHVrP/KAbqpaCoPkQdA4b1/XU0QEyfeahX84RhrDKby2KDpPJR
T7p+cMqvFZId49tv24/WU/7ajngJ+nCBD5AqrEGl+bCUNq1Bs0TlH42P3WzBGla4yavRKfagw44p
2MqMBS/riWBoa65XbTOiyPkOyv/ZSecCCAPaV8gbkCwYJiK0XhsnO2nrz6FHjM/ZUV47aJWmxXCg
0OaLuOSVinriL1Nk2dSpRBiNSKMFwp6Q6XraAjtpuwbjztzADOw6f5P29V0WP5DJ+qlq10eFnbxO
/RWFdrWNXDNfRUl1B7zhmIzUKYWL8We8bdr8okqaOopwqsuU1Pdzhw6xXWhzeV74DthB4F1iD7WS
KLrnnZJJZ+4rwZ7WhMWHOcITpjzfVcJ5x3x/ySj9TFM5qNE5gAxJ9yPx6VYXpCASycpkb8yPnqjv
OBIh28xmzuANHzPXO3Tq+LHXbnabKsX2pvKvoeKMOvQdOjqFastFh2hCP15VhXte2vy+w2G+zkhJ
03Q5Mi6M4iKk2R0b3UifIqvDJh9j+w4mdqX6M1BViS27xdLdAysonZEBBcl82DWQAtMoxsqYFfmu
TYqcXzfuzQyBdTlaEruFHdBNMLKVGABRBSE2E8ZjQEIgaG0Dml37RU7PZUXko+M2xb6PU0hCU3Ec
GFG/xCE0zKI2Z/AVGDVIrSHMYyTuJNM2Dj3TDZL2dVSmsZ01J9PWpo8I90eNC8TVdhCqbBjoOEQa
bRVxZ3UVaLZxkNhGS2/G2os6Dygw78IKq8mA54QgbmbCd1XgWWuAmR7cI5wyRXvjJoN9u0gkeHYm
fiG6JmS2P3at8R3jcJl7nzXHcz45+sGd60BkldoQQ3bgttQWGUebZfKo+Rmq4cHTNhoqp7sZX006
VD8ybbQxteUGGD3mA0w4QttxXG3MSbRFJ8GrU2rTzqLdO3PD4Y3hzu+EmQSHj0Eo6dpvIYEi2QJR
A3UAN1CggHz7AkYlEXeruqcwGAOuSM24AZAQCYzaWBSD6dlZprzzm50Q40APhU2oFdlXOAYvAzq/
nmdWb6xoxt4rOANaoImBgVUQ+Cb9ZTajNYZFLUiu3HXpPS/UkG1JW5EcbdK+6N8RUYNdyrRIw/ay
6jHp8PwA7TuD1FHbdqd8fFJ+wP/hjUjj+h5an1Zgm1a0c+RQcsKmWSi1bavDv9VoI1elLV2Gibmr
9XlQwvLNst30Hu1I+6CXQcsx3hM0cNtEm8TIxTw2rnppZF1dGnxkiTaUpdpa5mqTmcBtJiYbmwOd
sV3WM//QljTm2i/wsaANM0EqQ17i2aLDpo1sDrIZeEJMu7XJzXT3Jp63RJvfBlxwStvh6MYxNdAW
OaXNcmiEGHRamoxiqpfazYZNpM11PO0mU39xwRpEyKy/NxyWgTEq3wIAVFsqm5WLV8/HqmEL42Ww
yq/Cz08KT5+pzX3skRvHDq8Y+aGgDtlNhw+wxQ8IqXHEGIVFsJaWOFcLxPgsI+Q10lbCUJsKPdyF
UtsMA204bLX1cOrB8srl2SYsdsMUf2d69onGYLputHExwsEYGzwiUTk/yyV0t1LbHKM8Hgm3bLaM
2MTG1mZIyiqxRtXdrqwwuMRkedDqjy6jNlFiXbM2BcLdWyUrvKzabOkH81aa07EOuaquNmQy+3oj
3DDZI3sNVxBTnoYhzbeLhqjYODoVzs4Rh2eM05NOxrhuIo6vWT7Q7jXCtyCMP9ryt9sBqyhvYUT+
jI2DFFzRnRlGuJDeGm0wJXiXpmdSV8cO9ykgA3Xj40flBGivMI3fGwszPAvPqhvlzTnWNlamdwjE
tbUVamd+gb8lN+lu1ubXDhdswMrC38YXW+qIN22VTSZaZbGga2nvZxczrWeiPc4Zbx8HAzHpYGC0
0eZbiQs3j2uMKVrZgT8XMz7tWxy7UHtIbdYmXkfbeVNt7AXWzYXSZt9K234ZwBPCWWOQKYZu36Cv
ivAIW3iFJ0zatvdY4CCmVFHYoJLBe5TU2YDGnEsbkQU8DvJYdJ7Yk2L0Huj7kE7eDcDWnRkDfmrN
cDUJ6Z2s+QKbEoEO4MGVpdr7QNudY91ubxKGdHQXI22JlnijI+2RjuUvYjVO1JZSW6g7AbG/fB1a
QrnsiTZLZa2qnFdrqO2bQduw56U8gaF5FvizBT7tdN6X2rY9S/vd00buMMXSveDtjrTJG1p6spkZ
SaxFl78obQVXeMJrbQ4vaSe60WARsYlxPHvphPxuBwT2Nr5ymHbsYA7l3lwZ18blYcKDPmozevif
7J3ZbutIl6VfpVH3THAegK6+0GxZlmVZHo5uCNvH5jwzGCSfvr5w/lV98vxVWRcNNNBA3yTyTLJE
kRGx917rW23x0eBOl7jUkyptmJqfCmVfL1J5TIvev5npw+lpkW9VOZVUxXMnWL4qZYNP8MOzWYGq
K+KfxO6gTZfItj2GIu0YMl7AT58U+dnDX6+UvZ0YnjSHfB9lwK/s/KNQlvxQmfNTZdNPlWG/4YZf
xnj4rWmr+zY+daz9VVn62y4u3o1mvoth7e3ZV/y1hFEIHsNVgIAoCuxdBzOggR1gO91FesNTAVNA
uCg4OFDgywQ3oGPFdKaPVmEISseF25XKamsrSAFTWouSBkc2DfQPrLFEUOuUsPZnZzDtUqiDGeaB
hH2A9+sxjIjvao1oyejoHEvzyQCbtNcxcGbGtYspUeAfRmxAHG6hViZVxdTJ856HFge2XXI1ixSC
vpIbp0p43MNrdMQj4ebhAv5wxGEZqFp6GRIJOfxQoV8W/pPVWWsteyxYKygIpn2C2tlVsmeSlcpl
paTQsxJFzxWFeoNOGkcpWVXQcxrU09II7qO+fKxyAAZWUz6MQEdx2EcvcHKeMlTYeRNcAePeT531
wqZznpRcm2DBPQErNL/7dQlLU7P0vZ5iIjZReouRzKioNG4TNOA2ASuDEoWrbJn7zrI+CTjFWxDo
N1aFz9JK7wTdUNOFsdxj9fDs7K3CJ5P24WseIn2kezX1+nMWoQuw8q5jq/buLX3X1l91MZ6MKWcL
oTNrWkd0Ux9GNn8kmcVArdswTuiraouewl/h6TkRMnKIJ+xufZEcJ9fmNAQssQg4GRhJvHQpWBig
zUsvNcMPppJhc5d2gSBMT+o3Q+s9RcVGzJyzm4ZFvmRDWQV6shk8FP9OEh0CNXLzg5lDO0tUkt0F
qS4XRTecsUFcWyhSGFHsRdp4Tz3dERo37qtfjqjZBMcGd+AHgtWNnKGktuS2VHkHZsjVCvXkNGn4
48nFHuBvaXFItmEwXHT8uibs1xpXzDCcIYHfMVEdiqmHrwx+Jxhh7aMvArDccZS3O0IIrPu6nm7b
0MOtXjx6CcjpKev2DsavZaLGYHCFaKb3iDkGeXaz7oIS5M0k336pl/brrOGwGYFsVQk3meJxYvIw
dlM2Xr5PD0In8BGJGWoE/w6g5K6vUC+2IUv3nGQP9RSdgAOq7XgFeWCiIYNeURwNtqO+HTchKwTf
w9Ih0nyZlEmyEVmDwo5E1onOpYvBDGRdWpZfXS8fhOL0Nhbusx61xuTV+7jPrqScQQOrfHixmnWq
66rBaFNup7j4kA5OJZcovbo07uWQXgpGGS2uznVDUIpVwVqb4lJsCLK/1kM8slXxlLbxjdMGI9sR
qLUiSG8cIv36lINqb6c3sV2vcvgGN06VkjhiJbvZ3cURT61wkbug4WMI3uw0ZWmJFSKwo6/36sc2
NbZptSqZjbCtCBujxwD/nsg3TDJ99VxV7oNs9Q/dia6hI44OokFSCWnDENWFE+pBi5PbPI9amnPI
JnD/wLRybiodLRmr8TrvqmcR0EyzbRPjkN5SARl7K+7ZrIW272sTL1lfMlub5LmT1cYoHF2NHqeF
ockbBDfPflhD0i8srC16cNJCKFIOnOYlXDGrKzBjGPbOT8xyr9X2z86zD40tdgYEg4VXGxuPFgFK
t+owVk2qHCEIVYVYWhCU5spx1kDKc53P1NSGsZqqnnzM8lSm5g+9W3p5dVQl4jQxwJuVgBbkCNwB
b3wLo3iNm+enL1peGZKIY3nr3F/2iKxiimcAo/6tpydM0Wz3cmsXlbwzZ4h4c3kdDMruqX7uQ9QU
sfsZ+9Z9m41nBxUQOAkYsUjBzWUTYeK2SipVJx7XBYA0IQtz0epWvkWkfRsIdNghI5ghmnYGMxLT
5yZz7XS+NNB3sKgyJefEMrtDvPQYbwZzQ6VYeRJstAZ1K8ebSvDE0mxBKXPM17TCWcUBi3xTSj5m
gZwnE8VXJ6rdbJfHQcvf5xQRU2S1pCfgyRpIOyJSvt36WQjFN6AJHllDtCEGmuFGTx5pVEDNmBi8
lAjj7gfGS8zggwV57a82TbqlLIlWzIrpQTfsaj110dfQJkyHJPGlWtc95Q5RAdH4EaP93FYUs20T
tZvYiYjUGT1CUvnu1lE+PMEeyPGLYY0wlsYUMeMiiMZXxJcaar6c8ttEKVWmoL2abbgOpvR1NFue
QVs7NH6ERK6CqlxYrb6qmgoZC/ZZPcBjhV36sQSmYybM1vMm5G4yqPgpPNBkNMa5cjhQcEuUiHF2
eYtMJkrYQyJ8ehFfJhEF+XsOHXs19N19MpQ2xRXtHvNLagSZ+HFwHCIO6JMWdjsiPkmfRGOXYaa1
fqIhtJaZla3dqmzvsiRbjrVarZz5AEKG+iWuwZEUoCEQlLYjzx2pSD+gO610I7nHU8lTH0KoQLZ1
T/56DO6b4ymHqA3ZibAPKK2Syr2n8HLR1wH9KTWwpC8F5k6QB/mbToyvICF4G9OkpscAaDow3X3R
2OamyvGKQW4rN637VOAevMv9MNhV/edQPrHc70Sfu0A9QOMYDec85HtOr9prnEAE1I94IGSKNWeI
8tdChIL+FRstqEiyZ1z3s6YsrCm5G0b4iwHW45rQq0eUK3e1pnpC19QAgNmMfGduOtMHS7NPP3pt
HI9BjVHcNqbcj5ZdrE2FKbN7MLhVQWouh85FFDdIMDTufL+ne9YN1iaZNHczJcTiOLd+4dxGlg3V
oF0lTpgy9So+SheAGWDGbeDnKHpSHHVEbN+N2oAYA9zymKSItQI+nzpYkwdjRTudecU2tk8YoY8l
FjmgL2kDo4FOPXOsJywIqPQ26IjXmP/Y2Gwbf0WgI0mhIciTQ0k/ahmCzZypqndK+26vCWC6U5wt
BfiCbzn5/zWe2v+rfjCcV8i7/2s72PKtqN/K5O1XQ9if/+YffjDnD1/3eGRtAqnsgN3mP/xg1h8e
5CNGe/g9CKzysdv8uyHM+MOhDINmgD0JpyAS6X/4wazgD06h/H2blzS/Ewv/1//8i8MHVt1ffv0/
SlGcqqTsu3/9F0sp0f8iA3Yt13A8HJY6tjTPVUr2X2TAE6RXxe0m10pL3oORuBz4Dgt3cLfJVByQ
NV8GFUSDg2AdGRolB+c+p02/hozUmgz6ok+v11B/bUj3uUZksYEyZGAA3pr2g8AnRR44UoHc3gIY
ex3xQ6YAOCCDqiAhNE8TbTMCxExShmLbuSEn9/2Xb+P052f59SN6/6R05iOaOipuGzeD6di/eX4q
bQQ3XLIzEgBwcTJ4MV7TvxIbTiWg4nIEiYuAQ2mGqLfNeX4zV+FtqcVfbaKpor8ltjiEokLW2dDE
Xxzaboqaf50Z+d1cJygg88M88/5ryvIgqw5p2b2SGXwo0vCa3SERfhhbueNEoaKGJnV0UslPnQgu
CPSGcb61VM5TDjKlQjq0qBTuSHPbV6daF3PybgdQAAreW0RQeJThkTPi976al51A3+fV254Jcx2w
AA0+w/fBKOjYFAdDTeK9kPwcMT1bHWeYkIDBZUd+mJQ5I/wWC3NKiHwLsFFLb0s//smxJFnS/WDV
KwowKf2yndKHsI1+zLJcsTk9/P2X4/6T1t/1GGmqjE0k/y6QzL/ef6KqbX92BpO2Nqc4T91Mo7OT
/RttlDVntqg2biwPTqbqw0ztztCiWyNwN4MsT44M94MEKs7fHv68WQkZiBfmHN12ufHgDgIIu4kr
2HlgZLAWs7OcmCYKaktIEA96BR6EnHsTWbCke5W4+do3DqVCPPF6FUqVOLF3bcQ1ybAcOHp6D/f5
kHCf6p718P0HkbDv4dt75SNR9MI/a+i9lB85KcyHlH+tJIWEKuwi3d7GUtsHYX6Aa7bouhUdgD19
w/XfX1Ljn+LQXEScpgG1FjAn9OnfTHwzcyQrKmmQcVT7qDQqsSZehwXORQCkeCLBVpEA3pb3VTj+
d9ZK5zvH9K8LCjZoJOi+49PosL6tMb8sKAqW0eQ1QIHCLg59jXxQOlCV3JsGeXJIWMP318EexeGI
yOvE4EFKc303leKn8LKvVPW2EOE9zG24FU27UgVmaR1Eaf1oOBH1grvVGZ0tvRnS9vxp1QhKLssD
a+G2iNSL9547/PtZFv15RkpgKt6UNLKvzMKgHpxmkzFAmZLMKLMvUcRw+VKSplkIV2TSfOkqONEM
UUAY5kuAZhwKUt+taDS/29WREvRsBvxa0PPhKFe/1lX30PA5FmbGSunOgsE+aQdVlKePhWW9mJl3
aW13E5jNs3Bah06z+6rZ4HSSWGz0HlELqVUcwua30KL3ItKm2WjQxFYtXRRCaILkAZvXZ6xU604m
bybe4aIZ0oE7uTmgKiFwozqO2OMhwoPkEOYSVTp8xVKT2PnKGwtdajQSo14NFuuyJIlRnY17blfC
xq/I4+4zxHpS0m8StABWOZPcEvQCIQAmwA67/eTgdKmMrOR8Rlagl51t/BiYwBgCRQEHs3rKPtoJ
mR1x86QRId1hwWGJD3VATBPuJbP8CCodXpia7eUI6zXGmTTFFC6gh7FvfriSLjwenHTtYJ0i0IdT
bx/lhyxnVK03dIW7pNoUrUadV52EW+2lY6+moMZmogFonjpxcZviFboOzWGL+g4x1U/d9e80m/Zj
K8aDn1TaKsvGpy7Sv5DgvjkdeAS3qOZTQRfWhRHfmOKuKaub77R6bshznCEsL60Qe8nA8SwrOeEz
ypc7adJoaupu2RQGgzXPJAdOuxvjVTBFHEmte1eUzwmzWkprA0hWB80zKr5kS52IqgshQmbe5yTF
wG1pyHfxDqwZJlFY9m0Sc5tEpYTmAJU0d6/4MF5Mi69H78YQf7L91TtkwkD5Wojy4FJZFDp0kCyA
IqkWUj+M9uZY3NA584LwpUUAsNCS6J7uBzEWHYVXx7CiEOkTQOsXLaAv0XUG4LN+WUw0BXSfrqIT
RG9sg9g7ZH/hQ4EIxwVWgKOxxuGl61Ei69q4ssQrUCb/SR/RUXWls3CbHONmbcAJmvpHU7rXWvOu
6IEqBhUGCjVuP+X0YLwVmXJBn9bZgFTKYKWi/CT2AdoXZJ7G3vvxPmoJckhsGju2Y7Os64Lg21Wh
8drEUyai67aehX6jwhQX3mskzpIGrpFF/OLr5U8ZZYq3QmJCPe5gwG2x5YNvob5qovLH5DFsl013
0K0Xdcs6cbRtIw0AXBPchXJ4LsBWq1M90fate9A8BDqMjl5w6lwbiMgL0l4qqjgKGPjbb3i2Lm5G
z5SAX+pzBmYjghUO7XGnoS/WMYMa3V3LajwGlbsmUeOnDWRj2Vl1QFvNuZIBQZ6XjoCB4GXCbLr3
ph8SHjD7vQvZt0ZrIHuo7JC+AHexCsI/PCRg41KPpn4v7ZT0YGg6lc4d0FrJTTv70aqM81ej4Fli
9PBVl93KKAkiYWL3w2YN7uSwSzUODAyYsLkz3srcObnJ/DZb+SYqOLvskLh5fPBS8zeRF5Ii7/pH
t5Bfowm9Tp/zc0gY5rLNy0+tGrLbGo9QPYTGWfQT0oNipZfB45RZDGPbm9mJcZ7Wvvo5Nn1Zmb/5
BGwcOQNeoNA2O+L06MniHcnE+FR2gJbymXSdCUjX0vbafWUx/cuqgIzdXEekNlu4zfyfNKpvowii
D1TOdJtqxtadWAFSKT6MmRFgSQ4hh6LhlHH0AfF5k0fgrwpCciz6muMUzau21F7JN+xvnWLekMdn
K/QUIB4kkKK5K+NmYxnjQcwVSQpxhJoFt06PcQCYixctWohBUitgGbbWc2lbFndYiH12Y2Y2mL0u
3GC4S1YGuQMEjJ7wBUj1hcplM6/9ESubDdgZ370eomhun+MfPX03tEBEVwrCIZbUCXdMmRwidyqx
tFP3bDGMMfzwnroYs3HMqLBEQIPEXV+joX9SwVDgWZZcOAcpPud2wag4RkY3zG/txPJhh7gykgLF
sWxkSWpieycLlivybljm7HPnMyk24Y9Kwz67TYpdu7+DQLCF+ecVRruxZY1YRexQLdH0m9s710Lw
WjH73GB1PnlRJG9p0dPo0AFLsuZhJKiSz9LrNoafvrrk7sm83YB7Qu9cpefGAQhlB8CpXE9QkogS
I5I5nzrMhZspYCdOit7D7sW6r/+YWxe34AR/1ezeSe5R07XxWdbjuYudM0S9DBoUmqa89KBxHsDr
saQROb2cJiTfemNtHFd/LwJ8OfYu0hhEwIrKlnmIQKJxPyekX/hurtlU7jAThFsd/1dWB4i4qYYQ
6073pYhjNkQmQSThnIHMLTsXbVUhUUVUPfIhbwh3fdPTR7avXTBtUod5Wetsoqan9WK09bEz9I0B
UZczL/p8Epu2dUM/HHvYvJyD6obAC8CjEe2sQWDTydtsjSb+U0Nkv7XhX+pOka8DaLFL9Bvmjcfi
lc9efFt3G07wME6h6CMq1iUmGIA8EX2ESaM56ptwsA39wL3z5EZJtXMcuW8Seu42PZ2i026ArF5L
/npWSgH/ilvL+qpd9oZgKEvoF/WhMtwHPUpXnYRcxj2cIizpIAI485duhz9m29AYU6Nc1LnZV6HL
hq+ZN0YbFatQinBli+JZpqhvEWCeaprr9IueS2tANkae42LcNb7IV4yykl3oBBdgjO9eEjSYnLx8
y++wsBCX5/PD9RqAgGlm1yTnjEs7ep50wsRanphObrSwl9B67VVHy/KYju5rOUT1EYc6RjQ3IUDC
fJjn8dppHrBG3M5LeUV7US26yMbqxvuwEJDQTPWSdDdn2keh2su+JDULe6QXZwjeSgCD1nyqBmGT
wjJ8f5udXRMC47DR545LTKtAPTfLvfQQNJThYgjKCdYvr6nnKLKSlutjRaHGFD04gZsr0X5f6BUe
8Pz0J79g04rRDKxq544cKOTEzF+2CU3iZVk3QN4QDqmRF5Hya50mOZqBFZbJdk2pCgKxj/bS8u+Q
DSa3zrQg7lNT60W8bBsUTZEY/F013MSwsQxpvDVz4j1lZX+Rc/zc1tONDVGwNtXTnU+fEo1kL1OS
dBGtDCZ2knki2rQJKDPKl6wmb9Rp9x50ZfxSph399CbcC8hRewe0iTeThcSlRWqtuHT6rjATSuC4
/spCWqZjjhxwOhNhANR3Sg5zXeGGDI11aMzNQgTWM/F2m961nq1ZO2cKv4UjfgE2kaA0nc5ta2/r
OdimzLOXfcckrWuaR7dcRlxf8k1WlWb2+7SeN6U3X9KIQyYnI05MI93otmGI3HMqSFz7mhjorugU
p3p5dSdSLtzKjpbCHI1tauB+GOGeC7gG2swdnSFApx0IN7aB82mKcu2l+NNq8T7HKGiBhtXXAcIu
1hpZeMmN4ChVxc1W5unFHVuI8M7ZHrQfurDZT8sfuoapK2bXagbx6DroEkOC8NoU9sx4bw/B3jBb
NMkxWYBzuKL78hIAHDPFhHNUARTp1Gph1Cm2yRvnihurm7ChQIle5FBO+DPvsWvkvEpiPAj4A71e
bzahGTyysu/TpNlZJdOlPLyraZj4PXPUKRzOeWDewU9+CtqsWIStcwmCR6N9rMl5oqHu0M5Bp2JF
49HpmZvy0zmoGFo4EjIW3Il5vu90f1dCq8AyrOYDkWRokTTqToT6FT+KqX2fOr4oCjJgBEiZF7Jm
w2e67zCPFZ9tt5mydWXRGZ7S4odf+jufDX6RYb9uOuu20eRbRwCXWVYH/AyARN+MKv3RwE5c9EZ+
ojQXax8cCaE/tEoq1PDxiEawpHRz+Po4avbILEeKOKKnFqVs7yaje8Q0iw1mEgTHIk0IfkQux2Ik
iN2qq+tg4zZiK5HwGYJGdMSHIVLKwrSQTz+5uNUiHQAKG05cL9uxoOQj88u0tWIVx/5JBvwsyP/r
Jo3I4vL4GUiU2FKypVNVTy3VCd0OagYR21CJnGzF+k5eV0t/wcTdG0MY07qzEJwFh6HUV5lNv2Ju
rO2Q2qfO3k257uMl4DcNn3fgxaDfSnmrjGowZSmCNdV8ItUb3vBwHtNg52HPFbS4NqgjyCIef/SJ
IbYgZQ+ujjSpNFr7iD4p5kCLbjW0m/1QGb764GS9CC9Yey27uilxFTPRTWvZr+lWXMYu+7Lq9rVk
VUgIOgOXxoyMnPRKfxXoYDQbnacd3aq+jgimZ8i1R9OQd/O4L/jtadLevNq/abATBHF8qIf5ubLN
tT7GDHN5RC3Mm0n7SFjPwTHKa2z0x3QFR/TKjGaZMDVVbQPyi/auSdU+8IolwOk5P4wlPQfTNe7d
rUYffjn792FqvwuyUJeNnl9z6yWIAS5rxFtOJHA36DSIG4JcoXIbj6bTvjLl5E/WRo/FQs+1fdvV
r6I72oN30EPjQcC2tz15VzbJe2RRPPeMBLyNIsm4MBpz67tnxDjf1gK0OJjvx/xAZPChKB1aRxnB
3xg9nQ8d31hUlUvSDvdTRaI5ly+J6hMCsCMRdm5W/WAc/TXW9aNpdMtKlKtYxrdzFasTGwSdJgIn
of4HExjiMTAwkxZwpAg22EBugzb6qaxrXewhPc+3tYslNNzjOnvGyvTqazzqpKW2XcWy7G2aEkzQ
6HIudlntFIMluAkj1K6BvOsaH8W9IHM2u+KOOcpEgju1twlAn4iPbdfOg22oRAbitegSx/VpbCh6
wR5xTXdVzImILTif+fyWvdVMIgUmdzv1HnB37JesKyANBvzwSPCew7B/mCuU5g4r2/iztzS6N0l/
yRFvLrWK5zSOd6I23SVpeiklpw+FxmI4NvPcW131Vg+UF81WH6tgQxzPe6SS45PBfwqkXIciI/DC
bVeGpHfb2XimKtqRKRpp9f1b6KwQlZyVNt+I6b70Fe6/CcQP90rYRIxR3X1fQf4kgKhdOAwFKZjn
DdP1gQR36KTZTWdiHmhUv9kO552pDFWY7B+KWb+EYfxU5QnSLh9jIic9PaaKyzE7gNaC7lB/SjDd
lNX1K0sVVrSG3rpV+pc+4r406DW6rdMuTI6/LbdLzfgOshY/qeunV50NRAahej4iVidYFYzYvnRl
MZlj/O9THb9n/nvd+fs8ZmpF2pzFboE3kzMEQfTf3f1IOiRT+P2ZMjDUzYcs4NXVz8K47PJ6BCri
jdSNJ0Oy9gTvSZ/dypgBgjpIcT13jT28So0uXSzcY60bD3jvLql6Fd9zzzXIIdm/cpigjTdz+ySo
ZlvnozLoMLavRRBdamzv3y2/GJPe1HMBOsd+yF1eAbqewo7gkGKGUXfpUYU4SqNZj6W5qcWk3D3J
n63+ARg68kW+TR0EO74UcgLYx8DkAcGXYbIcu3SdzYQx0Nt7//ZAWpZgeYgf05J888mLvqaIhk4/
drsg618tft6iFLyLP3uSLhxPzUMxZT8kTfdqTPwxZ5WjGjboDSnLc0ykr3kJTR09nerC+/aDusXi
EiNp+EAD9PRtgVSOZqljslKxwUVrZyutJosQZzudMu/mu4Xp1Zjvc3emyublmwoBV1pcu7K+TVAm
8nMpCyuw8lOMyqwl5gs/4rKh2ompW/MpVOyFP3+6w3wIdcO6jtMT2uNNkDvbUY0xRhNbb5V8zTO/
GAbc0x6xn6F2ySLzYYyn/SDu0hBBo+Y12MeG0D0SD/6i5+16agLjbNrcToEmafvRNK2G8YgFxQUX
lU32zVxlYi2MblpZUX8uq+RHrDNgCgoghDlR6AWlwyZGH8cMNS5ulGuOkpsd1o5eJFmecFwq1IjU
MgujMvSnKG8vojUeXQIBnmLde9HmfNtbwSHoZ3MHSVtfRr7XbDH+MwRrAiw2yrOut+s2QOj0jxDl
wq+wH7scQMOVW7YoNyiAkieDzLTFOGRfRV+99oS5c08vy8nfVzMNKAJ+8yp9w+2R3Hj50VeYMNfm
rurb/BRx5gf9YWaraSwJb02rA8YzbragP1d1ukoNzJ5DzvLh+TkrjzSvftTfWh5Gn6j0LgwQ7yYO
4t9NbBEYD1bpHoGQk82BFU8gACeLgoHx98Qr0dLD6JPADLH7WaNEZq5/0Gv9TupZxLGdAwKC0Yud
pYIjcfcqguY1xUtFtx1QD85yKQnAsdB7dXBHCCSqN/GAKoq0aaJMnk2E20ujd2k9pAYLi78tcmkS
DIb2ma58wvRkjjijpAQl45TDMmAHHY5K0mmnrvc32KiIOviIHH9mM3OYudAAzzif2HYLhTzeCBuc
xyiepQk1+Xuo5YzpV2h0r9+B4pmzkXW0w6CEKgkK9/dd2mr9zQzNiBu9X7Pvn1FdXQgsBHhObB8c
DZ3QhmgVDRpK5IzZAPTAez2UP3E3fQ2mfCzfzSB6x+/+kJU0cOu1A7MIOC22QbZptWE2Q/v6/QEH
GOV2Fj7g66R2gtpasMv0uT+yZGC4ZPi3QRsIbZ8GQOYaD+r4ppYC6lpGr2yE6tXUPqmP2bvarcPB
u6j1YjJZ0OU/1jS1CyKp4Dez92/pJuML9ZmJcT6qjdqso6/vqdL/n/5fpvrzX//l7SeGthVB223y
0f86ycfXoQcBxK//WgDw+Nb+ROT3FwHAf/yzPzUAwR++6QM0c0wT5mSgm9C2/mTC+n8YcGLpadF/
0A1wcQxI/7cGwDJIzQkcQI0IT3Xexb+LAPw/fNc23cB0XBQEXuD9n0Bh+RFAN5nBYsOmzLSUDuFX
EUDFipuB1uY4xAm99YtTlgCYGWzEml5+kAhZXWl/QmBDzWzi7ZDyNGdow8prmhWHpipOv1y//2Rk
jwTiN1nC9zsKdD6cxWJoGL/JEiCDaCQWIhHPJ/ni2fDu1bOQEaYxmBbHhITw1WFclQKuepJfwYjr
i1AqExYpcK71oKfpveZ1LxmywYVnkLidGGguKQoF3wZuHpJqKvHikkg6aMEFJ8MaDpXdJOjRmSf5
Sbefej6qGRfXOeN/+oGhcWSN56no9zD/kMi18EXwcpfltTGjLzvIj1ofM8Wyt3I+jy0xJNSa55FD
bO2Gl3SOtvNABnHmc1gUvNU6L0+Ue+fOSD+CBC2ev9WN+lQqRE5I3US4zMWpGXNb5Zdr9efOgasp
aM3sO6g1Azlv8XxESnSNRPwh4+wIgvPK1PEqKjTP9HejQHuOmGqRbiDaN9lqWw4JtDSCNl5OHdEy
WaoYJ/ZNl98XQ3odatgJEAbAEbNZ150kfjN+KkhUnrKrk5Ns69SEQ/sObxDItTNFr9iQ13MUPaC1
u0mAx2XDQ27mD3aTXklgfing7qO3P0amdpfiqPYDINfW0ai5Li2s8y4IToLbrI558Y4bLwoyOLKJ
qkDvbEuexYSpONPT4+Sod+57BKNAYKCTDvVGrrTIPyHrBsSUZ0c2x2URsy8ie+iq1lyb3XqwsXZU
UwBwI733Z7YOOkx6X2/bdHhpGnlmtIGqLHMeOjofOEUk47SGP0NGcmkpdhdad0/qyvOMpOy/ucl/
l97AiEZ1Y1KWon0g4lBJI36ZlHeJZyAt6zDs5R3MIN6XxlOVCXcbFvlJBctzzRkdpHAgmwQ3hfZp
5Td9YFzNHqLo37+b3/MWWQMUdJH/uqZnKtjpX99NO8/hFM9SIEzgVFXKF+zDL6NZMZQqrmkPKPrT
c7rH77sTZXmOxzaZFlHLJFo6NxEAoKDp9qPyj0p7h+ffpnZYO5Px/Pdv1FWL0a8Cg+83akHp9m3f
NAkm+esbxQpOzzkDCVFygzlCnin2lg5w/1B3lp4Mt4RYPVBvvJA5fK0Dlg4amnC07pVmmAbXq131
+yreV2CDEju8iD4l5JlqOyYwTaIZlywIsdufQ0eeZwemAUp85tso0cPuVrd4cos4VsVaRTAPgdKT
9am5ORgc1hERbYMcmmbqkRJmHSaBRKDQfta1fJFhdjRIgUVeX6203t4Z+qWx8o2XKyQW72mojQe8
Phyq8ysXL8cYq3dXC1un+qehFr6j7Pn4+6vpqav1+9W0QACbBphSDy75X69mjY62jb0Jau+MmN4v
aXLGBMsO1VWv82PZkywTu7SAsqPaF3BNhmN96WHC6EXxpRfTeSzcUzTuLK4g+cNHiwXLjvJjpTmf
eC4Sc4OIPwa9xrnQDHlSS5qvIBqutV5dW6c89Xa/RwD8gRN0l7TTeWJ+E9v20vTRH43FJYimpc5A
qhXl1SYUamGU2qVi8aKwRMnS74VsTolIvvqUdkjdv+TqexiwJjGUs8L4qLE0lH52jBuXeKniZFrR
x/fl1uxbr4rWqiuV6LDIyLQXTXWWlByLMCiRs6OQd7OjrTxeYkv+7lF9EbO3JpRsk/vdYZoqa/P3
X4jxn34hAXc3ezvPo//bqsC+ITNt4gsREVn2QxJcagxSNu7FUmnDICjQBaa0hhp7hZm4kZp/xLWJ
1FV/nmN0J20s9lE33CKtWDdcNAaCX3//Hjld/PNNY1s8e5xbYLVav50XBCAZs9R5BGNZHUBML32r
PkW9eIllfvAKNrip7qh85Bko5LXECpVaBdnEjthjGtznQrvPhTjGCXuqlZEA7K1BGG3DuDh0Xrev
M1gjE/PZ2TY/PLu5s6cfiaEvCYj5oht6qrX0WHshlXj60U/2LuQbTkX4MLrXqsNWitNLbRlsOus+
L69I+x6qKtuCwKWHweKG0Sid8pNqO4UF1zeqt1nK3LMz4wOY+q2W1TRdwrVvD/f9RFXb15SQ9BSy
ftyq22hGYi696R7/xEmP2qMAlNJeRdt/hvqGQvmZyvEIyf+734J1c18X3oV4ul2aj+fIzw4RW3ui
IoHU4aP1aICUMU7+xxKjNOF6EshceTIDcS5sMIF8bKT+xzp2dxMDjoGbMDWtR7yE/80m8J98rwgl
aXCYcKPR5Skl5S87UpCXMkK4wtIaQwdXR4mOJ5TAyXvf7R9lkFnLv7+TDHU3/7b8IMm0fAfts0+f
7Lc7KatkyEiMO8l36zeCC1aGdbDcdytLL2o3pv9/NlN1UhF3XRqdkyxY25FGx+Pf2DuP5laS7Ar/
F61VE+WyzBaOIAiCJAgSfNxU0KGyvLe/Xl+iJ0JtpO7QXovpmOl5jwTKZN6895zvxAfNgF7wDx/n
r2WnZ5mezUyfbZD9RW3Zv7sAROW6+jgy0Mp4XEniegqM7jz7PflfIQVaaBZvNolTg9WcGbV5/3D5
TfXj/3w1PDzRrqcCH4BH/vHXo6ZqBy1kD46ET8Oubw5GnBz8xNlyaRbQhDYNKKc6iJ6mrsUZHDKr
jZru3BHJRgfGQpHaIMPB75/E9HivzHFtoNdjauRq4XDSRuhQQzU/9p33TwvX//DwoEEQrmEJk2PM
X4R/jGI06B3cSt+/r0v3G23gQD+3BywhzYUwCxx1YgIyr177ONsZsrwX5MdnprvV/FeDV205JsVj
VbOp/v2N/avM1ETFDWHHosghaMP50zbXuljwHBeFrOagixPSWISvuRQjTkbxaLtgCQI14Lbio9E4
oCWJpmKiHbw1YBUFu8titDVAItleS+Rr9t7xHahGdX3ZzdNO1sCEM6ZuvaWvnHjQsbibyPy6/jyH
OAIa7zxMJHOxtidgF8plYvstt7ODsk7D1RXxVzYgJBqCHIVkTsFBy2SOOYqx3bkVE21UTufIDy/q
cSgqbmjWUQ7HMceRPh9wkAGqMtku9Ez7NKUaovbULHHtPyFReBvVSUYKJFShLG9iivmoyd/RU1Dw
uP1HGwPU/PvrbeqeuqK/f5YNtLy+jpsGd4gwwef/8Vk2hoawV9pJmL6rGxgU+3mgr6qZwFcCCIqP
RMk+yyj9EvqHnk/3WcH5BUZdxGgQDvQmdTk/wZwQMZArpJtx3R/1mR5YLzhvQR9f1ZX7bT9VpfXi
dtZbv28ksrs2wdiUjmBoU8c6qhNW4qePHjfOUrPE6CDrtSWre06SuMm/HQPAYfamBz72FVbFhdMJ
+EMDxo+EVq30PpEFwnplscF5Fvcdt1kcdGI+b7dxzmjYqQjXczkmUGDh/ipg42jAvztnfMB7Bm7H
lTkgHrQlms8cNYstWnkjHJyhgUtVpHAcZTHfEvCIJjMFzO83vb7KA6Jn4+kZDhLanJHBPysGHcgK
bHtfFnJTSX1k3joTAtLM95FTk3M7RKQtFvN9VZcbL6vGzdi95eRyraCdqVFicrLIFl+2Hk0wl+Sp
lQbAEgvNpndchbj0b8tM5GviX4Z1RIoeSeINRnQ+8HzGN0Bj3BKc/UcGFxCRWZ3gdBY+H9mjjWr1
Jn9VlvEGxwP6rMrX1klQHovUS3YjzKa4seel6ZTzPuaO9vqU7Jxc3IHvYRZoai+Oa33UTnVWm47a
55uuPjLD5rnlKOIFWLT0ckY1Gj0goUWTp3GGNVQ9yfTn7EXj0UzSd0yp+3CytuCmmoVkBKjCXIeR
zNN66I6qFtDy4KnuOYC33DOl5ZamINOXdoJVG8uq7HdQGKjtk3aXcTYDgh5ftBkeE+5wE6fW0t+3
fc1WHfO1GezEMQdi1aBUb+RXMZMjWb50DvKAxKTTZEqVrrBwvOgr0whp62esjXgoA4atRsXTrHT6
IBaYJUfRVyWrOxFhXLTyPXZdNOpEo5gNMlcWfVtszTr5akzqHyt55/x+1J3oizwEUHjZUR3EU284
ygzNs30gf2NG/4sbSGvLB1EQ1jbwvTotfZ/q6H3s44u0lJmbrnkQpYfGynlT64zRc/+UdR0S56WZ
zl9p8sIHPjVJPd3EPHVL5HwNoWGLSvee9Zm4sFnb6IMOmSopUEZl2yjB+Dl0/Ynk2Hcv4w6imAJd
CbDAjvkEZfLVIRrmPXrHft4i42YylPBMigIZvmeopNFmr47hsYvhr31SI87K8k5YlM+qoaJPXzLr
cbWPwLVUjURU9cVlZJqdwZ9tgiY7mUN/ppd+k1h2taworxoDtFECp9vtzxbifBw5jMWHj9h5ZHZw
QGT51SQsMGmOZL3Y9zORu4BVe3Yj9e/ivD2r8t+ZvFMKCcSyoxvZIosL967XvRsTi31Bk161k9x0
OGaqhYNmYj1Ifa83sxKKcvVDqzs6enoQaGstTd7yONHjWrR68pahPLDAHsWTf0rm6lSC5fZOyuKl
Pu4QTLwzoaoXR3Z7We9EPp3F4L7UEHKnigVfM2jE1O3ZIo8V0shKXTH0Csc8xO1BhyxheJcCS+8R
xrD4F5LSuQhOvhqvQsxmVDGcC8B1rfFDzMZJ/VavR3KahUx7kgMPEqDbERoBD9RzFfZEuBAZ065g
Kd4UCUbU3C/eVfmKk5Kj2LRKgevUnBMjTlBxMRxNLpIx6cfUyR67Jv7q3fvchN5qAcN0W840YQ7d
M3sUWvKljhM0GY9UaPkibqzHVnJ2r10GJqGDcaKGOx1lE+JUfDkLk5YcC8Jz6k/izuwLBBbAv+oZ
EUlLuV8M1YOG4h9XshfSWAPPLsYvQlnB6kHiXLmNfCEjpL41sA5YEWcsxjUe1EG4qL6lncr0RTOm
ibcv/mpkdD+1UbgG9ZDfxr71YPDkLXtNIkdhsEbRmENTaEzIFUidl/kof6Uy40fmfaNEmHdt5pmr
MWccU+YVLMeqjtb93P/KY4QDdtDA5os6/wZt4O2I6/zGcL38JigZu5ZNskd1528Spj8rrTZvNSOk
M+vFn2bUvzWDgRG8IJOzaiAbQyVY0TxbS9tHm2e07Rrr6nw/vTR6lN9eP0BQey2j7XAz2sSkMI5q
brzyjo0p2dmaKi/1EqGpyRdAwRjDhyWY4VVBEOcSjYqMLXtDIuf6ugd0RCUvjX546Crx1DrQ+vGC
scU06fMML5crio4382i1jYgc8liDlFWRN+BqJUcn6/P6geDS/SRgWFYG8v+Yqns11d/5PKAadk25
LPFFgTTheouip2Uyo1nwdcoF16pvwch9TdqhqXGRuzPBB2bbPslMhQ/A69/m0CGbuT4k5mRsm6B+
KujPrmVaKt8o8+zaGHY+K8LG7gwys4umX0gzSra1OWEAw9E8mxPq+IEOOF47EiJXgcsWFwmz2bQj
ieVZNj64MZ8N542zNEMgUBn78jJB7rjym+ahomHwFOro8cd0rSccCpO0JiKE9wFX8U5z83jL3wfb
a/JUzfGhAw65aSXTRjZ6vjiadHop+Z481K9Szu9IYOB85MFX4WBFR9xN7G6A68MCqmT1RsuRmvpg
9Kd3wKdLOSElY4kd9kwI0Z6GYb8qYFbRxa+2qGijNQg+rrHd7dgRPQhAPVlXNCUDK2aT7SHkk1LK
jA6kaiVXrbwTqTvdizpDUJbFd7WLhXjSm3Xakosis+rRCalXm4Kalael0PC/pgaqTitI/Vt9CM8B
9m10a+Kla5GMhC3XFtJasZRafRHvvoXoO9IZ9Zp9iz3L4N0lsIid3GesJx2EJD2yItaxj8wRL42D
4CPyiZ0uEL+OPCQ3IW85Xdudr9rVQUCoGcl79LWd7zZDXa0ayx3rviSIYerSe6cej1kCtFNzFmQK
fWa6Ts0c3zldckE1e4JAhFBAngGNU+2NPfLu4rntWZxbZ6n206rhEeN4FuQVYIUMGHx+kWw0dP8z
8HJze+xZh1stfRQ5m4FbBLe5DsyvAZ3esfsWmnEftNlGdTTGacCXDkKnZVdSna8RG8tC0mFpMapb
uJZo6qg/6PZssFkVfw2MlY2cLJGeyQS/TyeUCBQaR4UJwpbOeF5o9tZiu7w20WZKCuRDMnWvbfbh
4NvNw0DjEQP0ZsC4Az/rcq2voDVsKyCTrVvQvEv2bR5dGld+FR7+SLZW32BXL1HCuG7Ig8IjN3ds
bNUQXaLqFyW9IrLdxD0CzFhjUos6Cekue4G3GSttZNbqKE7dPRRjkIuthEs1XMdOnim/5oLCj3A+
5i854xVbe5mi/N6u5Zc1RQenLoa1596OLvcK6flBdXajgvlORap5K9uPfO52bsq2ppn1Cngvat5p
l1NLrxtWdj+NSaGm1xRGBg+G3usLW+cpSGlD5M1XzssmVfUZ0YlveXTj7k6NDbBgnQOuF7Mp6r66
cz8rFDWhV9xk+hJ+AP3hND1MU3odzhRqAKyK07b+NTfGSTXB6gDbi+qn+shke4Xf5Gpr+YOOspmp
jdICtyt2x6Pehxeh0QpwnQeUi9sUoTxeY1IiuLvqEFfm8qsX453gcC9pZie2y3Yfvih7ZC/6ByCc
yXJWHKZsHJ2FaJ3b2cmeKxXcNaqapPHzJ/TkY+9QYRA6AXRH+9TVxCvvEJ7bwNGUHU7N+Ui536v7
q5qn6sOoqVCXmcux6vaqihqZ+CwaSV3q5o9OTZ8v5iK5qCQXVTdxHIg+Wkes5pYXCJAJbp/5bFq7
qKUEHjn5YG/TYmDgXXhxzHM8AhhRuMrE9RcG3C/HHR6wRJ3hne3HmvM3GsyLbpgLKyJtxU/3HT+c
Out9oqVIXNxNF1SHvpRfEcOLnnu1kFr0Nc3de8ux4ToJU5M1309Wsdves8zJhXUHvutstuFL6FC1
QeV4VC+WiPgc4PocvUbsRzucw+j1RqsXQ93Qa5FmPWSEoYM8OKi3FsTMRhvTO2m328CTa3uiWRMg
wFFdTtUADwjVjRvGFa2JfrZapUA2u8pBv9wdyeDbppyIjZATPnKlTKDk5JZnTX0jbNqVXUmR+qpG
mOpfqZozybJ39T6q1piaHJoml6gw41vEawsGSu8ORxljpgIFr6GWDlVKlmi2uqIChp0c2hpIIy+7
mn2yeR9Vc9+r04P6fnqTHLyWDn9i3vZuupqLbD+V6YXS9lbPH4lsX8Q9xmR9Dk4acO2Wp6A1OuLH
073V3GUeHHM1TDOlfuSFJaR6Idd54sO87c+umttm8UNtdney4wvP7TNnZxJT2vN1ZYzi/BE94Cli
yxY2Bl/qxPeU75uWrH6FbM4h7TEjDu9yPKdgW7+6GTsUyq5Kz2ExtGtHPuZTcAgKumj2ahbtdqzI
YmfyvlWLqokAzLEI3OSwLngAROCeov0kQ06y1M1zXew1fqLhv6PHuovmEEowv7nquKW1P5xblwNc
aO5pvzMZ5SakYfFuW/VOrWFj0+2uFbK6yI7unNBrX+V5ZcXrBhf1zPToUfW/VQe9BTBG/vlhNv2T
NnDlZ/ekZrxV9GoiNVNjXjCQl1w7p2N2HRulA2ddrTrV6oxEFS85ZficcyozprqITppaqvIwffRn
VjkroeFMU7fCPOcUHRUFzsDAng6B8Qwc6xgV4VcsEoLjeIQpLBaDFZ9s0jpLP8TB8xzP42uBvxh6
2pswty0tPw7DgDBHD1KWP78iuj5aEula2Tscfr11nBaQrbw+WDj5RlfVhB8NrYIzYsjatTYDULPm
KBdDvfHb4nmycUMGPSWpFHgBHbdY6XIii4I8aFBeCWsH2v0x6h9o5h8o2taoDxmo8Yq6wK3XMDQo
aMRmqkE/5QY7cRZ3t3kQoaOlCVeL9CPXP/2YZNuc44XVvaC+gKYRrtHkgGW1og9m1OAZa8Z/av8Z
Q1UMa0yIdAeu1aAGHk6PowGoK3QDPq2h00qztOk1Cui9ZsCoasKs2+k1mfoNAU+vrsa39IJtPUXE
dQugV5jHXr1Q+2VlwVq6lEVsPHl8AzQmQZ3qHsKS7D1K6H2uy54hNOR4KnUxdA++pAQvvTdDZzhc
DvhhLD/ZUEO9irE/JlYJCsoejjSrQBVz9JijaEXsO0efIvpAIGxhHOnXgUU3zkVZOPsYxxprBDUo
L6VvbYEJUET23YaW0I/Px9PM7lwlfPPIQPMmeTEHJg+tzXfWSm8XCd6vWf+VpmXF0SD9GCztGYvy
jeGUJJiM6CJdoL5x/JakXH80Z9py1tKbunFucplvehgmEI+xsegCMWOLa8IIgS1ePyp+zyWc1pl/
TXsznrkTHX2ePOyWMd6VVtN+EnLdbhokeA1TdpRp49IYE2SFbjCu3TZYiRpql2+BjrPxhwOvxAvk
Dk+MQh+kAblW2oyHA8DkCCex8aohGy5Adoj5zan65Leb61YBAKsJZ3pF23/qsaLJlqrDlFnwfEhL
e1uEDlbYKqq3wajvShxZC5vEqBX7v0HqJdQ2F/pLVPjINNLitkvHDzPlAyMczNbpjCjTh055/fX2
GD2VIn3LfSdTJNNXt83hpfGl9MBrAQY1bMoIVPLE3MS6rq9GGdxXPsK1RIPZWFAkxDYCQpGnj9fL
YCQBRw6D1NKiYXBfllsvbECP5+ZzpaLFXaQZPn43TBlYOGj4UN1KtwQRNoAN1hgsSJm8Zu60iBV6
fAZyup5SUEHI3uD4Yipcl3Gwv77pWWp9+9DQJgBvuD6afVq13gIsGMulGA+xx5XOWVGZM48Uzq7x
CIgCTpuhZJQYwCOjMZfzRBcrwSoTkElTwwGrjBZBTMeLU2fftobFZgzg9dnM22fBKJ3rtonZwekb
E7UDI2PFseEj1VpzNQ06REQ2p7yh3skbeZsOnGu0iHYiz8Y6iaKHrEbyapKVFNoCHCS1AhBJnjca
hLoLotlATUNMxBeqJEoeuh2DasYgw1E9DYLkUdAbn42b5OtyUrFgEY+UTlTCqvNwf7vjM2HHy4Z+
CVcMmKcItHcGYs5iwIcoc22pwIHr2IMSkac/iXRXY1xvRjf6yFmfl+Yw3TUNiqDKM9ZEGULr4izu
8ZnyKHhrm/YGDST6HhNzGquAZWyxf91F0Yc/ChTAHS9LVSjyNs2O3NBXimNo5fgVtHsgDUyNXGdn
527KmYRX2OQV+e2/5XP2jgMS7Nv0EOjxu4e2uq/4aaD9Kcud5LWuf3IRf1zXeznCE5mIQxQpKwNt
PbgGM1EUDZUBnRjVO/UMLJPRVpPTq+HHF091Rmwdbp/GkiOIWoEIsfFHElnM9LVLkg+7Ztlx6uwy
dfwQyEpI+CoE++Z4t6pEeLEE/9rP0EzU3VvYQjcJMl7iPBlfE2/8aW3n6PoHchUQEUn9tZEsQDnT
TDrnWN6GV6ITL9dlqpabuA/3nvrbXtQfIwHwq/M34UxtPcr7rjC+kNJn6+sFK51pZevZazimH6MR
k2SmVkc+2iJIxaq3o5/IQ7bcmWxZYT7fyZRLGnaUxzZnN3U7E1TlYtxplTp4JDwSpQG3M8FC2ZRc
nEac8N4++oH+mhecs6T9Vnpg3geuk83+nhusqsXE5oqxRr+0JmgNHrlRn5QTAstOT8NIq+ytFmGk
9zWQkeqmwGuc1uqHgs0YFj254kiO7ieptpqBT98Mr/pIkx9LNKQQBEiB76OBU4Qtfy4wbbLjTH3y
4dcxdTkdKT4eQTZrgz3fRNdRJ80T2jHQV3UR3XC0oIU6aD+djaubMYruBiCCDYPoyNK8BxhMQRxw
+pFuNS18yybYiMsRmtzTOueoqMGRzW2UFx6jK5pe4Pmq8JGMMGIS0h+hecmNUOgeVmRdSrCMjfZZ
gaeF0ZgDRR+xb0X+rea4UP7UF455c29SbJJdZpzMiSCcfsDvVAfXh4NRydYHR7Ngjsiz6iOeh0SM
V2T2gcez8jBg+uXqLQ4S7jYRBebSdSClY87k9dfGO/QaH5yRnrvBetFKthGvgvJt0GtU00Sj6Y6G
YSIitMe94E3SvPhDGWho85GtZpK2jfecwOBoZyd8vKL+SmtQCXqlc8ZmW2GzINtN6CsUBxXXjG3U
xJzCco2GpYZBG3vcHsWGXtpa/N7o/qYpcDcyldmPrvZLULFhCqxH9rzJjhhSecwmfX3cgPae4F5W
b15PwCt/5vooX989wcGsbdg0TCcDrj6+MsDjLNnqR90YvjuYcMuulfnaqNmZtSkmliBfZKbDij6z
yBDeqLZv/FrFvMrUc37dxhLOQEsAIJfQiS+iyyi4GjbaEKqq3T3R6KK/pFYiX2A/joITCxVkLRDd
6imcSFpghY0/3ImHvI0HEtImOh5ZvwMz/lHQcsDZEl3SihxuDchmNEaXzgV5G9IhTSMKlCRBy9W9
04LZtJHE7M7aAOMIQbiKOyKdk/9tqae2YbudU/ICAKqqN4JmzCwvmTcer0/EYKxtk2lUG4/9Tdmy
fuXZR5mu23Ik+6ApVr3YVLZHJqzGJkEf0AWbt7RgX62MyHgVcOepPMqVUFVZGGKr1mm9WVrR3Iyu
vytbf9N3KmyIJWIZJ7RmKGMJkdGOTji+eT7Ly/UuFYrJkTFgi9PkYqsfpmFXIbWFMlw3wkvs0HZw
mluiDNcB7ExyWosUYuRMx1gFpeSm3MBYQlsUba4FpBWY96JK0NNltPivny6vyo2lvVqQVhYleBk6
ltS7IWbppiWGe55py06cA+ZecBgyfBsXnd3fYOmKMrp6w5R9+C31fGNFJ1H39xY9Lty1oFpKjxK6
edT8+fv6VKsy9vq1SBLfihErsLr4rdUYa4/IAyK1LzUM+XUV8o7pTcSy43ZLqdNOzJyWWalb4N2o
5W6y65WbEJ5bYshsav8Ut8zdQlinbWDrS2FLco1gyGPkc7/xaqjShyuGCe5FhlGzYpxo3KU92fY8
1H1QjYThmBeAzjz03U1Q58WpAHNs6xWyTddAPlbjoInGYk/3YFxovTdt3MK+CyFxrWvL3TmcgZet
40ZLM+/eAWZMy1BQvSam/ssiPwiuzrzQIw2GN6O/uM2/zJHD0+Q0PIGle3bxKs5BxYc2mH3Ytb90
msSHep+/+Wqk6Bl80RwHwdI757NMbqvJTRZLjW7J2i8ADDMKlozwisXc4/xQ2tjGSwGoVywmpQUh
qrVqQsfqVaX7p9BlCu10+p3fQ2SIgv7cRaRK6sGtmpeNzXvaEA2r2WxFMx2fMNhYrQOkjLnB8j1o
99a0080RHIxPF55QiWRXosXjrS6UmLXYgIzGDKcfaRwOixlzHld1fOBd+rDJUZQhqMV0wE+bjksG
+psusA9+yaQxjfQDo659ilqdJ1nS6sWErRsWe2qmtygTk51p9B9zQuMY3O69FrNQEEmGOKN1npIx
eoyN6d72Rg0mh/ZoVNGdWlITiy+hs+TUM+M2MQFuoYV9HYMHBo9U4xtob3SOFoNBjhoGUE9ts0wz
KZf1/kUHHcBl4qFk7jiCv2e0Bu8TZR4zCcSp7sL5jk3/0db6VZbygNQF0DkCmpuVp+M29Dmc9hgY
y6qBcNWyEmAFXNh19zhgs7ICi6I11E5d5O+xTFM3gIYbvN5eBbX2hd/kbmopcDtTmVwscx8wW164
OT8G3cvGK2qGOdUuSzBCZ0JNo4BxsRnJp5iGzcDZJLPL3dXYUpWjt5KQuDMD5m1aAvnTb+txFPRS
ODVeJx9BqPVg+5VpJaIrj1KimBv7t8kWEHKQHz55Ul2g4Nx9+Hxdijz73YpDePIpyZVMl2/maMAb
qO7O2BC30PTVLseDEzlMscwUW3Seh+8T2rj17LWvfmQ6CwJc0pjGv1PySazcBx6R5UyxuH6afQ79
yV3mEDNpGvOP62+1QZ8vHYFn05ndbRRfQek/vs28AfMBvl8gLDiBWOSbrvrVUGl0mINNcXNdLUpr
3NqCw5+Ju3r2f/pObB2L4t8LoYAiy6YvcO5U47RobzPbPpaZ6ndGMYLd9KJ0xb1yGhXIBLRY/wgl
t+g//tts8vibpOb3fMO/4A0tA3GT4fm2UB6OP+MNO7tJZCEIsjYLDiYM8jmkdf0aTDNxZagCrscK
GoJ//1uNv+p7+LW2IxyTESQSPvOP+h4v6eZkdqDLXSfLG0JmjwtGgPb87HT1bkTFCzo4Xfym/v5/
G9I/2JAsyxWoBf93E9Kpa74+8un31qV//51/U0jNf1kuZ0oopKZuC8/nMfrNgeT/y/Fcl/8DArUl
8CI4/+1Asv/FH3d85cCh2+Ob3OR/O5Bs818m2EYsTbpwEHhZ9v/FgWTxO/6gFtOROxN0h/vIxIpk
/VktVvQ0ekqdAFjc6tky8duvkBPr0m6JxMLLCRa9fAzITmTQus5Eekkm9OQYW5aaI28yUgoXs/WS
15wI6ZX6wKKAB4UIiAoQaPSX0UPiRHc/iw5NSTglw8odK1Y8i2K6uDW1molonrwDqUZqXZ1yZSca
HJgW4Nme6mHU/+GdNf4iNEUEicBTp4RVeknrT+q4zsGFZHScjssMn20aeQyd++BUaoLeIu3QFfwR
CCLmsA/rkBgBbAO/ezr+h1XD+vP7C2+WtQJnlc3JCpHen2wUMuh6I5XddH1/oxp9j9dgxew1+4W0
xB+iW/kkkkXUbSZM6bbbLDVaUVAE3+qafStFtbCcKEcMaxljmuJkTLd4UmVklmvAFBlYikZ/bE30
ToQF8tNcQlGkDeWoYSvjLOZjI6eNLn9yC2rS338/ntA/P1IKqMuZCK4t35X//HGByr3Ks/KO/hSe
Xsy0VbQLcNCv0AGSyzkyYjeIESjid9dCNqCbm2HiG7cesyEL6dLaKjFutQ1sEk+OqyIOvtgUou11
tSuLdzKRbhx7JNWEp4/jX/DLAa+0g1tmVlOwYj7IfGBi/BrOkJkWjZB3ja0/WAR0L0xdOsu4pRx3
ANMZbD+c+Jhs2w8cHBxuvRQYwQF9BFXeE026syNBv6g8AxwbBd38uWCandcEHYbfemp+EUq26Toe
eqdEhUh7B8hTiouhBn7qtW9hH3CY5kRErCk9gOxxpLEz2wjJXsu0jknj4gEPesqYNBg4BLkLSqd1
ns6M3NHMmSGNzhkOBrt0Xq5blFCrqVQXC/frYjTmQ5sBp/BsfgBZ7YCAHhsNoU/jnfRuJHpH/dVB
zWgBhHiIvZj/kWx0qThKEVnjLbLZXkfoFGoCwRjA3l1VwlkWnPIKWdS1hhqiZl1XsUZ4XR7dhGnJ
WNei9oBXJ3OIckNvacoxcXBzfmBnklOBbBvDHTen0siDnYZAnZdp2JlO9RhXKCadTSZJ5O2pcr00
+24ESRpteRAuBbGnyqYxW5bl+IqE6laLcfAmBdLgSGlKsOUtjF+hnYDlqQykcvqH8GFpBBWtg6tO
sA/6L7eFc1kFvre3CzvbpFa5FQCU0dRw6rHqDGpsdAG/ttfCdN1paAX74VL7t/Xw6LXTdzVXa7us
V/nMy8MBMl+1NDJU3ZOEjKpRExNthyshHItsReYWI7HgVHMUXV7/UMrkErR+Xa5Dj1JKMHtjbEEm
ecEYvCG7V1PeB58jbD3vvWpkFtVaq7LkrDjy48MWTWwWMhYmrQ5rD48j2SMCnZ/5o0LCyRSpkUkv
aW/T8HQ4FVaxhSAyLFdxMZ4wCpKKQjLsBBOk9D7MnA65+USmw/cVTvD3b7utqo3fq415w/GDGZaH
hgNXyp9tTFOGmjooGviYtLM7o34r9LXm2Ted26Gv9nnBzmmR7hJpPOI2ObAgH0DtXUKSP9UfM1v/
Q6C5ZmRoS+eifN9DxB2PKsAWkI83mGNVREH9VpcQNBr9Geih0byNM28jqvGLwmSA+mQN7R4nhIbz
7GKQzKwnzt2HOeMk4WmMH3uEFV759vdf3vmrbcCwLB23AgRlwWVQ///XxzHKQ4jfxn/qrj5lmRih
AdTp1p/MtQitJ0Vh6K+MDbbLAUanJBu0gzOWh8HJ1uOLgjgkDfRdXbAmDT0icEi8bEI6Zn2w/wcO
55+a6g8PlQ3yhaNQt9Zt6ylWaY1VetfZkg0VtkUQVysCF+EWRp9zXb2ZabqndfYp6M4NbrGNQ6rz
oZefzDpuE+00Gv0hsPG8c8EYHarp5DHVxrd04EATp5/+YOzsXt62HNkHJ1iHLTht442jy2NU8Xko
SW6EWb4px7s1EMPDlJmW3urvLysVzl8tDWzOBtM71Yw3MGT98cI6SQ8YyInQ9gF2iOEyNJ27LJKd
wmY4qUsLD5/+FF5cuncUGD2cgTgk8Ij8kNBNnnrDO8xcsDLPPhll7hXIIwHfRQ6d6nbpAOYs91zV
L02SXmZSXDm/AiJKLPEk1VcOHprWvUwmPQklgnW84sVPzdsrvlh9IpBn6ymzoaCqA1NUV0i3kp9O
uLcdwVyYmOt1VZCnHdRvJLrces6d3n6mDRfc7Z4a7j0ov+5uUkIEGbcmUSfcpyvEWAOjhU/Ye5OI
eXA00bpK6mHdK/YyoefzXLKKObB7s4kmsqvd5B1HunIcSH1D+xySQocAT+wgV3LqHa3qtkXtsUTM
du9N5OoQmGiAqLIpEWbtVu/bio5fuGo7Do79TDFgqDkxg1dg3loqbjOVYhqnoG+ztr9N3YQYQXYD
hO5Y3hRTUqBty8ls4GhdjCGhGAGHrqgPPvyM+EOHwRIzUPE5Ejezlvkb/dDvwHLeUSkx20JdF5eB
ZN2wCGKUwxaSH7oFXYwr2H7xRBd3SL9jV259nYf73Gv9r9GAXGOX/aGJu1eKSSo5kiXSzF5PEB0b
2JBQh1ghSbzo5o/e6Dc5FqclWeT3c/4cY7WiZ0BdEjVo8IKIgz7t+h2V+DlO7J3ZxxyDmexVs9Zs
B42ergcLni7DbiBle4w3c4J+bXBxSxBc5i3LQfpMRMaOZyGl0Z8zr/JgzHYULfSHCiInndPUN8jB
WlceGtff6vP7JH+8SDBjnG25EHk2sgEWKOmh0Dpt+6k784ddMP6KIuensAMfAIfIN9mwxc7crcf5
Rw6WwScbYNP0+XeFCEdXOKtoMM8ezzlDm01npEuyN9G7z1GwQka1NEvzIRrSoyUncj/QtxeK1+Oo
GGVg4MtOgHUbPWs5lJhFyN5q9wgSl7MNAafrzEOSfThhpT8UBbBQvXPB2x/qAoFy7RvZwTIX7AXr
yORSOX25R9PWQjIqV242uUwAdMDDOgPvZn7NRAVPk+FRIMSP3SKn6EIfwCwtiEUMOg9Js3/xtE7S
l9PuCs05+nUd7LSw4ggCpxuLeLIWTf4z1CDVelf3QG+CN7e79WDCqRtGbVhZo8Z0iguaCdjjWUDs
TlWKRYI1eh7V5sMgLc6PWWCeedrfSXqSyzAlZX7Wq6Mwh5umVrzbFMjlZDefhAzzsJI7D+hAMhoD
vls5wTfuIsb1XbxNjdhkco3S3Z+WFaPIphC0qCaai9CL7yVtWfwSbsRrH89kHiFtNz1AgHdEDevr
Evu8YQ4umZcafR5T6HREYS21Q5NsqwiIZzbRCp0S0mArLeUfkiI5K6fvnLVrEMNdwNO4wU/0bom8
ug8qZiv6HMa3ieLaZoMqbhloFoJpfFdoP0NH6VJF8sbU61u7BaxUqgK89iasABF/JWdNWsTwHuMu
XqeMezcAIEdUxPXFCyINyv4Fq0mznWttr8UIknFX7pzCOg9AETtv/i/2zms5cmQ716+iF8AOmISL
UOiifBVZtEXXNwi6BhIeSLjE0+sDZxSaUZwtHd0rYl/snm4WyTKZa/2WIPegPRZWhnNOvpFnTCBO
Nd5P2jLoixULWGyRIOb1t32Bth0VzgNEa7G1+sOgCbcdm+QXKYJ6VQCBdbi6y4G0JIgad+OM8GJd
Ia6KwrIPDbi+7ijINZujJA98Y5LbkhUz5EIsYW6VRrht0wPLKdw77bmvHcL06oud9h+WOSIXrcnp
kaRAbxL9MXvmO3EKR9WySYXLsOl5805r8U1zqOQ6KqkdLu8m7V3KboCnDz5KTNSk1lNnhpT/THv2
Fvk2DbECk12RHpxlPiCrkFgx2a56VE4bBb5cjIuswkopeOqubN1/2EHT73KEywa65DEcyDYcOBWT
pfYYVP/Fk9wqvodj08gcTqCUrG2CcM6uipqNgdFzbdXWRfVEMpp9o9eJReloiKB0qo7Aiug3+Tyo
FmaQZG6SSIOeLpCICSwNk71wCt61Ji2B0kRhrAvrvhXIEEuGiSUe3y7TL6YrkhIUognVpsFatrh6
R9cn/J9Q3sjlEPZKxutAmb9Rugv0mT0Fm82TCq/7qXjWkSLm3NPvZNfmZRdvVOUvMDpQKAWhuqZH
kfxPBEtl+0v1iCUyThazXDxPcO5xfm+MPKjIp3vVrqixandhX5AEZSNoyF8Z3kvCYk90q34RM3Wf
6RB5v21xaCYTo1dknBUaDTD6pXnMLo+tLK8Yh7ZNpDisHcPaZEmM7U20V01WDDdZPcFRuOLVdvNj
M6OGEQQgjzlyisri44Ittd4QJkenGa0VhUE0NFMFunbsCvVVr1p3w07Hkm9zRFGbhXweSHwqid96
NmbzuW7vzdx7iCrve0zySzVNT1lDU6Ddt2cq3+7d2f4SZYLQWtd3zSQI5sKUE88vUV8wzxLjreMi
2skp4xcnwZ2kG3TekbUKjeA2KD2C+xlLTIfrntz8gQqk3wPyt3G6BM3g/6pJSBIkHWzLJjzbffVs
sKdD/mY7S5KpFSLJDFCWQyHcUFOJ2WSpbDDqiz/5D07TuPsmDeZjlpcHr0cd2bpQ303SExle081d
djdsCzSuN+aVmuM3LxX+IlUm56APzHVN7P0qdW1KrgjxWtct+24CbRani1mpZwBRnXtDPwT6kZG8
3amYP+vM2sUG009RpwVbfd3vlEsm2qXJYus0MUFsyWAy70k5uzIHNzwV8k4r/Dj+OK1dtAs4XDmC
21ZtG9kEICzyNqCnb6YFMvdp5KCAWkXksRupd63H+Kbht9i0NZFovtPpbZvqYsP5XgN7V4jtZcfD
DtF4MCl3aOmV41hGKDH3FvhVT4ltWG0KRRyX0EtI6gSC3rhcHLMBFuMQFbxxm5mymSyjMHIQ3zp1
fwVL2benzLcikU9Ry3MG+EP7ubU10tTeZ7Hehzxjq8m7p9XoXPT2dLACQWuEZQC5rf1YEEjLHbPz
ptm/8yyC/lzdoEoJQkxgMr2mrsFffzfmuMkYypEmLwaehnw6euwJ4RmQkGWXQFTZrk6priin4io0
OJq7rkOcZXMVJIUF5LfzJ/lCXAfC0vFNV+l8RgbE5oVKSHi3YsFaGgaAqz49N0ipqok+ezQMFpwF
wfjasW6rhkRfuSgRSOFpV22bvlozVTFFTyVC1M4f8ZLiy/3xoBpcFlFAJH8bFqtmysUxgChztbJO
iaTTTk7hbZxY5raLzXWJ4W2pQIiPUyOu85D+iTEw5WYZbgFVjF9RGnx8v4xkE4q84PIc5nbHsYi0
Z7tVzeCtdU9md274072D0/FDl86nM9EdXzdde2ptxjqY73YL8b5HAvwRx1xmcZQcpEzVeqT1OlHQ
Fo77YTeJvXELrRFLXHlhaeyighTvQGEImadP1uJxN/DdCIpXb1YQYFYSh9EpPjWGqFXlBlsTpdUo
NWqFNNr2qgpX3hLdLHHKBS1vq0ZnF9X1W40bhU9Jc+d1BF/XpuYZ0u+gz7teu98a1ShLA9432gRY
lJP9ACU2W/MWUNYAV7FuM0Ghd9XS6pa0R08WDzJqae7uC3J4wXEwHq6ztHspw8VskkE+dnA+XlG2
Gwyf09a4d3ItH5oASjftxUeqrENZ4WlitQsOXMGIOWw3OqmheBv9njMjcLaxu6Q5Rsna5ujZuG1w
N4v8KnpMMQUgzsrRWyQMozNAQEc93qkxXLlLNLk3Eze5xezdlcWI/88GUQlahk3v0SqFv8GrrY6T
Tar0wGXnN+Yu6tpFtV9gUlvCM2n6bk2uTxMieA2xCcBk3lGb+DCPPo3CdsTtaTIp6m5N6mdHHhep
ey1NdQW1x5NT29hMwDKQKJGZ5PX1Luw4F1qPSwRv6YMi1RNTg/88eBRvupG6a0meO864xsHNSo7q
xj/EgKC+j4aPY4OFY5w2qoieygAcYQxumoBgos7Vw8qzzP0Q2hFNzWoVW/ueJxlXesu6Zce0oDOl
Wf1Ixj5YC8HBeotE792ccU/VnvXbY007l3m0nSitMrStrzEGTeApNWnFRo6DdS7xP9YIXNyF5pzM
/rnP56uici7KJk6n6D5GALBVVVfeU18/BREF1nW48lWabmKPaygn/sPMDLYYkgN95O89RzqFU7+y
wX1wDfu3kyIcy8LyOWhhbmeEkkiBh+++ZboJGzVtSFkJM/sujNnkSxHovSXOlKoxXXgmLdPcS4E3
PBHrj1yoNgw6I9wEVn+8h+2t15UI7U0Wqr0aZAfa0yE3FYNa20nyRYHFxgnxHkxKLDgccztBA1Ni
F2vCM9emIRDHNC3ziXuZGuXuaGo/9JRJoxgkbRk1Ez4v4saWd3vq1F8o/IiNbsNzXNP/Uk3vWMYw
+iKFbPezjX7HyyGM7SJ8jWaqT8hjH7edMIdFtwG96fGRnZa3WJmPDambPB0/PzQhP6varia8g0tF
ev9ci/QxZhpbZh8PB9O1IWzrGGXZg4NqgXRreZG6ba8Vap1V47WnBmhuW2gwd2J3L95UFyeBHBQA
8SamkGdvNmTp0qSywij7JSrCLq3y25zSaOMrScRP3fxuF8tSFRXTLi8Zyny8iuFQ3RmIUFZFn3wN
rrkm0aZcZRkEclkT5G3599UA/l7FaJwLBHIeRQyQ+RWD06IsMZb6IL/6dDkVzF7uvdQDsfeKXcO0
vWoVRx8x5TRcJkz1CiXWFvvdrRPRq9L5trulKO4DDnQXeYTpiyigILkHGQ5n3pwGZmEzIH3HRtdf
LYx1nO5UPncbO0pJmfJe6VPIN62r5b7HesAP8yaz8SD9AHcjFe1aIMIfWkT4Q0OsOBehlzHl9EmN
gnHpJZ79fZoTI6VkenFTomEonqAt9865z4M+IWouPWQDwAjrebI2uPHciiBnBdJLzhkhOUKW+c4D
3OYqzG6pGvziUCvBHSzgQOvD8hgoXKtF7aL7YO+QTLdG4WKtBCmpJ6dI7mga3yqQbeLaS8ZDBq23
PqUkpQXoZcnf1N18GjIEygLiwMhGEisD2g6saMAdH+hnpaa9jTgGenra6aF/E4hRuurOJ9niDskw
qALVytEsqbNMsp4KS3mdGd4rBH166w4trRKZtemVOPKMD3c1Lnk8HxwVqYd2SdUvyNKXbSzmwTjL
5WDfjqUBvE8w1LU9WI+kJkjwyQH/Qj9cVD0hxW7UgbAXEvokB3wXd3j9mt+mO9MaGy/oZ72P0Vky
BRYvLGc3WnBQmQ5mswmbFMXOS5q2WnnoDLF0llts6Ii4tk42/HZ9vLFL2m2SkMokJ++WKfGGBuNj
60lvYzvuRav52KSCzbeTe0yxqKMoFeZY5eRwLOt5moJbX2R0iVn1JceJuU3dpCTlI7qfk1TucZ6+
EX2ks8e2fDPKtNgMTYD0JMXrIJBC5V7DdptN9Gpc+3FEGl7YbnpiiBFl4LOHnRsIskZ3SseI4RMQ
UUNbeRZkVG3EwHixfRqCNtkbFgQpOEhCfh6xqL9jQ2JyraBVXINPiju6K5nnz1POhy6dU7p30uGx
N4dDEwfrvsn2ZeQBv8ccVBnGjEjLl9l2H7x6eg/yhDbwKJx2tYcUy4kRTSD0eJfRE9FxqyWOlVRj
tfnRcqR63+dmxCqXYiUoj4X6shv30y9KFFsZoRywPCOxIoFH7wEFSmSQ0fFE7Vz7442ZqC4OKBE5
MiVP/RuSnImJ33Ku0IVWIRGOU6m6dRgX7Wm2/N3kTJ/ZUI/oSAK0yqn3ZIxAMEZa18CcQXRU/kmK
d+w9GS1tHCWlTUZEdkeRVwywCrEyCejjzFEPcVTiipP4ykh1sAqWJD8X7XrOLLGnwCVc91ZFCMqS
C1IPp8wUF1Fn8w7Mne9gUqQwLzQUI/4QKYBFLX9ncoGY6YSaSYHatDB7dKKDJlMNRozsQvkNIErt
KO2t8PxDg412lTjiNQlsvR5bf6+yot720r1Ja/s5Lt34qMbiTFobCKpFIEVSmTd6WhRiBZTwXPLu
oWJn72lcjjnU0+wWco9/lbsgv7at5uTEitJ3dElGiHOaHEAyWEgG6UUBtRUfPE3XgXa6TZcuGzuA
/hLLW9kW7rrlqq9duMeRvjBhiwA7QEHXqD83u+VJTWv/LQ6mXz9fkstnP7Ye8kWpz0SLn2F4omt8
xGgPD5Yv8dsZW5KF5YkQFX6TOh15BnGqzlQuZAWw0g+JFcrqu4xY2fsINs93ja1rlh+jWb7mfan3
frO0Uq1VbGyUAslIMtoPMoYvK96bpKFsisVRNDW85Ts3wZs9k46co4HHFXqdZHGym9rwy/cmRnNl
8fe9I89tjPmpgT2mJplJMQiPs3x109S/UjqgBENSB5J3RzOJnKNpEXJcxtxQLtRskuGvosAYK5ue
7xFQv/Uzdz0j43XboWAYDND8qnJOaZOeptzVhzd0HGw5M79vSIHz2sapGTa8LMAlh5TiPJlw7v2k
0QfVsbTKaWOnPBPdON3Zrtg27sD3JoOQJWmhFOG94I4PZc3VYkZ0ypTOuo75g/YZAbhqpIwv1tL6
jYDzkLYgQHWvnX1t+XtzUvooR+c4h1P95qfuQ9QTBqiw7OCaJ32iKvIDUPfFs/35EFf5ro5iTSCN
m3B2oTM2M3pO8+yUSxovWlfoqz4Ru7nsjxOlFldEFNZ/KMHcFAUCZDJ9UVH3SJWBtZ9DTlIffBzW
RRPhubHnvmL9nk8kOWywqqMFMLNwV47+r6l0Hqxa3FAaiD1qSp7GhlKfESp55G+KqKUD0qe80AWa
ylzFgEj9+Ng5D0v4dF0FH8t1G9iMs6JFsMmr2FoeBlfIEQgheo2qDqCoBc/O6zrehvFnNaIxaEb/
4DXN9ziWPt4NIrFp1SUmh7yb7aycQ808vSbjdj9FCsBNgHClkkJGGSE+b7II5ap7W5oiXEkGf59c
bSQyVAPIg+Q02uZLGkQwdyQ25P6PABaTOz1jLU8KKurdmKHOhNUyTFyrA/tTZzbreMw2/sDf/gjw
YnFbSGK8KAp57gt99/OQg9fAg7avcKL3dYwMJCQovOZDUjjFZek8UAH0U8c5CwboXlIoj4EspLHn
kx+xYiM65nkpI/zajAIoPK2UumH6h5fy34UkC1HlrCr6amxE+F3UEEhXI5MZo+Y6XjKIqgAMNLz8
xGqnMJU/EkLd5cz1GTVzHU5EDF03Ea4vBNLNlxsxM/wIKN3J/p2P9X3gEg4oA+vFDbsnOeMPMXPs
4dImd6HAmegHvJa5jM55XX0qB9qL/e6mFohadAZXJSj7TgnvN2qC/UT7aknvahqm6+GnF8FEH9MV
7atOE/YWdZuTH1cfpjy46+Zqb2bjrUtFe4BiMCwQ3UIRL8nega/o1sN52mJTz3cLPrpeon9cOYGg
2mhyP+NOX8U01qbQJiu8qPc/lJ3bkWFQiuqCgv73Qpoi2DvmmhuVzHAtEEVRIOx7zk3UTTcSova/
J0rt/xdNimDJJF4NB0P4E772F/7ZNYo6iGsBhYVSwId7Bvl95Xr8SAv7Pl4yXAoHNsaojmPf0wxH
wll5n7vDx49YtnFwuiqfYJ2lIto+G0V+LueIGl5/tTRxVNlb7gKH9smjduSjDrOPn5///zSF/4Om
kKjHJQfvn2sKz+/tZ/Kt/qop/PNr/tQUOv8ICf/kQgk9j8pfD1XfH5pCy/4HWeb8hfDsgBjvhTn/
j1RzvsgLHW9Rv4Wuz1vmr5pCj9rgkLenbyFncIL/jaYQbvS/iEKQJRKjSsSGIAbAIjH47/Q9fsVF
LcRABmdk76g2e8uQOTtQwk+Z4AaqcwaDCHBElOEZPdTrOGj8OX61b7z0Pc+qgOjw8csWITpri6A4
de4j3LJTYaNJKHejK4x9mrR35QjTUZIXC6SBIskFtAdY1scZpGaXZegP3blA5TYDj4L+UgaOWQeQ
VZTiszSKs4eqeJOalEiaoM6VbuhE8q3t1FzGEGAaJCMdJOpvMlB8eiSWYZwWMbrowuamTaKTo2Kc
ItkvAjWi9eyUMA3lUnzIXTDMxlu1NE0QUliu8sQ8+h0raC0e4xguIr8z/LrZjCF0eVZ96TzpblGI
g2QU4Qbq8QN/1pewJ6gVf3BBkfV7nalDS1ii20znLrGPsKB8c1WATQXDbUR+3VG65AKHCdaO1kEt
4Jr+RsdcBiHQVOv0epPacXfMjXlfdOEnaUJ4ywhDivJGg/LJrQ+Rzb+uCfkilXhXFjkoWRQvHGZ8
1YEE4CtoaT3sTgKTF+eSe5nZsDaL7b6Y0YxF1YMFDR6EWLOKoi+wZRrXdEGOG+Uz6/tktwCyyIcp
mt88kWoC6cbx4MBxb/jPjFUNBotFC+O29p2Oum9ZYWklFajc+H0aHatFYm5xklppgLkY38LOxV+B
MkWNG4IshvXFygNCvAp6s4LM8m/0AHxCfdxeV+qNnadYtTXfqBXUwQwJRiI/C6O9M0rrKcAO7vbG
wSYsry2C5yow54Mcq2QtffCzIB+rU2bYO5Ha/p0KOx/QIvJ2biPyyxArPFyyONHMZW3iWT3l2Sxv
24pqsXl0HsJ5HHF5cP7KacJF9BLGyLdcgQzTG7i1RKJfpgIQQay9oH8xPqdBv86BRKs2T68RHEy9
XG42PDDe88XYz4rTwxAxugvC5EXyGITW2ZzaK8tNK/QOTIq1RdUZSgYSdqcjhilcsKEor+umweuV
Xx3TAlSGnyzdOF2U0yZFFQoM9BJ4497Lnv6R8Xog198wFy9hP61D3FTTnMfnwYNS1qD3ySRtzK2j
8dhYAgR7WYUT8hnbkJ42M1C3IF9EKtfK33sJ94rT5HfNSIpNRWZvZ8n9oAz3MvigLU1HQW3AgEVa
hPOa9tCydt7Ks8mA00DHbJdqpdTIkEW0jBVNACFXtbV3ZaXA86j9o6skLMVTFbCDVW331r0YJYVq
rtT6GHtD9ihE/3smhvqoY04gmYPGxybkxbiQfYsq7w9jMYrmaSGFh1JcT/jOj1GA+5C4HZOOUGgR
o1bNR0crVWb057YL28sIYLpvZH7ltSEbB14YVNcHyC7juuiKHj8j8yRScAKiCH1bWUPnH+PYVY94
UcXu55VtzfckS3/UnJTXxtmxdSJyY4zqpkEj8gNsVFEWnpwO1zSYZPxmEn4xdiP66twiqZH2wpo5
uwYmS/t+mUFIe1W5e537DHM2JYmFRy2PN2PI82bK+DCD0NPadocxHe6roje34CuUty2uPHXqiVMr
cNuP5k3kAJU5KjzEyXDfsioiNCy2MhG/8kx8U4a5Y97GE60PgTE8eW7MVzHxrEaHMi16bNYaV/5W
yfm3spLb3rFeyHxQ5OKulUVrsuycX2yeT2TvvnZdtkZSzKxMJAMjmmnCtTYRgkqvfaXob1ghb6YP
t8ovdmwdvAk/EOWLDQmkog3STZTF96aHGXmjQo5NQGaEoGu1Hy6zI5+8CRg0kbsqLuAD8GlsenJR
Mje6c313S+Jpt66pIzoOGRXaFf7Wc0/OmtAWUbLwyosDOwsz89AUbF0z65FRyRvjB5LdCqQ9S0Gu
xTDWVrtYFNY2tjzwBN4wjmnusINgFI7FoWx3thK3YKT30shPlonUsxYovGMXVfpMcRtblmXtoXlY
JYuGBinxNNZiR1kIL6SDfV66YBeVhSAClRb7iXFKSht7dgLRZ7RXeTR8l/XMxQmultjjgWDv5wgy
hQQEsoBj511V7i8tHv3YA8IQJjrpmgb7sg9vrYEE5JQogMKp8nW0DI1mSjT0SJHt1F1NGlX55PTf
KMN4jnpeq9zjeR7frKZ+nhK4G/zkIFgZkMWQPNTiLVkCU0auCqQxbI2rOkxI5sz730YFxZfGpAT2
9nXZDAdfT4Cjnrwz7e4VdSSVSy6Zdf6B7urTDKMcLtQyMO1R/pDNC+3swj+n8ND1QkjbCzXtwVEP
C1ntgOfWnJzNfJMpgRIiSZdPksHHnMpzDbHg1eVzBQNeBXQGEyS58RdyfJguPVy5i/SQBihq68kQ
sGDTw4VWj+DXC5hMIeA0q4V6B74/UkQa7ViPgKvg57VJWhJcfwPnRhbcnbMQ+VYwf1l1cm/B8GcV
vNcC6o5ReilG5zuT4iE07mY86Dp8ahJVbjE+wXavMxN4uVikBN0iKuDIv8pQCB/eILiIoJSt3oXI
EMpFjyAI6FrFNZyxoN1cxxDoFvKFEhlDuhxx9aJsmJE4pIvWISkwDfraKHa8A/ZJimXJiqID0Ngq
eOnT4BqsRR7UONNbT2qcVv0h6rp9kvHWcSDhYb4MurKGYm81E/Xo+tUv6AsIgxqMcuQrC8TZRfYw
WvopoTd8E47mpeY383IhSKh4TmgpnGKULjJImx3NxYtcXxz7WVFWF5nXgQs4G8EXm/A8o5quxiJ5
RD4ZALyHT5kvHvqINyqUETxad5PYPjGHqXXBNuOt8jj0dmnRKGofxDkLgOtgvDFSck3Dz5qYYdaR
ow+NKSmrR9Zh186D7SeghLpPDqQAvHYROiyxHMOggydiXAGDfPGdiQ7TBb3zKN1nzgHX65htkSZQ
PsHljDDO8YKDlo63pKMUJ0RqiKGQMs0jbdqNN2kwqQBynwW4qj4sOTwqhM8rZZV7z6lP9YIRpxEd
1alS27opxNowEBlSo32OzIpYnbx5puu5vXdiSPRwpGjDHp8pYyVyIOovY5acxI/trkqnvYt8K8PE
OB0NkYCqfno+2HXV0AqBBWYVxo/kOW5dO7ttQ1Tzk0cQQ5e3n1WNI9/tgdKpvT6UnrXWONVXzBYR
6WTdh7YdaLDwqjPFd+GH+V7b2BqlC+ds5g9lm9PrHnS/vRHpo0NWkOlUSC10fzMNDdK7yl0r2d8p
RLsUrGLF7fqKUCqPngFUt1HwkhIYsrcLiO8RfUaAFdHpsnKjesRfHIYkGcTEngqiJpgvmPYOCQ/g
B3ReBoE8mnWHLIV8JwTTYltkiKVNUAfqEODgzAZEXkVgo5I6vZiwHDOZ23WUVwQ/mzl5mfoQEhKK
gKV8znUCyakBCrF2kSzA8O/R/+bSOEW4wZWTx/2BXCdeI3++aXI6hwba5diKbnitrjOTLSce0quR
q9uKQcvTotuTI3z2nWYRFO5n583ne+2SAka6LRBO9vyctdef/Sy7Qy6G1wRvcOxAo7jVEB+jhvnF
9t9UW30C8TvrpbpX6t99g9vUK+KvOiDVAXBt63VcU1AzFR8iXmoRSop/jotLnxsFN5YKKdKbTh5C
BbpXwO5z0P92kHqXNE6x6SoUYJOTDHtyPVHhRLxnwBvlurDci58vhbvO8MoVcOcRab5DI7aYlTnY
gpFZWN22Sn2B+e8tCzNNRWMHUE5ETzCJlo3jrEnJaoh2sotBnpq+D7ZOVb5FJM8dRYKAprorHBzS
FZX1UYK0Rnv2ySWQc9vUXHLxMheE15ATGtYFIrUtmBKdtjlPysepTsdF3h7zeTiA2d+27byt/fqb
IFRE1Ug5d3Ku3I2RknlvEmOVB8v5F9z1brIse2rPk3aVCjT73BsPqZMc6hx9m629W73kmUbjFlIB
iD26JsgE3NAm9VvKgfrH4TGVBTWXehh3WT89CT88u1X34Q/tWafZIxc7zc9BcnZQQYKlBUTxRIFG
ChNh5a9vha2J3rJbicLa/ComtOIBPBuKwO41NJjoIihOy4QGFz76oTm3SGeorfSEBr4/EUsDTAzr
7Xo0vVpW8dYsz91EnQz28BcgWu8mogOy8ALs9NCOc2v+7tHWe2xxJynzXdGpY2i333lUHTwjnvZD
MZlb7cYQwIx0ZN0ftHZdmK0x3AcVNtRwJiAia2hwJ540svJP0kNuzVJ4oNW9xFuMTKGy9esUxicf
Opjo5YW1hj8iSqeFBJOWjZ6gQDZpPAcj3PQP5Wm6+rdb0k8wvDcdK7uVHAbJtiWgrPYclYwUc4AB
aHI/ZcgRjUWI1yCv/VMYV9s8BqmMYN6wHmGSiM1g41lE8c3duK1b68qqKSBs9JGjtl6HJCrQEn/X
VxFlRmE4noexvvWi4YaVPebburug6NZxiJ2cHPOr2czWFuS1TODGsDElf1gE/1e42Fl+thUhrd2/
Ll/GaUs6eJx0//avf/vTpSr433/7T/7pA/3tcdW//TxI/F1t3rv3v/1hW3ay0/f9d6sfvlFe/vEz
/Pkv/3//8l++fx7lfwDG/kCy/jkutnpXMpef/IR/hcb++Ko/kTGPfj4fd6zNHQ8wtfiV/kTG3H+Q
ky9wf3qOCAIfLPU/gDHrHxhfgats03ctogf/Exhz6A8MsWiGlhkEPDClQT+vAL/9n1ZPnjhekf/8
818N45Zp81B/s0tZXug5WIVC3w8IW/2v5s8AFYPoh1Cs+g6SqYPpWDoqgXE6FEehG7IXje6rr2Ad
JjKZ1l0o0Oqn4iGzSCNVubfFkLXOKAjdj1TVcs0z9dWmtc9k4NHKJ4e9O6A3Uchb0pFEFcPU10Nl
3I0R2WJxME7bZDQWMmSbcbpTH9FzuWW0JxAphDfkTPCnvY3S1lmu+8fIcF76ciD3UpW3kvoW/Bpk
9s32decKekdp/BxhdDd5VuJCauwXvHikVMHReYMm3C14MycQsyghMUw3v+zeQKJPw8Mul2+KUy+M
544JkzvSqsZ8E4bpQZDp4VVwUJwoFF2nzBxYGKkI6nqazQHj5/6DKBNn0dyNxEfoB15yVCG9oonZ
BSVobft+oKKWQ8eFcQ2L0wy80Q/7oimn7Wyn59LDLodXLCfvAYG3irAmruaOFDgRRk/QTPUmD7sr
a2x23K/NhpAD+kRDZvfSfrb0UG0nlWOjMfv7WfvjJlEoo7Vw9hHF49hfxbZKexuusEV0lDe7QjgI
wrr2OJKB1tFEjmxrKLaN2e7q2L22KiPamzXl6iPNogpl1TE2x31vm85VVQY7ckgfrArx7GByAif2
cOO0+tylm9Br3xIHv1sT3Mslpo8gMFKRnBPB/P4joqlzXxC2aU3o4AbTRGhj8P+IwL5UTXfn2LQP
xhpFT0U0GOI/tMNpZJzMaj65fvik4tShAAw+ICK0K6zR3VGoubUGh9Snnsu2z9SJ4GyxGWxOY9Nw
EJNAK06TcUszoHx2igJLBc6YymAbIJGCrY/RHODWtdaGQt7aWbm8wVQYbaoOOVHvhbvbigpnymH8
JT71AWBml3V7CBx+9hCEgeRwdcYbeVKtuKr6hpsp3JoSmUAgXcCaaeI+cthbAwTrYF0QS9Zz5Mz7
XBX3Rtl+LwBg1N1Jd7zJ8n4dqPJLQEPryB/3djpsrSV9ZEKtMA6Gu9fESOb5PjS7SxV99TaTa1Ui
FoGp5MOTzqssKj7UUjDet+rswZhSYHQw45J1hStXg2gh0yOptYTqD5mEEX++Vtn8TpuuBR6j30ei
TmOpFXIwsoxN2X/ZVfQL1/djM8QoNBOmt26CriO7bTOSI/7Q+qcpstNt4CzqQgzKke/uzKKM1pCo
ydqx561sdLELHPdBOfkFkwMI8VAwpU3TdV118TmiCGawG8JU9PyrmhhEsx6dZs0cVTq0N6ThIcmR
1fiJvuuWb4luYpkEv+DrDmaCqyzSxmoU1ioX9ZctA/ssi3h4Wv6EQqEYx+AAATkTwv5ihNEv1+9e
5oZCZc0Wju7zgPCIE8HOKdxtz5EgJo3qkcVeG527HNrUnWcqc6JnakROaGHmgzvWJ3bDUz9xBFZ5
+Zkl0VrUl37RA4DibyFyv+yh5TfqD0VRXUVmtGdROwJnvoGYINxttoPEsWcw7MCFHouRn0X1xcGf
kfuO4lkLjOXWcEuxAhmFiMOHQ2JauyJj1UWgeSP67FL54jQuhGs+lhut4QxkPVJkHJHr6G5kjO+j
eO8x0Kz6cdFy2+1HWQFx6ai6kmZ/UqjRxsn/mgr3V+kH59r3LoTbvwejwC1Cn1zOwSdUctbjLY7w
U2FnfHOaJ2lzt9Bbie/RB/6bWBCZmNSKEw+lA6pbApC7b1UYB91H5R17/s9A5CAuqDdxwzrbYrYW
dXkVaf51PSm6Vx5EbTt7OY09WXZI8H1bB3uNqXYnWu9iYv65s7vhpp3Gbi97FV2horxuSrTAMjaP
jqRzJG8868mr5XXhZA991qm9ESR6Oyf9nWnQ7DjFEyIz0Dvpe3eWJ4dtJvpN55/7jC3YyJr6EM7x
VRAsE2PL5OfymyXMmELpiQVE6zUbu17ZLTkM9b+zdx5LdiNZtv2XN0caAIcc9OBdLeOGFpzAgmQQ
WgPuAL7+LWdlv87Otmox70GZ0chKMq4A4Ofsvdde2D4XuTHcxwsoZOVMnzTFg7SW9gU/7ga2XrEl
ZInMbefraCo/KmPCmjcOr63svs9WYB6pWr/ashxXXazjQkB/+nHsqLgp4xtJi3c6eriVRD5ohdT6
jJy8e0yqhWG+i84Rrt/toBuLQniINesVjoQG4ntUbyNnSi5J4uJ3YYHaR1W4oVDnLR7t6nHGIYLr
+mpXVKdjDlp5ZcDGFCEZLvsqX0qmWn2qD2wejOTJitr6GficmqGDbEjl93aOXhNz2417cKPm+DQM
544o2jafje5SS3frKTz8PSgDBCoLOWjc8E0it2IpDHitio8kZ6LkxQqyJ7dms911+euY9c+ZeQTX
SPb3vgHLO8zNaWzG1UIKUDs8cU2yPiZUu2VCZNGRS1id6TysElTxlbKij5SXBNwEZqwcsLRgZqSt
NZz6YyPkJ4YLCPnqVvRY8LKjKhlJRAcsqvFTNp628dwmL/RX3Ecy3ycgBPo8uKsiWh55gvp81kE5
35lOQW0hcMc4ypx1XqEs9DDHbB9LYAv6Fm43EITXaZAti0U5Up4nvuihekyn8xBF3+BXQTh9jaRz
lmL8LpdqN4VYcCHfE9vpb3nosugvCq4O8BkALo9TGXfnhPz++fev5vAn9pVkU6go2YXeR2J2a9mP
6uj40y7LB3uP2LUyZ3tgBFnU0Q7k1smxdjmdeI9k+iyz4Y5UCoaPqDlkHi6nvmFPiIkZC9XYHWHm
HvPUf7Ir1tH8MFhqrcfaGNd+XeZnOeRfpNrGdT9lj0PuM9wOwy8hZXDn9MH71FHLXnLNrmOr49Ee
B5vAJzAVOF16tDyG5GTI470ckL2UPAgeW2nefpiVyzoOxAGF579wKUuMncV7vxDO4GyFysaiPY+5
cU1OdrHieeCRM3HsY0Enyg/TEifiiP1OTkLuSZbundr+3gAn24Bt+U63+7UyJ5YBIUmKsHW/dQLL
OPIji/km5rlMPrZqgSfqh2aagTzojV0sePDKfkJkGm2bBdGuDY7Kqp5RIj+N3mKI69FKGzRnclYG
Bx9BP3WarWXnXQTAKU6bNokRf3r12ejKQLR7sMm72kw2i3iTbQ+MkZtOE1cf3G5xsRrmBsgrdiWa
G2RKfhrFDOAcHrI3ObOMgVNyk8utr9lYihwIbt/voxl8N6JoVOFxpJuUiQPQPDc4o63blZ+cyFaf
BuXa535oNspyd93AinjJSncHGpCK2Szd2aN1A5fVVtrs2+OWNvxvoyG+dWP3NLaEJdIkoe154Qwb
WGD+MGm9ZMl70AA67uv5yZ7kWwF4sMYbgF4XHwo1PJcGa0YnjD+XgK1zMbOm87lVTz2xu4hMDXeg
t2LMONaVP4xuJgpeL+Y2SuNbqzBBV1Pw5kKbzYpjMBrHQPENyELEI5PnssutfqgulcT1rq/qIrd/
LT3e56ggUOFm4m020XCq6odRqock4bZawWv3WF4d6sm9KNzgOcYo7nzmrVPYwqnywnMV02RLfgQ6
snVOMG+yb6xwO4kbL4reFZY60RVnyl3DFYD1D09+vDiPSVMpSuAi9v4yg3ojIn4fS+128PNHQwcg
m4rMoz1eXVfegb4mhFMv92HFBm1S9mcXm7+yfHrx09rYtON0iRxSQr0Ir1ae4vHXhziJhg4+7z2F
KY7Vj6SqDelSeWIzePWpws1XdvE2r0g9tXFCvSivKemyi1tNkg+V2LRncUZzWdusxWT/qGHhc6jn
0WEQfMcK6iCzb4Iaa1tmVz+mObhlkUl8KmERnNJNtDHormND4R9rOnrVxKEztRDwHW9ZVghBj0YZ
3FcWG9F0dp+Bf3yVGQY1Hwv+ykX0sm1lYE0fZ55m6cOEXS1p1De39R7l5KM9DD3RCY+7+MQu1EbU
jOvq2MYOp+AJNkdSsXfMsobDZ/NaR1ebuPXWJrjcyEyy60fqN6ZAAiQs1q7jfDliSh8kaDp8cr3Y
2DMLfTsYMT8m02fUMLyYdGV5epkHBfs4Wt774PI1Cez2tXU8wsXOc9Rab7XhpE+Gj+eiM/NbsyQc
dpIrbQo3MVS8/wVVONk5eanthPIFZ98FMeqtcfGS/JZRZVD28bXoFoLV/j6Iu3oVl+1r46mXXP2k
mwR6ft29GnECC4BxTEU3p1k2PGDZiHOBSqjvSOqroCy+Qrt/jbL+4H5a9FpgTsk/fMd5DwlIg8t7
wB9AbF3tlg4xShif+gcQffo15P3r0rY7Wup3mWx+UZ9ynkXxGhCkoRyBJEj8RVGfuSXD4qVaGFvs
D5uvLzJcCsqFQORFstISD05LVH+ZUMGc+N1o5zuCeqwAVPZTedwhIjgAMn80A/mrp+UWowonl2wM
f0JVxMetPvolO0dB82PCEAKwTzADWrJeW0F1r0R4nlFcp567RNKl5b4peFg95GH4U0miEL2/kH8h
UrewDK2K3ruYcOB3cDlJwxN3XriIVw6tQMfAocRxydmLtUeZyrUiSrtSac1GU0TVTnhrYJxEuaqw
3zqGe0yH+KfF8dJO+i9cARuKkYJd20qYwMg/smOUckJgyzQ0voiFKRoL7tHprsipa0+agND76keo
/HvOjrAnjeziyYIVQTkeBpuvmRqT2/+61P47yzjXddiR/fNl3Pqz+Pzepf9uFfeP/+bPVZz/B2W6
7LrQtS16Kt3/D76z3D88YTqY0WxbM/Gwh/3rKs78w3JsN2TRFjiBJ3QRcl8DMv6X/yN8PG+Oh6fI
tCA68Of/k1Vc6P0dBIehzoXYgzkGbpHvuhqM9xfvZLF4YrA98ifahoUy112WGDOZAV9zbXZztKaE
lO1x31GtPlmboZh5EpPwWUegcFapEZqf7egT91iqr9xtLU4eTnylwnxaZwkm5SIhRF6SzbKDO+k6
0ZmrMKuAui/9kO/EDwifdMhU+YZTVbmu5NQ8lgYa/rRBtrafRSHuRY4uQQnxxBl+WYcyxMFQeRsj
geWROkJuiwgJXkPzbdqdDvS2TSfypJclxcW5TLjoOnZYexI+ZxHeJvTDS7PQZOos5OxbTBNPUdwA
LqF5etfTGQG0gLHeV1X56kZzu2ZXktzlLCVXyuXWJQP1NrRNdp6c6IPQ9sJKYJ4OWTCmQB7qDxuU
tFNz/0qT5hiw1r90s9HcLwkBP1En5Q6bznx0jfCXRR/ZNY1mcCtBApliXI51hEWt9Y3yBLSYxw8B
mGARzQUzCbIYjrDNgj941zDWbPMMY980h+WxsyEKTgWdaOxbrhMWv8pgYViHTrROxlwLLMVRdEux
sxcchkZEk5Rqz9PYxgchll+tXcV7y9dmijw+WRjLt5NdYVPqbP+yuPSMVVJi/rCsVQXVZT+Taosz
HunK/FkT7MPhoX5lJfjEzGgRBLBfb0Xgnbp5kUcvA/rQdpgrmKJzlEAAp814zcbO3tqhDRFhYTXU
m1/5wll1eefkZxyMnhNVPsYXUCQfQYMTrdGFlF72JlRZvtYEXx8xfuwH7rkeLrsHo7eNJyKHDwsN
Z3e03sbbzsh71JTWYInxq5PKuptUyE4TOMTGH6R35cjgXQOKJBPg24cwr/Z2UMpdMJT+AzkmNiqW
Qf9tzvqjlcHLaMs3njWHZhHkUP0Ktd3aCOz+cdOce7MeScb0NzUE2SlX1k757il3HPBRHUb5LAAj
MKjqSNqS32byy3273fOE+IjkZyFcvHjDKA5zXTAIiGdfoVij1/KdmtWlmSURNMO9EZnbTjF41aSR
A1+88j72om9I+3pllz32JjaLUvfNZYlD8N4YtEeJ8hwfh6TxlLkD5yfDH3ZxT0XnbEtmY7xgIXUY
RmX+KBJWHyPY8gSIORcYpIlc+LjaB4a+VkoDkCIeC1LLZU14KVX8s0EahHspYz6HYtzNZm3u+CEm
ZEwXv5A2MfWFQxmwbt0C+TXBuhDiVCbqoUpaghFzvqtLlR7jZsc0R4csrBvXlAWAx85edTbtJcaM
8Efdw6EMvcegxoskIvdjLDlmNbb078aqeLMXl48WPNkG+sSunsVlTHz1Ulr1z3aa270zRicc+tF2
TuDwTAX5n9EwMDISpbSS7lA2aMopfo3VlFIWVmMK2MSju1YchmLwfIfStpxNXMcPE4zuw2wcauUt
MBxwDgUVgUbXjby1Aj2zGUgtHqMFd1HLJqNJfCoZXKoQkp07pOp+CO3iomqTAu86/MhRdq8KPFNq
d9ETsQ4oyrdYyuhR+/1qe8m35ty/AP0TB8tdUBWWjdcm8n7sWYl6tTlv/XrcNwGJaq/UZx/9Gfse
Sny5IPejhM+7ThbJNqONDy9SfCH3SidfJ3QksszvSKinm2bJi13SMAcGM4vnkMSjS73uy+I4+ZbI
z8HLCFWVEdd6On1fRBmySkx2XTnGh9hnWo1ibzN0ASRjp+a3pup77cBmj0p3i1+Cxtu4k2QbO8LR
TYJJwfBupPrRFWhZtOLwUhfNGe09Oqol9DjQ6AW56Lt9IyMqXSXNV3Z8GgTcGTeGrlck31JgYyvV
Ge5TmzavPl8q+FzJund03U7XHEY325dGu7Uqj05L1JqKgvQhOlI981FazslpfPgD0XGZnX08F+9+
+KCP8m3EvVHemNnPvkkrWtJdayn2o5pP/TcCmhRPZfuFPeWY4AqFgKCgCcSu3M0TQLW4m1hEzvtp
aB+yMXqtRrTqJnW+xSVpoZKyl/IWxu2VAeeYFsvz0AoWgl8URxW6n2DnQnbCPgejRsW1eaD2bk1K
MTuUES7HCKGDCKKD7JEifyitg9haEUk751EhE0mtlSSIJkHrpwSXrQdL6ymuK6L9APCnle2O+Gq5
HbX6MiHDlMgxldZlACi2u5zkST209qrW6s1otnekWfep1nVMrfCIpX8IHSgfrmjqbda8xvC1H0rW
JBtHzO2GTO5uavpzprUjgYgEowcMo71q0ItZyqEzpRpOSJrbiCg1aZJp21WV3ONB6guC7gtKldas
WsQrV6tYFo7jVSNEuY5r9egQaT9TyGCv2fh9rwW0mqxCD6vwG2mFbI49b5fWigewm7EoTQ8TDpwN
T2b6ybXGBtiJQocPtkmAwSTmT35qikyXNQYK4iPBh6/1Oq4KgtwoeCVSXqk1vUmre6HW+ZicX4z+
kmv9D8AryDUkQam1QXux3mYZP41M7gzoLJqzZrkW6fxaamVR/NYYERtzRMcY8dEAybJVEnj5Uof3
S6QuuVYqW61ZeoiXyFFyD5nX27ha2aythR02Sf1ciB4vook9yduCPOnweNmPybzMnI/QSgOtmvap
IBHl0CnmhQveIrTVUausiH/ZWrXZbdRTwsS44Ou5wWKAKPQkEemRgtHC1zOGy7DhWFcRF0e/mfkU
GUZcPZUAHAsxwvirTk8ssRKE0ylqiNzxy2aoabPsp2DIMQvGfaXnHlwQmZ6DJj0RxdqBxItb01R6
zDEkr3OyXMmMb0TPUwuDlacnLLgt7K1+T12MXzVjWC8hGsQgOEhL+T+j2yDM97DxMV3pCW7Roxwj
na1HOz3jdWqhoMP0cCMyAA4Mgqb6sPVcmDMg5npSRBTyIX0Nv+AZPnoJ6DTHXuUedIAkxpSp1F29
vM2/p0/ukI9z99C1P7w2TC+dMH5XhuDdZ3SdDVaLyHP4YxZMMdFPpTvmcuNzkmNxTQZsGP7ABn8m
GEc5VmpAzTERgfRzlrs9FqieI4GFYXnDApMkosL/Sgkbf4Iw+NPrHY56CYs9a+lf4TTUtG+tUJ/U
teLTrn2c33WDQadbBwGbprh01+3QetA4BI8mr7uqiqdWZ9gXd46+lDm+5nPebRwDxqtRmPeF6UjS
Ufl+IIo2BVO2nXt73BKa1Wu85GoI8VQuotviQPdI9LJsHTwS5RNoSI+AcC9z+lJK7v9NxelISB5e
Xlqwq+CO31BjsuHqL7lK7fZuGsgCG+S0twUEspWnT6SUaHEcIy6Xe+3j0obv+MmmtyB4cBQ6WLNM
9EnF9fzoASoMdfF6PimxNxcjfhALQ8pSuGdly2ektVVSOMUB6C5r99GDPJhp1IAnvB3242xVSZfW
9ILqc07YLyJHGhlysYMFoo7dmjI56JStpxs7l5ziE1ygzujvRZ/Xd7Yf9Bc3l0/RXN7FnUukrol2
YVuGt2WkxPn3e1ylhB4rnJQHe+l52t0nDFFRiVyJxSLZICdFW7/gkxx675ft+Y9zZeHYX+pdYVvP
KGTxoS7o5nNHUunk4kGyZVshybSEHtClMbrUO55x9ik1rZDzUTfSMSLzS9GLa1g0KOPDRJo+ZsXY
ghbpmnB6B1Ye78qqGU+zcPgsJQEVSONpMGTbTvII7k0lAQLylnVG8VBw0t1WSwWlwbQPJQfqo/Tc
8zLzswV1eLEjoz4Y1fgS0bWxSwf/U7CPXrWNEoeRZtVDhpGP4r07ox0Cyn+lfxkWOFHE51bCl0qn
4VGmCptwOarxxnZSG2p06+1dR6VbYUwvhgBAWZnzs0vG6+oU3UPAfm8hdYu+wzBndMsP1y0o+4z9
i9nivwxakJN1BleNOYiYbCy5tGbBm4/McKaQ8QmEDi+rKwAHdzU4gym/dsSv6U8D6Tnrk80Aujie
zFs0nooki+81QyLxSmq4plqsmBTvgjQLr1nd7WnubrbSY3nudNEvGZZwIy0gUDTDrHxZO+sklDg/
/OyM6zM+UGbTbJIl2xfx8mNpi7sCDuFmajF6F2H9U4QBDTjpfKTPRRIB6mkurfuDT3uWFST1vsLk
aAGHvwLdwinGu0BL7XwNiuqes7K1swTgB6f4Bub7yDUBjppV82xG9yTNn1gxbF0vj4F+HGoZZg84
G8EBLnvXazHflNwfHTN8NaDuHfuK1pRqFFcuE4aWiJuS4nG4FrNzNkgKHEc8E+BI63VsEA3rCxp7
fo82v29idp3dd76TnXrlnZO5SffU5/zk7HKwcrpT/dwrN8IDTrgIGKVoxBUJwR1hMvoVbfPLdZKE
xCmrxViRTKhTcautzromyXzIDHtbhGr+ctvsNR3ThtAtz8CWGQFeOfQLWCUTZraKeAKkESffpKZT
76qUiIw11cwwRXMzFMfdKND5Atfa/e9+7L+zH7PhZ7G5+ucLsv/bjMW/X4/9+Z/8uR8L/sAj7EG9
JuER4k3jL/vTqub8wWqMvRibM1v4fij+bUFG+4PNtsp0TUY6yw9Z0f3rgiz8g/+nyf98j7Wab4r/
yYLs770QFsuxwPZCfjSHROnfud6UsM3eQMEn0rtzaOJmb43tVxe0EMKYsv/ytvzpk/urL46l3t9M
cdzCXcgTWO34Z4WOOf9lFUdjjO9l2Riset1cU2Ufi2Y2O1gB+srdO2VKGZvXPv/n/6ilGdJ/JZcD
p+FfZWPpWvwiMP/GmI6rYYBB0uLp9ur7GVMLdMAGkGVyF9fZDzGOJ3cOXhAzj2EzXUBBYSt8U614
hwsastDiOfVf/ER/X0n+4yditUn2gKCQ/zeceDM3qky9XjcMZHfeMu9MOzx0HiH2KUs4ViBXjynH
lFzaPyvV/OM6/ufuxP+Q2uWtdxybuK5vISn+fSNaR7YjSxu+GpRZn6IkiGKLdVoWTkKTKXdWv1zx
T+Lozx6rRhygJLlXabq//vN34T98GQLXwTfpW4KPhUDy37LDODvZTIyFxlwAFQJC8ZMqg2nrDudw
uSX0nJlsiv6rl4439O/fhsBj8eyAUefC832h35y/fAdzW9nAO2WIBBE8ZvS/Am1pw307B3BK0K9g
EvZnitKH8YxERe+Bn8h1MDdrq4ZnganzuXXDdlXZ7qvn9FijiwF2k0NYLPYmKClsEGe7V4fqfsDq
xPBExZyDL95JwvzUWvk2sJtk4y4V5/woPWd47aHqk+40IprTEoNKePJ+a0xkcLPRZgnfzGBfR1wb
OSUquXeeg54oAF6pAjDvuuiqbiWh7xkD0RA3MWmMvla2jZF+wSdSKnoYAAe3TLy4NqbkszKiZluH
HEcDJZ64a90pzycRNBuM13IngrbEbroeJQVwGareTrjtqS17wr/kebbGGNxNRWNdFKI7+eqBhcgU
9rukbs8eCR2Ea+8XOYcZLHHnw4+ki4xh5AIL+mlpevJYiqavqn2zcQ9wWmbLXJBUsBSuAIw7QF7r
utgktmARLLgD0YDFUgLgRh7Bhas7ggGLaTxaWAUxmci3hZqkK6TWW962n8RC6Hs14/YuqurzjGeu
j0n1col1915rnWYiG0kwp5ykEZQhrZKBtBzMkUa2T0GfGcF0tiOLPXgXrVMLMJuXFxxO8eiwu5xg
hQIIFWZ1coLsQdrqGjW5rzuSxam3olOnCyXCaPzhdkQXSLCcW9ztZ6/8jhQrN67moDBdnrDEfJZ1
88uU5Pxmp4kwEJAshgSEN4KprqI8DE5GgppPjlw8RkmOa3LGgx83n5nynM2Y09BtjVAeszQ4BkHx
xKHE2UXjoDlxyYZj224eKCi2BjA5CWyWvpHVvvYspm6cQ9NQbsLSqSgI48tGS/ObIYDUU/ZioIB0
lK7UvPjIQp/17WF5IFyuu0EN4rczLqDKsDSw0gmOZZMz79o+wFNKXQ4JuJqI7+nFNJlvh5K+iunQ
WWFIsZyuGJseO0mzjSLtQHO0v1OhCHmzbV4MzJNjmQ5fGB6ai+Pcc5mtRO2793433HlN0pxdzVfr
ARFnVghZxpYbL5p2vB73bMb9/ZBO4VGy5CXfczY97LINs+pBIm0iSidPhilxDMT4Hr2kvndcdzjM
wDLxGSW4fpIPyvZooA8IhiU9+YB4tnCQFt3VWiqPMgGPFeuQY6Bo3ZpoQXvvZB2pq7LFF9ba+z4L
gQIYAaGOjukPDbrG6JXA0xoASPbRScY2/ENa+ybIkmD3Era92Z3RkH/PyZuORo3/1C6fE3vgwdAa
l8TiRy3Hia1H3J/SKq0B+GBdGQcd0slc2MZ+OhzMGUibHapHCD7lgwRjsDVjQ98lqGk1SR0TRMvX
fYtNop7Q0lV770YOb13yvbXsAR5TPey6PmIaKQx54BYoVjVESj3Eb6YSPN/s28fQ6d2z8D+cJTCO
7pxbBI337ncqU9P9b9LPwLJu00AvyyFP136N+ynDxIVyMa6AHni7PMXDMCm680BlrQurfRx9SoGi
BC+SsrRPveaFqBQ7rccgR8wmv58nqGyuT96si4erRbqShadyt2m8HmNjOdjMallaBQfZTN/MmgSy
Cy44Y/dFzuK68A6e5/rF6rjmRA2VTgXNu7D8bwLC0HHQZalBz40VbNCeyc+xWDeWeW/TrQw4y56E
sS0HBqgYGrgYunwdwEPaupRBlvPwadV6Lq+pVszJOa6twjC2VWqC4Wwo7BXHtGI9LBVvbCG9/OyN
87WaeRdhAa7jDk9WYgfOGkpLfyrD6HXh89vWnQrXTs+DY0mN/BAE8Pkjl40Jr8BlMFhlHmGg3KcG
ombOWXzw5V4SUzcu8vfaB54v4o+JG9uGIlzEdYc8+1TYOtDPrLBEJBWTsDt3ytm3wjhgRnKuJV00
lpV4t9z0z91chnz1a0HIJ7qb/YULKJvuWCLEZ2U5amXGLvp+1lxjlxsn+zXc2S4cNW7zseIDqHhy
HUXFFyRvdqZfpdQIcJ2UangbR5ZfY0/fn+VzzBmX0j2Toh+TPjhl2Xy12yHci8Z/GKr01xTF3x0L
HB78eh9A5bZJR56SAxjTDFP9NTbsZ36bgT+AR9ZNPOHmqkFIouZ5nLDxuiR6/HhrDuPAAqgNt445
8YBVyX6yMTrRABb5QLuyFA9OX/L0n+vy3cuOPLxpOExIKjpwGameJIER2KT65XQ1e+8fJ4VmHPOd
jfF+Mj3+dR2o/P13BM4HC3LUhpi40cCMvy0mlhiLx7eEsAWPLBrMBWSI+76AOWg2O13+WOf2eajx
3If6MOG3AMPIPOFaxE1nmP6Xk3NvceoAmGXF92PuwseFMz39p5QMU2NwikvWVKMffBZeuuwMDDlr
YPsZnO9lH/eBuanz/pLarEd5fuJj9o6wgg2aztlXeJn6TjItO3jAxWPyfDIL997Ynku7Uedm5nYy
5saGPTmbsE7Nh8WsH+ymI24C15wwTbZnhjhZ7eIdQGrFK5tu4J2Yr4ZbbLxlbE+j0ZgAk8twDyre
2PLpek+uB2yEoqoDLWfR6fdho9JVZRXQcWh1/jYSJr5DEd4bHmWUue2d4ml4KjEcbeRMxrZq/eeh
i+ad53+OZREdw5ZI3OBGl8klX4uFBvgRq87UhXvSlPTeYRg7yD6545gpz6MnUaFrCJuZhRQhxmo/
dcZ775Q/ywK1RzYju/8S/GVCPhSf3/dMzByIXOi8uUm1mNmw1M8991jBBBa7oYQ2RqnCvG8995LB
n2nc2rq6Y3rN+uXHWMD5NZoi3NLesZkDl7SGNL2VZOlmzqQq5vgT4PW8zuKa7zbGLYOt4IzR9SSs
1tzMBsPZEsa3ePS/erywgVr2EZaAleck+7jSGYPolxFXKNLjLXCjD7PHJE1q4MvsBwukmm4JbS6/
QymJESiES6KFPFwfTJ7RTVymmJzAR7uV+xUVc3vzW5y39Ous5AB30m59SAfhIRyRVRoKXyAQs+Gu
NoR8ttS3s7tl0VmMLN7mAcM1yB0yf5RAcx+Iw+BqD3DijAlSwwBkIcYYvDI4FHv9/F4fheXxwMzo
n6n8Zyzbi7DAqAwffGWgASvF99w6DLK/q2le2M6pfKDFd4uTj2UhgRIOFvRaOy2nxtL6olTte8C3
nRL6pv8RJ/UvSD3jqkmSaROn5MyTtDrWqCRVRPlMeNRyEyAVhMY835aZ/82L6lOd5Tv3rsq4mef9
WUhOh6RYa7psUJfmXW6U9xhOHmsV7gC2o8Zb/R270U8zbC99gQhUJ2a6dyBmbDOpqhVHmENdU3U9
uiHICAWqvpUDUpWGbgZJ2p37cPlU9jMOGefW6xI3ZI+Tv1TqFs7IoA74+W7TUXwjLPLiRjOMq6zD
yVaguolpF7rWt74FYy2jg5OB+48Kba3ztNIJq7ejdMYoa5Q7ciYb8Aw3v0Hr7qNEUOmDz8+wSFFU
JSUbeL0bmPyT+NIPHl9py1eE+ms7B/Z4O4w73/vc3qW5qWcTNIgBC+UmPE34VDhwOdXaM3jZXeI+
8lB+bNrpFQAvFRZ2/91X5F/mjgzWB6EVh88LsssUAh/pIhLzHCrvk7EyNl7B0ktNAhedzgmkXfFo
FDNnz6Ij+ckqTCbvmd3thjr9QlBBtSbtvyp1xXlVctOq3Pa+TmA/YPLvERS6a9HyJk7jQSgqR7zS
6vijszkZiMHy2nY5kHLvcUzqD9giaC+4JzmjrmWJVZV2oqvUVJqEIrm1iGrY9MRkV16gPiuGtLI7
Yu7lM+4Td+PgLMK/Am9CvYgkZFahMbaD8rKqikGczSC62S3jV0zQrwbrEERogY6+QHLov1LOHMZx
iays16ZBfAxGAPMDzQg0VkGBH7bDJBRqPtfvZNuUZUfnpiB7O/fRjgpsKDcEzcB3EkQjdx1br9Io
TdKC1OBUDluWcSGCoAGIfhJ/g5QH3tCaLmXS7kbQWwGhl8ZCHqsK9+BgwpmpYTm3lfGuKKTYBIIw
WF8CJu7dQ2ya2ju8TbJZoqcRlMVtv08Vs8+MrzY16AAJW3TjqQCyXtdnvtNgupH4MRqDRAwx2gjk
KeFTZWsEODiywNkwW3WA5acX2rLabRJFPBbH9lC25bPvTNldqYrPHHd9nTjaZs/+Hd89J3nENa+8
2sS1VRqoYxC5SFPTuJKjae8Jzu1GbeSP+csD7yPXBn/ZD8lmwgWpQwCxDgH8/pVtHzma0UjHsVyP
rdTZY3jREQKlwwS8f7uRdEFIyiAhbZBHOw4Un613npbqMablqNbRhNDCP9So7hWAA7fqFkKRG6C3
sEgI43VtsjzPddQBDv4pSEwWvUAaBnwECbkTshEpGQmDrEQZBPfp+BKGyUuxsC/utK2MUEuFF/7o
uvkRIf42aHwKKYyANIYzf/N9BQglGo+2jmsk5DYUVoJYBzksHemYdbhjHIgbDeQ9+sC7YAxxeCQR
BRnIhDRZd7IoopKgo0mMyOAIbejZMEsuYwIlJskSVeYvCps2cZOZAPvGqHzYIzxQs9+hFLYOc6fx
khB1Mx1caXWEpR/ODYkWNQfXaA6CDY6uhZqYs2mBldIhmJw0jFJ0tnB673RMBuWy4rvLUdibSTOg
/hc6VANk4I5r7TqRtqntlrfdSt/6Lg035hzorDZ3RR3SqUjrGAGxnUoHeAKSPP3vSI8O90w65hOT
9wl18CclAeTrKJCvQ0EV6aBFx4Q4rDAK6uhQS4bI0mGikVTRpONFaTZ+z1wJMNem1yBuPmxyjaZF
+2BgOQX/rr9pSCuNoNxwTJifxkyQKdeRplqHmywdcxp04Amb/7wWOgQVk4YK9e0OxzIqDUmpgMRU
hP31MOgQVe9fMzJVnDcldUrB/e80gtDBq4UE1kwSK9KRLFC6YA1IabHMuuQ6tkVsr6TIwDxiPhnI
KzqXRIe8Wh33snCsLToAJlC1Jx0J83Q4zNMxsUQHxihBEPvlqdZBMnaGxE/C+pwrssPKxHxArVyt
IuJnUYNXWTX1PWVUx1EFw9eIJ8wltcZDvmTk11E2ZcS3hGxb6oq3RIfdxoW4EY18p0lhqkaELdhb
DdXNV9hP+v/H3nnsxq6sWfpdes4LMsigGfQkfaaklEu5PSFk6cmgN09fX+icQlUdoAso9KQHPbm4
Z+8tKZVJBn+z1rem5b3GN0cU682Mjw5+x5eP5KXOx1PdlFfVr+Gu7j+KoOxXLKB1WBT67GEb4NEL
8OqhhN9M2rxX4OIbtJ2v5IjDz8oMrz/n2vAXIX3zcACGya3EUODhC3RjXNb4BDH5rFvIBOGAsM3T
VsIUTyH319pmTezgNYSp82YWw7EwjH2OF7EPh4PFrcnm6EviVey0abESF459mmuyoJzG3Ta4G9Fj
nSbdwMLgOWnojoMPstWGSLPALKgtkiJKQTrhmnTG9FLX/L3GuiDeIJOVE98qxxewS+9m8opDcsHY
iBUzVdcZzsxYWzQtbdbU/zXg3gSqDcy0r1FxJ4cZf6fRTDizctbNOD8jbQFN8YJWDBx47qTrzAsO
pbaLWvhGWdxbR7QkR+ZN0U1tlBMyGyJ+td0Us9LFs+VDrI2oAkeq0NZU7sYQ8rYDJ48JHBHtYMIw
SdTeaQz85cFLqbwE28VOm16RpS1b2/EeLfywBL58IWIL1rhgef7imc3xznbaRFvipkXu9xr1ii6U
lgsqjcEVCEtQW3B9VIAi3Mtfa+6C/kibdVNcuxbu3YKKcEUMUscWDmtvGX6FOH0LsL/4fgdtAMYe
8WZqS3AYo7fXJmHGfB8ermGyAdacp2fuXU//Pd7iDI8x9r99LAAga/OxnJIvVKw50a8Yk+F2Is3l
KJnwLJd4lxs8zAYfexd0N42zJU+HkYjPTnpfDTPxVtlDNOtGgmqNdtaCWOeXTCOgjncGaSpZlMIL
zPrNTWw4bDYRyR6XoXNWybkFEHYHrry4Bj4+LYCyq8G6NVTwBM06heFcEAuougFbfVydbMdmaJOB
yLbM2jgMcXu7BCfTrMVVHQE7z+bpXCQ687uvdJCQoXaFHJtjYbrZiQsKvQszjpjUMxtd3HpJPsF/
AFRq3jCDUFiDDTgZgU3+y1ahBDzBgPpgsASenONv64UjozfXfijM9kcI61GKi5szwaONe48CJtxz
wtjJr0VwKprkqVHOyZDUa+nk7aCcB+vGIAPOm8MtT8NqS+TJfuibbpsLWrRQRNc0bStsju4V/IT3
qCVGOBeo9oh/RmjzZ7Fpea14OsqO9IGMMKN1F0mSh8eI3mR4M1KdU+Yjbr3qlhxIPDLIVW0xQsyF
/KHEgUcYSGKPveDBSUudlMMPmNhXw6Qs1m5PgTCLyjuMtXtP5ueuTAN1CjkgduDFwjdSCCEsi/o1
RTlz5HF9Mgc1X2GqB1Zn1cQTZENxJav4y5oKdKJEStCY0bx3OZGAyhLnVNo6NbpYaWg5aoMBik8t
V2ZlRMDKNaBt6baBQVQgjU6xHeQ4gy4UWBqLj9LtAgoxUgxSEWe63DjGnHa4NiTgN2dSnNM6BJDn
LbRICHeze46HriBti8bKendK3UvMfISQiFeB4L8AJZUbw2hBVg7omxKem1Ix2yccTrQmHjrU7vl8
cMrWRa/9jiJhgVJzjGsWADRZzH+ufEuXHTPD5aZM0U0H4srpLWzXQ5XscfovK/KBdxbvHCoEaA6t
O6083p1NiuJj3YQvzZjqQBTGoqGBM8geriYK5UOQ5shDgwbEdGzvO81+JGHlw7Wco1dU9zjyBMCt
5aVcIMXRiPNkmHTCOvTYjTPcE9a1qyzkX2vc7dXWDkDoywJdS+SvkrJegxctofiAKIXNM/BGIAuq
SufsGvY1WXHLLvZgr6fdBZDPt4W0JeLP5pFZI9ZtYt6PjbI/6opZDTAvkgBItelKGKTKoSvj2GUL
h1Zi2fD7YIxLykNWEWxU2PW72RCBor87MUvGVth+QrHFYMJmQfMX739WExeBZ9Fhd3BFEHcQmskM
JGkxZnECQf+b6BLRLRKVPMibos6fka8y9ryrK5K20aqyQymPZcnkUwQMpH73fv8j6M3/Dc7mv3Bx
9t/V+b34bv9Jxvl/kHmjITH/rc9mW8C8eTcequI9Kv+L2+bvL/1bTiD+5ZGQjipI2HxHVpj/LicI
/mWxSA1YK/sOdhu+6j/kBBK/DU4TDyJ04HjCRQbwt5zAsf/lMWEJ8NqIv6k4/0Dd/LfoG27Jf25Y
HZ99OyMsvpsJKuYfG9Y2qAZjGX1nhc52l/vWp6+z/QpJtKJfeWdzKKgHEBetIqIAK50JWHvIdBIQ
KptKJwa2Cdb62kG+yU6SqNQ4fXOHxbwi+/WUUuY4gCh9LBdwn18XIJKGXroCugMBJq5Jybwlwq9Z
iXn4yS3N3lrPkkQcXukFxgV9T/HHxmNNi8JsQHr7XOQsxMzmWbjzW0x0YgKGRhgUWsEwfc+ag6ma
/qrBZL/OuuuCJ+m+99uc8YBNhQuYIG2N22wYCFDg/VgZbHpJKHlsQG8GnfnuahYnEhByrZ3nCEjn
2AuWRmA7M/CdYXMlNM0TouiE3S6+ajTpU1k89jT7E/MKOiHNA50AgzaV89QOl2RJqEWtg221f0A+
z9BxHZ2+ZjAVZcFpR1cKdeamttvncrb4LWNJVnOuoPA5j72yt6Ff25CVxeM4BR9K4NKuBnOzVHAe
s0jetaq7FjZSpToHVeoQepvRF1fDsrI8qde09adoxBPRGmJFne3gD5BHbBTEngpsR3U2PsTMCgLi
PCjBmseG6qAOqjWX5i1Iy0vrE4ulGiqOpDsnBVlm+zgxJFViVvGEtrcuLi0kJOsIfhzaSMBCGrXK
zMha2S1P6XAbahhrCJWVacMpgYOxSjWwdQ6gGoYwXEcYvrrmLDXclcDnFBbv5B3JXCOIJnS3mYzu
mbk8MNThqnM0ZxBerIQbawzRU/OALp+9kI09JOMxTHQ1tVUAcxbwJu0zbpCVBY9WTkcLOq1Ojpo0
rnZ0FQNQ+ao0yDbTkM4Ftm1FoEuG+x0/2DqWwau71E91iFvewnjvV4zMwnwrUuelgZrb+tbPpDG6
HcuUyMTYP2jE7uzTrNAsPqXuoYmwZrMeAlnifNez+yeD0ttO4HqjZLpHlHAINMg3Ms4ZeD+YiSdT
ILhD1Z7A/a2UaW7HbLoPNRJYZ1wmC7SmGQzrutTgYFsThD1Qwno4UJsMsDJUu7CHsL7NcwXOEUnn
ZL9w3vQbKEar8T1PGYLBK0amG5wSnc3Ey0moumpF6na8ZpKDr63u32Y5PoUDVV5j61jVMCbgwYsZ
vFZ6j47rjNhm04TWaPXd2dKjjTIOuBFLms0o21eh32w5FB8n04bRbJJmZ/MVLNJQa+dTupnM/gmo
+rdayA7KEraK7E+uqwDOoGyRpENq5oMzxZZJFQugWF3H/n0YePCi0mHegwa4ZHqSbRvRtmKzTNY4
tvIiYqvBFYognTXlMuZHNCZnVc/OzhYKJaEIdmF06ABzIh+lV2dBNkO3dg/oQZKDaLgaeD8YkWHd
Z1aIVp8s4R1ly0OURgZAWoJJSgeyedM9Op0LlCNEANMqgo2smJyZ2dFZROCXu0ffIordJU5oHajs
6NoUdLNPIVKNMWpF9aA96ZtukbClzWtEglk226scaB474grVAbiJwQFhmvEdyK5HgwitwWR9t48l
Anenr1ddyBvkDxjUJ1Lufn+2DGjrSOZbMYxmf5TaJJ44KI8r8LL8MYk0xCb1+8FwzmUEzhZX+Qdv
EyTWM3cBOAh/cKAzB3380xns45nikkQNA12673klzJVrsXG1u/6OpQwaVpdaRSbFe2xOWxzukEN1
O8dcb8/o5D6ojA83A85lMVfV/3ScpwfDLN+5nHBJ/lhG92J02WeQ8t6VVfyjcmKOKiqo0QRSqonp
AcLedeQUfxZxhyD2fVbeIaM8RRQSPQmdVWeoPTJUSE5j+ll38wPUynPW5XcJk57Ys2+j0EEcEbK/
nPqXFCFbXJdnyD0bniefi0p+yqUH4n0iCjTHrmS9DvifPTLlY4+40GRBXlGlX9aCl6OpS9LK/eiW
knJeu2OQUycW1275ZTeVt8oCUOpe9qnIj9uMB1zlXOiRy9Q+ZgY/YfQK8Heyv3kuLPWZNx7Gq3aA
nVs/EohQtPXRmc52NTKWroYHNPbY/m8KbYlVcfrp5/bBOcYTob5hOWU7IpdQDn04soMeMAoOxkm9
gii9mMbIcUVvsgpcyMN507IpDoE0IWQe2UWR33YA8JESQ0aDEbFVZhQFP8S7E8TzqsnITpCIGSCx
wkwD3BeWQz89hgsN+cJMC93Hrr33/fYJwX2ycRMkOhXCp8PsB+fEubOidtk7EfMLQlBidpBmMG6S
KQHI0N4EziIJhIvO9ohKKmTct0Nsi+CF8hryzmcd4zZUPkt32zm3s33Vpqhz7LvaBkqQKYEED2Qa
wzu1hsnBELpSkDQLJpCSPFA7oX9FWV4AnRtP0iqu2J96xF29iCb+npveXSchzUpmzfgAQOPUxtFu
ixs7jpiWAlDluWSu6ii5rTMgJq773YmAyOCKiUQIcH9LLs+r0/CMkEU8XBn9LiZwucOQ1LUY9HlE
ZfgRWcXlLikWzmEsn1T3XWCcOpQZaQBD97R4EYmjbkmq/DSJnczkiUkm2LuOAHlQr/He4maQdf5O
EjRz+xfAvet05i+Fb/FdK5CnCRtb5oM3hO3tmjzziOybYOGQ1SgR9RAaWRMaIaPbkrC+fEzfbNYS
R8do3pN42I2xQrtW4T9t0/k6dyAdANFdYyWpb0yNMcOWvFbVV2T4xEpiUY7EV61sYgJnsDR1Y/vn
KBT34SeYdPpwDKSEQte3U0R/KVX6EVkZFw8Pco1cZeuC4yIoUBJMRLvKurlprAcy3NvV0bU8gQ2I
sgRmKJidLt/nebU8WgELYpc9al0Ry2XTG5r4DVdu5EhQouE1jOeSlVRMsE64xTH6J7H9lmEN0e1l
vg7MjNlw6+3FTOqB7EDbDQjHD/g19HCZ5gulDARclhMNU8dKPo6CWikc8q+sizuSAfah6cd3c3Sy
x69UWjxyLQoRv8WV5vGgwtn+o/6QmgcYobhG6EPdhnTPH73HglMmLcSpccuDD+hINjhNCCu8LsfE
2ExUQg3E2pGJ7qpJxnDNEnEt5no4RX366hn2vLZGSidUgJu06Z7xQ6HeEgWn1LzSHiMrxzso7yuB
ZKBAbuhnrKbTxmEhgBQsKRfNgRtI9ppmUC3DZVxIufKMVxRfztkkcpQFjrcWkNAQbfYWI3rXZBKF
0Rvr38g4OfBf49LfNijvrDh6MWuEjdxXcgWDxXv2UftnJO+GVamdUgXuktx4rhCSbBe1r5s2Z2I9
3rAMC29sl8OxZPxtGQTK1iQNzMT6EjhqnjpTPqYOyjrKQp5TxDxV8hJmALOykGG6jXIAPyFSU0HG
toFFzQ2fDZ6LM1l8ZWS+97J4w4OFffcpGiCW9yxOZ6UOpD7uQepd2vR5tIzn0PXu/CR8rhwDm1VS
TMRG6dl2CpbQS7Z+CrjN4A6ra3HLUvsma/gFeREcy6y25fRjsfpddcuP0MJnX427yCdPxm/N99xi
8m9UpGDGEQVgH91bk9yNBiONJIgYRjntrmpNsgHyZlzNrFXX5sjWz52QVKcJaahVvem28wIbWtjG
ek5J3Bqn8iXP+xcz9e7zISQhA2Ptqu/4KOF1lf1wVSouOKfPbvMYKzQotXKHL+zaQXy3X8Z4gKhO
T0boRfoRMFq+GrlM4bqbPCyGKeMr4uWBMc33yFZk+4185qrlr1sn3CHSCAFiAgu0GSjGo/W4jG69
GmKvYbOAEQmXBiZ7erzNkENqjNSN6S28GVGLes+ONqYRoWIrnEMnSZtx0+CptOQLy7ZoZcj6nTIQ
3hhPrmL23zn4sRczQ8/r8D5uuXKsADJPmrJw4sJ2upnpSWbvLfDu3Nl4j5lQh2qRuzjyXlW1eDu0
m7QaPFUFu/UKi+VB9uNjvoDwYSGDX8lr20dUX3BP7nKYpqeEB1IcQY+6GcSFu2C4s0Zj70DPJqrQ
tVeOnJe9zfg2EVi6hgzdOTBqytTMOdI0afcyPNjMatDdKaDlmh8akAUTNVm3TtWrFcU/rZt428bs
YcVEN56JrMuxoWA5S/+YAFJc1SSzgJiJAKVRiCxsHiOQmaJkQuiMN2aP4zvDdwIz5i5XKGciIF+D
j2yrqw5TRBZa4NosSY1557yWbTFtfWVwR7C8IMEa/zp7rwHOXjvWzA7Dd9G5yN6CkEOcU4m860xv
9IFUUhJYzDNTPaxsqPv8Jzf+9fRmmKeX+YiROdguSDcIuAeiVmBmIRRivq1FXO/dyDikQXiubULJ
8nlkhDZwVqIcQyDE7J5cjhUfWHarAq5GTIZfiFqBBLWRTVd8Jydc7onyvsq6eyo6+0u55UlUla6f
i2cIzzsmvQ+Sp/U60lJW1lEnC24E6VTxJjBkdUUfW65oEbgscLL1dHJrTK14HwsaoN5cHnI0oa2Y
uoM+1qXhv5em+1S5aHdAlR7r3r9x+746tLUHYMEhAAOMIBDWAB/jOqWGmBxEX33gn1tJAUaZ4h5N
LfhxpHPFW4pJfNdaSDTCAfwVVb9EpiXFLsiHNxNyHFpliVK8e58mDNbDtUT2t4p5V6zRvGZBDdip
FEB+UnVMPUMyFL/EBcPNFAnOTgm8m2Zx6QSNdyVFeN24/g4bo5qcdkO06T6t6osZXTGf3WdLI895
LdodblWkgSmrorYQO2YSsOInbnXjZUySF3zsHPXFDY+UZT1bPL0apERxPdDCxc/wZnENuMCTutq2
tgjq3svGv8qb4RGN4R+jzQk1cbyGg3PxAZCiM+npOnmy/hhddxKO9VJjqUILCqXKdfsD0erapF2B
h2vqg+f2j4B6GRaVrMfGGQ89wPYxTy7VNCJGUIq1s1XRBOFwC4o9sMDfYOk2yn2sJ7DlpqGhVpp3
k5gPFViRtQ+5H5EvEVbeIL11lscf2XxFFQoZCeUQH2IOSmBGgt80t4sRbJUY0E1QWYwkFhaeJu9n
oC9m9ohDouvburgSJTu5ie8u4uGQOs6pzngoBcWziMYz1nZCfexx31Y6T8MlDStE8BP1846V158y
r05Lw3dsksNQwYQIik/O+60huf3TWT7FKj/O80+bU9OiyiOMdSChsl0ya+U3+0q7r1PWbdnyGSwZ
+v2gsK6meWtO2mjNeBo9LLwV2+9fM8P68hJ1J5ugPZWkowU9lWGK2GiTFoiTEEUn83hw2fTfmh5h
nbgsplXfGB/NgIgiZMXnlg0V+OK/WWVIMW8fkgQnNkjFFIdHc1xqE11nfrXkXDUtmjXgc2OmVWQx
4s5RB4osk1Z9I9O3aYhxgtdMurPhjdMXedbYv/IxY35sLCJg6K6Zz1FQ72fZge1DfbClJCRxPVVy
13WxAYrDT/aN0V0zVSrX0B/T9WM4AbsPoy8Exv7a8UP2MeoAoR5Md8OYZ2h4sV7GVR5x2Dep8WxP
9TnzSuPGawEulAIfCA1nBhUDQJCXDGAwYR8zUPjI53DAbM9nX3XvmZ3WW82eYLphn5qseWsLBvhd
31JeuPel1kGZjkG/ZpF43D4ZTjc9BXb82SQLbGWWlXjJsVnGERpOH9UNgZu7oURA3QDiUb48sDRC
Q0IyjZGhn5bDsKx3tV+9BQPqhHTmbgLv/KMM2LyTbV24gL1NXDkwixIDAkTzEeiiZRaAYgtmOo4q
TBI9gRLHEd8Y58uqH+JjSzPYwx6I4tjfTBJJfS6p73BObmRVO5us5/pRAZpAyQPGaHtxQwJDW/Os
lxXegL4HPmnt81hcLa1ixekX28VhUFHm2DsmSKA+/O8+NJFpVhhpVXMmvI1XT09cGc/ECDGVXJwv
Be59PTy7Vpts0mjy1whqIcamVb+yVcgZKM7ScdkKJeWnUEyzKrcz1iiYMY8HilCU4EpK8RJqAWJq
oilHzX6y8upuAZDiBhUX7EIUqFOjK/eqq0iRX52UYFr67mVEomfW9TrJOPox2xwna/mjkC1VcUwR
xnqqMiF31FAJHo0DTsyE/PIZAuRCVJiThc9sQhm+vEQGaTehi6dqYIIZuOMCly+5bWH82GQ4PcdZ
MjJxJtl9IWQCurdHsLe6DULzZBTpTEBpvRmIhfeIh2fL/ASHAAnktpwUttP0rsqK5JQJZfFVQC66
SLBYI6BjI30iPtzE+XAjUOWVKteAR7/mtrgFlIvWFvv5rrVjY9u4ROw6Ots+ZEDikJkMaw72I2lk
B+la8d57tO/QDjZrJ+2Z8BHNxRgnw/CzePvUxw5uw5MitGlt0Nb2dfDGchavPfK/3QTkIvb8ZVM7
pKgYxltv2TRjTbIfgC9sqsV+7fvkRE/aMW1Ld3XFmovB9KU3Ybc0RsUMb7EvMU95O2QQGbhZszU9
f4dj56P1aL1ECLjUpFVtEGRuvWmWmxJgDXOcGSyz3csVsJidTIkTB9BM3ZauzaL45LWk/EPMxKld
kqYHVnEdcN/Kipkfe9U/pnePQCpfp1m+7IcKdOyyWGvGV1+YvipI7kN155bHrMTEhBd5QnwkUKwC
XBicokXUgbtH2d8VXiU6qfQr4MHPHpSeCQDlPvBKIpHtLzmp4pRJg36FKbvyHZ4uIMWajidcPDfN
NXpOVn50ekGWPaBrto61zi7UnJEFp07lpI9O/1xkNSsVUU0wbKD2uHwOcYWeo8D1sR5HFtSeywkV
OHqGVU9M52HCbnUw4NYqgleZ63mfMHicN/vU3YEvJBeJnRVoDg7H4MaxLRRptvpqDeeFJBGkASQd
HpqZkqWrw2/fr9l+t3InHO9SRN21j5JrU8D7mGNBgebmDy7V3iqpQHgtc/4ZgzAN7fQL/xxrUYLY
/3rRKQvR0gnExowCtR6cWY/8APwoNMtlhw+MEQNRU5w7UBVv6tAaTyZGBuxnbKfTngZW3PUWUoIW
uHQDJKCWw/ds2HStDW9HGpTPGMBIajbETzrIB3ajf0IEZaz/L07pL4fRzAzaxvvKBrNZtpV+eHYM
IHNa4qdSVe7TUJP2qYruw3SNNWKQSz+RW2X2z4GiTvFguKyzEY9lGzFUpKUwERvTNeOJWa67xAT6
SzyyHcQ35Cr9mKhcqK2jj6JJF5a3AQdoPlPjNasSdRkEegA0KAY5uLq9OTc8GbD9S8vct6gAuF54
ePmjfy78/ABL9QlCzsTmPwdZ5S0rZ0KnLWbv0INQmtN0Qu2AmANcCxI/RsCxETzjIwOj03I6VYTx
xDPKeKO2FGQqLiTCyHEJ2koccru8qSlme9Qpq7mniUKJQGIKo0RBQs+sLzHVOg+tcRdki15oIR2G
vcBWe+qsvQ3zLG2LK6PjaRh7tbkbbR5C+JNEmrVHUToeArfHKGjghSSuXElRj+tiaP11kF6T7UA4
dMPxIInMO4FaWS0xe7WsRyFPEgH7iWcbYZjbkPAzAimOSs4wVo1g3ROyGqDJZmH11pqJcaKMSCnO
8U0Wla+uBkcQ/+J9IFdMkXgFyUN6qZx5AhLSNht9tRvpEq+KwEtv07R7US1SuqWztkYIJJBoGJIm
swcVN8eySW5Tp0wxb1q3wuYxNFvg/SWsuTza18jCbUxnSE8R2wspvqWPSbKZ3+FcIUxRFqVQfTf1
9FY4Drdqzi5ewy3rhiDykoj2vqWTnkcgfpFlvpuOSR0TbGvIvavBZs6JUhxQI+8yhRON6zqDtAKq
4rOl5+RkgyIjg9LYWeWVFdbzPvQ9C8fJRwBkBPUySQgibNZGEAO98lm0Gd0Hsk240pDmajEATqo7
UId8mGsi3T/ND73aGMr5nnnbSKyB6a5v0Lg15JVGw9Lsoho1bWQ498XqK0j9j9iO35vQZGTvyYQQ
XIC8Y+1cC9VFRxyExMcXQLNCMirrxWM0Rd3TyZQNVl9v5jygDyqJNocfgbAIVE5uae0UIJvQHj9g
7ald7BJGO4TRKx7zZhUP4IfLmvS02l1uEQdHDI0I9aumgIR6ydpNXqtR5FdVmgT0IwxBvale5VCe
0AfdWOMbcRRUY0X0gqxQd1klYYaIWTuGxYZTPxRTwdeC1fWbhHGInV1Gp313WQiNZOWSa0qVnbrI
VpU5br4gDANwBWZ9Da8IQVptHSQQoJWcFu+u95J+xzQy5HrDlmqAfHWMDaiS6cBa/2Z07/2EgTkt
8z7EdbAHlMc8AvlVScZcWGVPtS/ezAEtJObAP4h6v0N0LCun1vFRWu48ZBwgSnL+mpj+V7/FKvAh
QouDajO47Mi8hepOcW7gTGdduMB+HULumgQATqpXhWRlKUY1uqKwO6KEVYnQlaxGjH3AfJhtswrF
Hho2464lzW12j17OhRsntypBpBUTSLDNDVxvASGzA2J5thA5MfB3yyCDU0QGtMKQc28tnr1VWWSd
jOHSyDtIND1OKVagmJeHv+z4/1+QcpnV9//+X+9fBT6cpO2a5LP7z3FKFvMDWAj/Z67FdRL1/+C+
/v01fytRzH+ZnoXgxLGcvxLI/8JaeP9yfKg1pB45CFLQo/yHDMX5l+u5tmmaju+zVxD8/P8kQ/Fc
U5im/Ptv/ydUC0v6/0xg0nIWEThS+ChbwMn+A/tgFBbZ9mE2oqfKf2xl3w9xcCak9rXIKeRBIRt+
tlfCuy3AS0cQxld2jQVfWtduFUCjZncqZpY0mYvtLkHrCiXpDA+I9FXF0ps0Jxykzs6U7R0e6mDV
scg1O3aCpo3NLkKt7xbvYvLO1sgt1nvZT+dHB3S0W1nY94ZLoOVQiXwV1i4IxeQjMZKPKf+l8ERP
GcqD2k8eF8fNNn9pu5ZwB/tppybvXUi19gdz4OgnbuRZEfBLmRNcxjC/6Vp5E3asS2LjUrrBxQlZ
rJJsRigrCX1jLdYqiGZyyilkJSmGfkQWtN5GRgnCXU899NK6KkJCyh1+KSCRPuZpJk/ecFMa8Q9H
0qXmOJ87pqg93SvTEdFZf4b2kM3YJRQ/knnlmcXbgY0IkaWcgpZ2LGc5URQLIgPA3qR8su7EL4YR
nW2w6uE4LrAFTcXZ62qoo8VvV2TRrjbGLRq764ANk2GMV4XiVU2R+YSogmEX3xwP3n0U8qNdJ7+M
Fu4Lw9kvko/SVrx5vx/Jwptm1eHeKY1nhQInjgMKg/jrN186WWQClUve28gkrV4eMevZK0iZApVC
97gM7JwMBhUObMh1EHeveRoiwYl2k4vQzm2bNSxqQL3GcgYpNjEwm19FloCSTzMTBwbpxGlx/UuD
8I2JqKjQWPea8dCaKaV55rz4S31bFPOD7NILwSUJqsMu3zoT8nT9i1lNcZjM8qJZDXmDL6cxrQ0i
Y5CmnXgHFdMhreZHGeC0aNfxu7I/ZZBs80aK6ktEFk89oAZ9lIy4l9lz9l6/TXt0Q/Yg8OnyMyJX
8ViZKSdYX50NrOppOaJs5JWTBEY8ZBz/lFISAtJtADgcjabRqcDsNQIXtaih5KUuadJDla9rDMi0
DdlH5PGdfa/+kRYqJGX6jCYRLAJ7Ocdd+6pU8GwHf0bJTeOytIRcSpxNUylG7EvDkypFZROP5DGq
+vD77jOdZg5he7c5WlD2X+FYfw5JcJFAiQVNe41h2+VXYnvGpdhM3wzbd4FVqZ1Xd69uFtxxw6na
3E6xx1XPHdf1xPcQLLln64Gro32LJvsYGwisQS2vfy//1k3XIRf3Cq12O5Jh2EwBI7zqyqVyREzJ
u/x7zeozBp/tTVssN7HVnyK32jM8hnQwlT/44Y5u5p3TWbE1Un65qhN57xZ7VunsKCt5b/S8owu1
M3fvsTEDyF8sbKnE/xQFvw3Xe7DKzqzHjr8f4bhwA+rvof8pch9zI9roh53bARNxjEq1fS08lLgq
KDgsxvSjCAuocOkPuTKU9Q7+ZA+jIpk+Z2dC5Dn4fAqDNO/7moLEFNyxpmffj4tHNnfG4mfRJqut
1iUETZBtcqv/M7fubesaZ1S+w9oM5hNmmOnNTvaRJvB7pUR16t0TOBCg33aPaciHD5J/ZEyxEl6G
WSu6airrvnlql/jFinuxDpL0Jwjb11q99HHvUXFLfIwJ7zHlOS8JlQzpAsZFf3YEA2dY6XhzLLp2
JvZPMfHfA02kOyFuCOIr8tF+Ugdmp2jvlMtmtfQKdssl2Fb2KcKbCBV2KOrmyEKgQKE3KKgnucM/
hNSwGjPzxkHvsZrb7GesQRcMuT+tpEkESOR84OQgAyNT675qwNVUsVj1B+aMP6ri9SJKW+GTOI2G
f2lS9zIv2KdKCdojKcQ9IFleSGKA3nXlJsY8uR4EG4iCNlmfoT2iyVXIA4r/n8nko+TMcXz1qt8b
iEK80jy4pONVTZwPd+olNosfRtDXGVOJ7VjR2zYOSwJ0bZKkTMdBPV9xMa6j9EKmAyJBj+swdfgf
8kJWrcEyQWTok13Zf0LmYEuCcivi0SFnrQTjU0eNzdLJzg+q4bfzFH9MVNFPKlCT2eONzIvHbGxZ
qk9o5A2/vJn8Bamcn73Nmn84Gd9+p14jxVXuG+7Z7PyLTt0mucq5F8ZIX4/CIa+Sn8oVCIgijndm
N2xmmcOEZNayCuVlOyGNNjCAUnPY4g/si93291pweKg0C5eulcPt6IiJyvEO2V6160w0UoaHdgbK
ZYDg6bZHCrXKUo41yyaqJyM9SCvnzQzR1VR1t4PlgZx1qQAi6Tw0Ij0SE8M7yp3Wud5Gczn6GiWT
4DMschCY/BpuWpwTHI+YQ+dr3kF6j1DQOWiI8ZzxyZLA8uHzuZB5uOkDDw0Rb/7v33iE6xFPZRHe
tertlKy9evPrd1AIu0k+UFjC1vBE6JT9i74Zk1Tc/16u5exeMvFeoo0H565ejdE9W5BmGtd6I98C
3DP42Sb+xI3AM0x/nJ5IP35/8qSySxzhbkrg35rh0fPds9NxZUyYVTX0osyiT+/RC0m5QizqDw0Z
MnKVJDYaCYGsg9gQluijHUIJEtcDye5jHR5y37lT5o00JO1cjbWaS06a13g50LaVz0aE1XAKETfO
j0ZSfRftuXWtg2cRVcuV307OWfjyhNX8BcTgd2+lt2BBkBfB9fGGGiVby3ud5vrX9I4Tu9ChRaEU
fbXivsUUPpjFYQxcfnYJw8E/IoUmNiRjKMK4UFFxSeBGjnsMQbqgQdoFinDv0DpNtnskPBfDVbjN
vGsbdZpbXouJ5wkztNpKDwkDy3kh/Rhhq2X0+G//jb0zWY4cWbPzq2inFcowOoClIhBzBMngTG5g
HDHPgGN4en2epTZVt7ol9b7NruWteyuTZEYE3P/hnO8YazzUm4YZiAlg0tXCTewzD6mO+EgCJzK3
o4EcD6PGOFpHlWJD9i5pYv1Ko3QEAhNYJg/T3O98pB3q38/6O/+B1L4tJ4claLLSjXqDy33ddvd6
CudnrJHGMqnNPxy2imZsXeIU61vKjznngaMZR35nC0u4Z/AqMyvAfhvAPd7gPtFLBhv0bRpoj6bg
NAAc7dPFY7s1q/cx5NXHc8vgdePeeJeFOXQFFmqY+K1wI+ZE+UnQLVTm1g75XnW3E+PGxt8RkQWp
hcW1anmi524HdPO+6dpNa2R72RY8UTBZ02I/+HBBNbIIyuEeujATITaefLTmxj3wZdeNaR4bqZ/C
DhIXLx+7jwZHl7Tmhyh9sMbkrRm2fpsf4IjvmwVgbuwc2yrf50QxjnqzAXuwWQb75NTNpgMsKT33
kE86XHcbin24N4AzVjMfiMW6GEjFQwwdPfjumqmseQqBfskaGXp8MIS+pVX/Yki0BqUV9NCUet8K
mOBsKxRxmEXZ3To3M96ubBCXvLKVyXrvuPfQc07d4h9SHbpKrzFjb3cOcF8Zq1jCXdw4FySfODKY
pxZrlusB+YQ3sdD2RFMcnSi7RmRKObN/TrK1w6slXfqMyLyI3D1YS3otvJqB99WMgJAVrHZjz75U
TsMogPlXUuoPYoyWVYrhP1WTBd7PEQP98+zVHy3meGpxcmUxM0ExiNvs0njLh24690WYvYx5O2+8
yL9UoWDn32S7NvIgQQ0QZuVDtrB1m3Nm42meP/fOiPGIx5xsI7mLCnu8zcblF38CKwSMyjABRq+N
d/lssWgpumDuI0DvNR+xyGsggc9IkAxWUFzGVNbDhjWUxrHdBl4UYhddzhhgOLAhBzjuQEJRBKit
4YBkvJlDm3+dbR6JL88n9THx4h21xRXIBbSgki82y5KaiMJqnrxbdMrPY1RwnTvMJgbgOGuhpzum
SUUwu/ohDN1H8KMCl1N26J36Jp3EbRIjQfyjZGbtHNiZ/EVwyjQsGB2r3Dgtxid3QvmfhAAY0oEN
OfVrIpbAGIubfCheuNJBNGA0Gw1u5QRKuO/8MgRioK7GlZmfAj5vun1fT/WKyeajIGhwlRCvFFjS
eHCHsTlPJVaAVJq3GTnlK+RCd6lBtdDXL5mAlVQVCOUacOdkhVvyjpPwAHcnELJlPTeW6W2uiVdi
0c91nA1HbUnEWswqDrXy11Tl6R0h7HdE5y5yeAPGCunNSNj2RLfhn+WUWlMVfn4Pk45e6oWewlnb
MnqZ1WJrVCsupMnomXetWn3Vagm2sA2DtEHPzX6MuSelq8Zo1G73Bhu0SaVos1FjS6edGAWxGMDF
axcRY3ekVnoScttVR5O9nC2sY6YWdabNVhkdxItbe6cWhvFBlN4lCit6KEy84ObLL6FWf6Z5A0iN
aRhYQTp0byKdmLHxrPOCuq/9wjxeawjkBMvMxkrD3VvizRVv8B5uxAzFV2ADX+nKgstesmI/qatF
ZcHGclarywmWVL2YxCWy1GRbeejZctLM0x7ycLL9ROeI0AZoXCDUapQPW1CoZems1qbVgmctRAPa
s1GVbFYZgoEKVstWja2ro9avJm/HWpC0EarVbDIPn+XsH3prmehnWN/O7HEbtdDVExM7ogFgWC17
5754Wxs+kj6kDRErWSabA9szQ9p7WeA2UWtjL0m4Vbjs8CQmPG8sl01EVsi62Dezd44cFtAVm+gp
MnZ67z+DlulYFl0HtbLu1fJaGtUbBv+jodbaGIRx1JBfqxbehVp9Z7r5aYPZgOk8Bgiw4RyoRTmB
8GqBk9b7DP3lhV3MjZf7IPn06RWJ8SuqhT9Fjwy8BxNNA4t6uCxzE2JDZBi/8eya7U2evpt6Kg6l
Zq8sBwR0jRPb1xUwy2W30Ovtt+bYMAirCt4aV4uGzaOxKL0qZI6I+M6u/igHtz+n+ZFuYkRYhu4s
QgHje/ehBahLN/zvqpg/7LD6Enq0rrGZui0iBzNE0N8S5HaQqRVkhpmcFi+/cXxSOio0y+r73CX5
AeDIPrFBnmWV721/vJBRLyamcGPXlwLrgcOW3XMehgzqXVxZZ5FWZz7GoCBiYZ07VwefQTwIeF9Y
fy2MAhsXuDWjloA2gdwtNYegTYtyzdzqcYryezDvYlc5t3Z4S4kq1067fJZDa2yWFhRLscSYyJOi
VZm3bzIsXMS5AAfG1NvrYfoOhIZqvvgeXC5Ph1TgtITvNnsrgo9CpVft5WuFXuqPIdrKF40RwraO
rmnL4MXLnQ26jTuiea6ZlZPuJSTSZrqgpMU62WvVlj1bf6Jk99e4nb56QGLB2Pa3oZNA2OJB8E27
D1rzU1rEUFQAzNkIs33Pa21dedoboQTsnUgFRxs+POc9q2s/aVeNnl4HfDigqol1M8LvBJ427R7I
yMGx3/2qgpGNQ4vdXUpOSc8wPGeeRevIzjBDVCmJEpm65Zmuxw0iJTN0eHtRCpEVkg6wFxvna3H6
O8OJfpecr4Zu761gwyU4piNdPllzv1+M8FK4cMaK8rXpJ5wi8a0wH5rRZ3qWw+k3skdNmvd1z61T
tjx/tWaOa7xAkMWabzpKsWEWilNs+ULIgaQoy8imZOkCaZiLFwpGxN6iiLHAFYt4FFlF3iwJSLYg
w4oyDbtHzFd1Sj1mzGi+4RnHTT/XNzk1zYkNxEtHNExnk2yHKHNFB5yqsJuta9EQNnaN9Gboxi3W
Y1jbPmqeYXzy9Ig+ZzBZLsQJSiqEqV0JKDeDBVdLuqslc58QfFyZqdzB4P9IpNoTJAnmU8qmb89C
GzWnTPnNSdyRZbQdyMmywd+vIfLl66jMmnMWj2xRM0BoQ7wvF+BRmu3v8H5xbdl4aocYMk+uV4HW
xv5ucG7Yym9JHkL3CuIsMJzsVzPqirmUi0hz0pezM3nH5dlAaufTglFR8eQjfWGJ3t+VA/1Smj4W
jhOwzaMcHuNb/kGsBj/adMS47kojfo8rCWF+ii7SSWCcUTBFufuVzW6yHdIcU/f8MI/6U+MOUDiS
POhm7sk5Y4bW2vnJcGpSkXEWZJkF/d6qrj4CIM0+tzaeerj4Bw5upp5KJdfYVPCVwd+kjlnaLGOC
LlHAYML7YcAdRAImMC/Qi0Yti5glBaUYonxmu96GWL2qW3JPrrZRcbwzvD36Gvt2EHtRbbMGY/DB
FfhMXQfRTGN87aT3YxudktwKNL6UbVCgwWgNDL/QtqREbXrp3brlx5+UcyVOc1tIfDMbT98rjH1O
Pj0ghfGKF6Ak+dh5rBvla/N4jlhfNR6Dv6gFdKvbP3PCmhVR3quTKe/GSIZPK77CQv/y6iJGTs/6
y9XFO3Et017D0rdOevFA0tjGl8n3oBdvZGFhUkTOt7Zn/ZF+876hgdr2SX8SRLEWhnbgOcNqUgGN
WjC27fjE4tuCebop5XglDAboWmu9mBkbvD+/xGTIkC8LzOU+j0j38SYbizdv1VjY9yN4uFVRQpib
zZ6Pee/be5vJXkTRebQT60v0xIZi1X/QBT8ZwcIXy4PK6kb5nQlNEUXA6G4nj4a4g60FG0hDlVWh
9prMHdyxk2VNd1FHAKsVapLhQfNoWWZ0o6FdATnPXjxBkciAC5FKYpPHGeJitdExVwNXYsMwapyA
75GEzEKNkNV65HFD/rteyDCKURPOybDRRgRsGrx4UpwDx0EGUFiflfGFvI2TFDpaG8xmEW2w2Qet
27l8Y3AomRzltp3NYdU4+rNB0+CUDIAQDSi3oWmfEf88+0KitexRoPqId1pDy0hSqK4EMF8AtqZP
dXzJ6sQEwuvhJgpjP4ji8iY1YWYv021fEuylIRtFseCwhJxcIs8ke4JlbSQPY0aADH945atpUFWg
CCTgwSAqAVCMJomeaOURH969FRU7qY8GVXDrn5jN3BlGz1wN8TgiBvcti2BXFdG54e1biTyrzsKo
vQsx4ESszhJQ2qCmCTYiuBL8Qer9NNyqaojGz/dZSAaS9dR+O8mHGug7ff+qhklh7RydFIFFA8uU
WJ181QEkm4b8nKr2T4VQzT0DodRgz59L5jhufJMXg73+M0GpcJXoHoFUmTCu5aK9sfrUV//YxP07
KHWFSv8n1Fz3XF93wWa7BjeF5f0benYfEjqzLI6+KgaLdGpuvAQJV1UaEGAwW8Xmfy1Jf/6/4P9U
KOwv/+Ml6V3y802f8q82q+bff+jvLan/l2kQcwnon+xJw2EW9C9+ffGXMBBnIK93LMNWW9T/vSgV
f9l4SF3I/7ZHgqbHz/Avi1L7L13oPoYx5Cmua9n/qXxMg2/zf3yUwES4piEMzDMmAQX8+38Q0ZsE
5h0rGW69Bme+ZbJwYbjI+Q2kfyRTecokFI2gNr5K61OoM4bqXAZR9hxNSj6bkSvCcaRSrpR6hjRb
GisOrKyl3a6kjXCEpKDKwh5ucbz5HHMNq7ydSSmM6p21hlSnYajORVOdkA1HJQksTJFbTk+TYxQX
yKlR5+pg18eeg7ZVJ+6ozt5MncKGOo9LqIxLFmc3RS0uCESpPHT5AOxFw79nfXFPymOFxA6Gr7Of
1Jmfq9NfqnsgasD/UTEHxAdsCJSbg4ZLI6m2CVcIEToNrlF+GSb7hYp8REI5XjWPxZtuYJhA+8cx
pe4lzKZYmNRd5QCPUldX5IHBnft7FtWPHEuoDnUGuj0XHpnx30uIxGj2HlrPWtamuhvLwn+XpRgR
znJvgu/7crlI4TAGQt2sHldsQ0A6lgT7Z6xr1HgL3XyM8apI8BxxPxeR99ipG7sbr5F+qVGsWgyX
Ub+1QRn6ZDPaxz9AJK/8QFFFlPKwMVVFEKrawJbmb5SxG6BomCgecLLfEw9IXzkMK1uPXrSJOmPs
xL2k8PAoQHRViVRZzwqo869iaG4HihW/W9eULo2qYWyiggfX6Teeqm90Cp3OpmiRmrW29HSb+5pL
LqdlBa2qj8q/KyU2xT7FU6eqqMwU58n7sKzm2jHtYX7OWzXJ9iyRe02qEusmwYvDaCjpsbg0jvkk
wodiqNs1kMt0yybyK0v4uVWF56lazyeAirrmvVdVoKQctGdTEFCf3tqSUe9gi4APCjhS75FbR3dN
nII6nG4UvICmKDe11zwLj0URLmfVACPfo32Pl/K3Mkz+JqpmTShee+cmVLVsUzs4mShvSdEuYe1g
jgspfQtVA/fx3lU1caqqYw0R57lVFTMdKp8UimgT+ioF9d2kquuu7kBY/qYMxZhjbGJVhXdS/4iy
6i6T09Xq/afcLmsMeISYqwo+EnLcDknBQMu2dq6q89HmPcmCyqJdkP6oXmAuZ+2gSahSsJW2VQsX
1Ve9Q0sT0dJM8By/ZKq76GgzuqnDWV87bwY1LxZ9JUz/05X0XRPoEuwaPfeW6N1HcuZpL1Q3k47T
1mCeFYXxHguBJL5wmRXr9UuSIyQW0GiL842rkbZZdUuV6pt8m4u+XZj10VKZaL1XNU2WYz5UGUpf
Wi9JCzYYUPRpyUxas9GbnmLVq8FnGtrqbVY9HJ7VX3wCdw3NXdgy/xtVv2fT+I0j7kFEVC5+teV5
oDlENJtsYtUvTgA7a6LteWfpJT3VVXqqv+xpNB3Vccaq94xC99ugGe1VV1rTni6qT81oWAsa1wjZ
6joESE4Jp72ZpEKue9Xnij8dL61vY356qhMebHJEfZpjSZM8lc4SmG3/ZegxQayqkwYPD+mYvPHE
Uftta7qFNcsqMayuQzTduTTkVkUJbrRXkllt1a8zE+BDzSYji/rXoaWJtdetbXqrcjxJ1fH3tP4E
D37bKEK9oXgfR3/fqxnBoKYFGWMDQ80P6Lc7ZbNnAzNNBnwp49PK6EDs+q52bls1hZgZR0R+hkWS
+UTbuQNHh0ueuZpezGqOYTLQqNRkI2XE0atZR2el9hkzHP5LGqjRmqwzBo4tXJkHhA0lAxN7ucwE
dsINY5LyTYvsb2M1XynVoMXfY0O6hTVQr201iYECfqPrWnIaGNI0alpjqLmNUBOcilGOw0gHk8NX
yYhnYdTjq5lPPN2n+DbQufVr2WUkMvfHJcqHs4yflIOoZHhUqylSreZJgsFSpCZMy2Jt4fh+l2r2
5P2ZQjGOMtVcqmBAZahJ1WyQVeUNPFwy70jgguXmgGLAJgRKPHsuIup1feJKRJX66jIM89VUrMNy
4vQA5yTG81G5Ucg9dlatcqhM9d52uCwhPXpkU6TfGmaWx1D5WmjWSxgbPIqZ5m6I45AbExNo4PcT
9emSPJJzEFQ+ShRTC78ZVLG5RQ2apWj8CCHRV4xeIQDOM5T7SecqcS5VEb0PvZrPC/x/kDAIoSC+
UEOfLzLCgEuM7nRK9xWLzsrkUE06GlovyR4HXZS72arOyUIoKKMgdoZ8iiYbNqKVwIv04DCahetu
9ASveMk8rdblgbCLK0n2/krPnhu9/0ky5trGDE+/j9ONbpkK9H8T2znB0RENYdOxIkmNe7Pt2lOm
Z7dhpBJzYmvcJHJ51fmRYqgKcaiIbYlsTmieb6pJ/x3SkVVUSRd9GgZBk0z7NQwPgzoOCrt409XQ
pjLknW4aF9FlV0bJQ44IM3OADOsOD5SLGSnsOxUC/hkTbgmlfxwy/HxT8iNKeEEIL5Otah3H9Mbz
Ea5z3CYVq6uiET8MVPZRqf2KxLxlCBiukIHuIld783OMC5Z96BznPGdLHtisJ6BqOkeRo2ZmzX8q
zfyjx42JfutD1nu3KddDr7+Pg/YWGQzrvIhxuIiffW+wEbvZa2vn5AJcLH2j1HryfGZMR8i+ENjs
59IR26annBk68TL1wBEyBOK+Fp2Qv98KlXo6goZHc81lhsrwSygJpl4n07YI29swnQb0uAOdqskY
OIygnjMU9xzc7KLvP70qZjAENDSIy2W7GHNxnMjKXtUZkZ66GlbP2vCQMyP3e4lo32GEm/XVLkma
aBNlhyYvh43o1Icw9oeNca8JjcqDqFEqK4l+i4ef/jpf9WZTYXtZAc3irwAEBHqcswFqch8vxjYl
+Yo1LmsBM56eioSH1izIyOv68A2w4wMD+LUhriFuts0iSCF3muSQGGh244ehYF7vjs+i/7QrjXAb
okpWJqXxSjR3yL0/Jx2YpRhoxBKXeXpS9DCP+xiQg+ZBvYs7gxUq7tKx3ObYIId+29SICkcselXD
cKRpZ5aemX+b+YQrUOIxlXWdEVZYpSjK2V1TMOMLIbFmHYGh4/xIBsjaMB69PLsBchPj3UlfHJk/
21HxKBBAR35+s3Q8Y8RD6yt2t1FQxPZLznftQ+PO9sR9ljjHChQ4Ch+q+Wp278gbeY7iBKdZzb4b
jz85iTjcQqaOqyj1sCvY7IAq+ZgBpCsM1EQyBqsZNWczwYSVVuxjAlEgmdPA7K9wFXM/WMOrPd43
bfPRReBD9ASDbQNjIclU/Qp9eHT978KQxw4vVyt+4Mtexq7aoey2A2iBdcUZnTAeBQhWkr2RP6YV
inYYOjmi4s60jo7kni74H2kNRgXb5r4y+8BMSqwVUeD51aWXBTAaiKsaUQ/5u8sDuKJD+WmcQ5o7
HGrDhkBAahhnnUBoEPZT3+EVchwZ1KS6pHoEFniRO4vo5aBrnLNGMpBwBx7rfo95PAkWeDvhYv+2
7D2XHM2gtFdaNn9kGRZiSKjkndTOWialgNiYzZuYp08V2QnhpblZviUOvRAUlxMh2KINma9ZcuuY
xpeBoavEsZEPv3phbBcbDR3a2adlQF3tLHiteIfGJbxUZga/r+F06vL0ues7MtXY6haMvtqJ7mQB
Jc86Mw+wZGznLL5pGm2XoYIYZhbl87R2TcDfIVpKAgqI8pYvBeYtU7KGRXzFBfmmgQ0i8bpUrASM
amja/d5CasiwE2YEvtco3NcFR65LQuam9BjqMLJYFz0xHBZw1nIonl0fsQILOtT2M4K34YDl6c4Z
mrNvgVrB8gRXXSyvtj78Nvj5ah1RfTwwq9XRZVSzhmO2SJ+j8S0D8clFm/62OjuM0rHo0yJEif0j
qgO8wmrkZkiwUIgNXUaRqzT2K1BmlN0a5cmE3aAa6tsijfo7qWamOUWNi42zaMtpj0IV5k/J1ZvM
9lEU6B7q1Ocy6dtr2vW/ZY4/1PCrd6nFxTFnh0XT15GaUb2QtrLxSpoRYdkwHEd1V+LOETIi9iS2
ngcqRK2EDFBTFtkTc2YcEdepKfYLdnE96r/daP4FF8M2Crf6OGmPAose5g53W/ox6Fa3fHM0mnTP
wIdqkn8DGPgCmHNmso9cQP1lxvq3mTkyU5nXa8sYWYHlSOtbXg8YTKe5NrOjlXPzzqXyenmPue5c
9TY/k1O8kUZ3nBaLjUry1ItU7d65j93D2NtXRG+vEUAxmkAFhx2vRkU6teeegMBcBUI7tnQ8AUoo
ZTXqe4f1weiXXZ28Tcpbj9JiWvlu9zoa88Yx+2NqFp+m5d40dfvqmNUZRMRNS5MgoovmOwelB2rk
t17XbzFRFtGQPcfgV9dt3CHjwOS8akrmcOVmmZkZkyKi7PsGSlZ/4w3dJiznr07nkxJNgEzxVVEL
pr+wmfj5h9+eCFG77vZQc351dICc3uFjPmqv1RKt27o4G6RpolVESRSxOcQeiLnhADaBZyf/tTFi
E7fRLIRwlahs8EC9EF2O7dt5n1CVVUa/QybwS77gZ5e2r/PoPZrdfJAgFf7okf9YaV2GxLS9r6NM
43Vtc8ACzeXHzDPM/mz3JxbEevo7ZfbVzfpXhgevrVxZqcsAZkhgVczXxUaJPptwahMfcGsVt7AV
ukwhW6AXWB4aYvcmQ1iBKPYJCF69FoRZUOx/LmK6+Iq5q0SDTUZSDrYanp/XNGqvSZ/sS6XJrk1d
de6vf74PS93XP1J0g3lsje+JXVbxObblLXdAkOfJrwi1x2pAA4ee/ZdZu5qn0nnz6jJcLcbk05/R
XSuptVymjZD9NjII2wW6l3kJinX0adIGA4QpyHDL4zDw9hGk8Zs6xWc2ZJvGE/sm1tnKtxacxobc
7bYbnomMEGcv3VltThxHyDpgokSeyuXkd8yva7SlZaGZWOpi5PZM3dEYx8muoRiM5+ZuIZChMaaM
vXvE3xYYD++BdnL1Rr5oebvXaxvihyaxmdsJYtQCyoFjcolyO2lD9AFTzGbyj+K/lsQukPokD42l
ExTHwUXCB7oUGW47ZiquP+fvCWYYk8gkOdOaS4uIbGUhS12iyMHS3qVDmeOgpvKZre6i9fEtrd+X
zfuzccjYHsD1rkEm4rnX26AumNrNBES/xG6f3hJLyCghgs24Cx3WevWUYuZ2ypnlKAN/lp1WK8GV
WzqQN1t/yN1i3mqj9ZJkWHEo96ctcPoh87Wdk6oHbBhfWq1703KWsRYaE0DOHDMjUs9IQ+omjelS
GmCek+3I0nTLtaaQINZ3R9DymlXo1QubPetogsRafwmkhdfAWeiFpI9yJK+pvxG3s0cry/Q46MmL
tJITFZ3cO2aybNyUwVGYc2wiwEmg7ijTICuFfioYTEGp6N2BhFwYNkFJiEcgwwZQIysvIuIN+NRV
CBEuBFwEGgPRg5ZwuIl7ViDatrDdYivr6qZDhHoPiOGuJSmjMO30mnnjA60xL8T8PMuhfqiFu63m
4S3pOaWiMXkWbdBPDBymkmKonR6iirtfNOGD7mCQM8yPZCrCU0aqDLkMTReXmzk0yvPwKg39UGng
7nJqrY3XRyS+ezMTiKTLzhWKq1UvATXoeQZKAdfxtmjmH/xqAQAt6zx0GvLi9t3wMSaWHb+RvBp0
fqzBcR12pzHllfJRwG2yFpJSopf52chDFivqF15iPCpgYqIZdstQRF+VR+1qZvE3u5F8Zycx/C6M
a5pNJ5cYRC5COs5qlol+KVRscbtf6u5hNGsEiXDGoRSXL01rbr2OWWsJpx3oBSQY8y4scG1GLhih
mRmOBC2SF+HnWMdM5jiw8bYBXsgkLTG5KTbDDIiCgFO7HnsoWXjoHkmYxKDARNAwd6R/4Fgg3AZG
drOdSCshP5aFe1QGqY39E5zVw4kIAHNThCjN+fAg8MsONdEG5mC8RG5DL1A0n+m0Nsrh0yLJOowc
Dan0+EF2HkMFcKza+BSZmAVYUCPn1XdmFcDuwSQH+oW3FrM+P8Qyeuzgq5hU9O6zqJp1IYiItlyO
VLcZdwP1Iew8l1XwAO567HaDziFqzL5YT0um4W103sORKY3ejyRT2fNhTO2jV+q/eDBz8ybyslNX
a6wxY14mK0nfIptaL7XTHysbd15VNnAJdOKFbAeBsrbczzwYgTbVp6ktTmwfHjO3iY6sE5FdxJtk
1sjhNr07AnOqEyLqk1X8LJaGYs1dUwMZm6igNG7rl7TOPmZ7LnZjLXczLqGNHUWKiDA+EQtUgpmi
mEVafu/qFgYXcw7CbvJQaozTEe0+Z+T8lGnJz8zCLAlNwBG9cQDtizgV+4vVXppY049OV6j8dT8P
GtgDO1wPyDoKug6T5dlaFJAAsaJHG2twzx7Zd4c8rsi9ts8ZH9418UDuyU3KbeG2nyV+iMA14ENY
815bDC3QdP/b08O3SVm5YnhJXMuwCK0WfVIL2yh9Z/DRBkWb3Sc2P5DXkFyKCQFg/eNoItmJkuGI
TQGyZCE2uTs/URmV+85tHzuIgNs+wlbbet6xsa33pclfJiPRFJ93RpCXrweSRG48Hnu7ZsNqsMK1
bMZKjP8b1g/lhmgyLRhDt996SfcsYL0Hwo35XdjR+xTkgvFSoPuuROtuKk17YLG+ckFF16SJM4Tp
aA4VX38Q3HkHl6du4BjNtPGQxG3CA1F4O7AfF8B0Vyjvd7g+DlPBJMM1XGvV9+O8TjyNm83OEDCE
BKtGUtafDVTCOXlFQDVyu4J20HrK5AidqC6TfCe9aV9o/NkMshldJEepT+9LLigFgEfKlBORcO/1
xMUSr0gzArEuGdGB6KkP4cm116xJUdk3LHOySTDSLhKHpXLMV/RigLazdc1HyueUODg+kS9FJTYV
sMF7pesdHRzQ9FuoOmoU0xJd8zT6h5gUiG1mIE8d8nc6MDg1ofkWOVZx9JkNoEZvqPVmA0UtY4Eu
9awDqspTTTFDilh18YXLi2m7iNrdDNkRclTXGElVNDOYXBqD4VoSw7QUZ9k52OVIlaLjQoKBRQvN
pTQCGph4YkDvDRFHe8VXcl1egwjoItof514bym+/5bbyphsie2y2ShwKsBxwGC2Mm/rpCxXrtPdZ
UKztyu+Dzn5xfcQQqTtkF0+luaOUA+NZNARsMZEtekGLI5Cd+k75lVrLWWenfJAj5Ca7zjYDKfBr
zyN2SCMe6JIh9G6sueF3Z+Wu1XUMYKS78S8d5FOgm3ISSG3vupha9eE1OzZmVx/n8VXk1gnR6XIR
mXfuJrRYOmws4aAmCcvmF8nDsnZUClHsQu8vgAuwRMjXwtc+okGvdo1kTOz7iBM6cEiJTJaTE4X3
OiAt0wj5C80Nz8yI+W0k+goHosFVXIfwJnyuY909JhrvmWLdLX42HAArQZYZxREhMgf9gmzRJUxX
9P4mzNBOOqne3XtgSwot9B8wCD8VnTkQSHocnBTNsZGiJy4yybVqeuchpGHm3l9PTvuoWe7JEKRD
LAtLl1RKd1+hSeZz4x0BG3SrBZekn1bXuokFEUdAgRFDvAszt9bpvTdo2pZiwdlKVj+tFD/DYOnB
NNERxIV955EobjEEPdRcqq1F11S7fnsiVwjILeWkEYGOJuF0R5bhj2EDuF3g4glacPIUprNfzqei
NMSmkfPGbslakNLpNoUGU9nIG3KMjRu/qyFHKqFzIy6W5S00T1AYwatma+Z1B+BfBKVqM9uqjLRN
fSYmsrfuB7gfm6x2wA8P2AUd99TY3MuGXkBRspgD2ChVsykLiRic9rYcP3VkbljwqurMO38rXYY3
eUd8STEZAWImeBYL4pElK6wtBeV6aoGL0Dxa++UpL5lNOvb0EGJf2E3ZZ+znxa0U7U2bfU35eNeD
bzzXogfyYC9HK1R2BU8Lt4k9HStjHrb0vjaW9/g1xdxDt/c2VhDXoBHM5ATV3iY2xS/bTYcdc3xr
O1O4Ez2jH781nrTUvxDxczHoRPfGqGvE4XrXSKsvZKu3J7twkRXpxrNUWNsZSF3Zy58h6QqYa8wI
9Ym/VPcWO2HKs+SPG9m+l1lLmVI48If4CCd5PK5xF1Ji2N6+SfCXiAWCn+2/6UNXbcxmBnUOSpNk
F7HKSipqZY+kmz2bNMP7kQlLXXms0iOn2hfW8hhGQJtnEKozfLueQIi4Jn7Kw/xkR2ATI6Pcjnq+
hpOQ3PRzdGMX+Y9dYiZy/OFdqyoAzgw8nVLz98KMHhcf41CT5yTtkdhI4bBpKJvNCXGycIghLG+B
GpKo5Xb6zkl2nRl6x5pPVQ605DTb/baPVZuvAVhiAL/GGuDC5rpnSLVy+11GwigafOPdzyR7kKVB
ZZORNieLJdBB06+LJj2nwxFnkbW1pt88Q9dnDg96RHpSw8d5ahgYZ7oVXTPEkNGCXj2dd/iVzoRH
tyvD1+oAcUJIEOo9jsn5hmqXDVcoSAFowq3e0M0NRrmHjMegq8VwvESItWFTWoV+KwaLOUPrphuI
EPLs6ca0ngQaGawZF3emORqY2mvbudCKjanhB40n1tC0jxOk13GRny6g35WJlWLjz/NFSJDyybZi
tlLjGTwmeQ//PeTtkUu+dY+upnenRomqiHyUfwfX/xej4P/BKABk5P5fGQXPH3n+89++//v/UOjD
f9IN/tef/FuD4/4FjlmgmfFt/gsiABqYv1kF4i90VPz/njBNwzIs+x+wAucvnyQLkjFAGPwbDY6D
PEewkuWXP+SD/0RiBj/Bvxbg6IbDt3AFq02+oPEHivBPAQ6ZZlOu11RNwqmJzE0J/nJCfV7LXsPw
NrMBjw0yVanq+v/J3nnsRo5k4fpVBrOnQBsMLmaASW+U8qakDSGTRe89n/5+lKp6StXTPd0j4N5e
XC0a6FKKmUkTcc5/ftPal9jyHKRVSziAFH4hFWBNJWjE2kpZu/a4sKYyEWyhQ90wlY7UkArhQik1
JQu9vWygd+KQeR9QdepEtE1FKNN6KLDUpe1UoCZTqTqB6IpN8Rom2Prip48v5oQ82so+gYx35vsJ
qhxrWLBzKDNFS++HXDwW1MfVVCjLoStXrC430VRER1TTQ1mxn6XOcza2OzZ2LPOpvAcq8HwqxX1q
8pja3Ev5fN7wCH43rPQCOwUdgsRo4SQXDEBXkf8IaPRqI04jkwHTHpyVbOKiFm7TPLcpkDer1L4q
YNqYU+dAByG9ONvq9BTD1FyQ4wPBfmo4oikQDA4mrZiHOYLihSC7KdkK+dSs1HQtU/6ygsKunNoZ
9JxoBGHG0OfQJt6W9D2eavU7N9HlXJ2aIph6mGtFV7jc5shyaZxaOihjaqWESmZeS3fVT22WgjdE
bpTgS+YunRqxkY4MrehpqR8TpOVaX2R7X3cvhMiTs4R5xoi4XhYjzZ1j33R0ey5dH9ofYowDHYaO
JC2lA6GREwVjrPu10iZHxaB9LPv4gSYgXZZTa8lCtzcK9YxAa/pOYlp2IX2oNjWkesPWPtCjai0s
/LwMpqE25bWJ6VTkFU+CrBMoJNUU992vQ5vLgcMEZn50wjiAcWGDjTq1yJB8Akcd5+bUPGcqvBos
uBBPYgTYPXVxka1s51bzqHgKX64Ayp8a/GsPowY6b3fPbMUa/bo/Ne6uMO4LOnlQaeIuYZlNLT4K
Qn255kDX0QQA4NKBpCc8HyZogETIYtWCFgBOgtq7a4JHgREmQCGeoIVIgR+kKjwj1gQ8CBAICG60
UgOz52LMljhuDDNLIH5tqptoAjBgg6yUCdKIgksI8jg8gnUwq86Rlxkr8ML7aoJD+gkY8ZQoWUdG
c2AydZnK/Lk00DCgYbJMjYbOVS+EjhIzzfTHsDn2nUUWjqdqh6oZkKDbPsP+InvujfZrQBPmUUPu
yvR18CpcNLoK41pTfAkd3DpogGadgQgLN55H5HZyk2fuViugE1mpR6Iu0D3h3cCt4TpTKuJYkQ2B
NSYWjtThMuhMDPuoJ81x2iEjZqASuk7Z6vSY2KfhJqsuWrpX+sRwZTR0cZnRqZs81inbMZRQKXMB
RGBeAGF2ZgPy1GBXpMD1kMQy2CHZ3lED0X2s8c0tjWMt7Z2jGc89Z282qmz/nRafN5W9qATTtloj
OJIt1obyQOyfLA0kYYL2tqB2KksDg7PeuqnU9M4wvDtTAfINi3uTieBc0Vt86dvk1lVGFCiKQZ5g
w9OYSQ1FQk4FoobH2ndjshigvLn+nRztAIKIiUymra4qhxaoLJjYqxoT817CkIe1aLVAItwZKqxo
K+5vu8E/Cv1ITMYr5xzEJmTkEOLJ9ZjjtKr3roupG4tXhjTWwYLp8m3i5I+roPHaOU7m0hDIKuH6
IyQcHy2bCa9hOfcOYG4ZDKs4U5GxKV8x7Ravdb4jhr4BJQW6Yghebl0fnUeOIsTSy3LZFMOy7YHl
VGPeqUzPfasxV7a4Rs+DPaGdLqICwrrFHIu4pJgpZVyviCJ4dAk+jrL6MUghz1uT/z+hbe2CyntK
jYAi0jHvXRFQjI22squqblgaPUzwysomnr0LJQBtQxQylh0KHUpZ5S9MiVKvHWBvO755PTotsbZa
f9+QbM0cP9vV5HBAyukypLi0IrZYVe4gcOwPAS0TZ9EmwAukV1WrolqrapcfhhqT8KxZjH4RAY0Z
mHlXYzlHmL/KLD++DRhQ+7Jwd1MaHj4ZTAn79Fxzra01wC8jQpUVORdcFQwqgxDTCKeFpRGNzDAt
pca+hLu+yoDrlaAnmoaKetkMLfGeXXYGT5Z9IU36ea1DcmdzWRotoyqHbA+WY8z9NJwBssKbYZpy
qSmaf1UIfY3dkcvKE9Bt+sgbppltiPLXzOgXwBaCeW3d536nb7PJe9lIBphy2hZlfk/b4LO/ieuU
IfLckqTp4txcF3Nh0taHnnVslIXtdA94+WyhhSdbLRHX5FA5K6vVMPtU9P+h3jwEL/SJ2df653C1
Dwlsn4lym8rflywfysDza1LGvpXDi6f66cP/AI5B27xsjuVwdayauP5ebk2v/KO//Nvxj/C9oVPr
6u/xvW+T5588sb79yXulqRknujAgmhDPppI3oZJ+9l5patoJWWn8QpgOMWDS4jdpVtb+P/5OBJvQ
sB/hH22Eu/zdv9ne+okhiC/id8whDdOQf8oWi731Y7Gpa5YmhU2kB18UjaLxUzpbUkgLuBTgNUe2
RzTEBYO1cFtk3HA6VvYz3WxwdKIDGpuGxCIJ36qgt9/iIP/IZvngYFWPyArDOeeyY+zLOBU5BKbb
8HeMzRCJtaM2ZyGyTv6EQBcnBPoZkMYS16mhKC3CRd5UV1YOZcbz3btap2Bglv6qt/aFNxBV3ngd
McUaBaKuQkEv0vjKtJXbZIROrgfNq2nxEI+SYbdfDo99VK3ZGHEBUSFGSntaidS6OZQMaZBP1Ct8
Q5iGR5m/Kpk6k00RtnApUPawYM2lAl+EvfQYxfEtAWfkoYubgFHOjG7VX42dN+ynJatNKRrRuj6S
f4AK3mgPFSOQBXmJDoAHcBVsH3GqxMnGYaNBz5xci1ToK0TGyFNdzBo8gFeMEBnCwHs/FoG3AffS
92NZYCXhyX3Q9mdJQZQA4jBLKKsygkejqgW8Nj9eeCUsoK6WU4EaBotcKPbeqvUzN8j3KXVcEw8+
xDys8Sdemup5j5WKPZKb7ExKPCp6Uva8SqyaNoARHRO8Ift6YbnNlJoBn9prCJcyKkLk9eK8wsV7
lqetdsj7vYpM2whWY65hXIWDJxFXmsFcjCvjxCLcqHhSdqonwGbAZ0ktzlcix5I+lMH92GAu6eGH
NTdZMudKW+AuQo8e6RpGCi1+PjraViaYDHoqkykoAcThGmGWWOn+JhCoN12nJXp0o47aV/3N8FiB
WTTmOHNj+61wjwPJl0xFPAph4sSYqDoK8baEz3JVYQHialpQ9i3IfCI9xgvO3SJ7KZKFmno+YAnp
EzjLMg0llGg9DhYnhhhugGd8WtrwtUt6dTmYVreG2L2x3OzousWWmnclpBuQYEp0Vql+lai714SS
fGVcvOzqUJx13f0A4g9Zk01e15IHIUhtz4xRX2SByxZaN7su18IdrqUTCIdFo65ibjvxK11CQwkN
775UGaUP7A5Mf0f11dZLAup0DPDVMT8vWmfhVOQHBFSEc1vxsRdJBv/g6Dhmh9E1+rmDyOrnLJCH
sOlvUcx3K4iYAiy6vh7Geqv7Ub9qOofb2ZZYzbabSrbLERd9gzCZIqZChty9UVv4YiblbWL5e0Jp
1noYw3ML5QWFobYOtGTa4i+KsLEWRV6EqySRzqoeq6NRq0uv98+DvNsEcbkF5TuL6wlwzfDIgqCW
QCecJyq+sS4EYNiLZY6sUCTVCA9P371R4DqvWSVxyWm7ysB4ZkqdGVszSx9K2AFLJoQAMdCXNVYV
NnOCKyqI496pmcJP0omKZ94j11VVvdbnTle1K5JYg3kyMhgJCtwzzNq66PL6CwktwbKR9o2O+HU+
uChsKYcJLjb8dm3BtGYGSvpB1VKnJaW36BUciWy9QPZvDTuEWw4OOQxeqbflzjQSRPEKZHXOGa49
eMTDw7MZsIDkB07w2hYiYzb6NUmaZ0A19J96/CIS60F33I3IWm9LKjxD73yiGWKKJSN4gKI5eARn
AD/mpwGCclzG0dga8WPUU1kWUA2MiGKlXuse7HlCgXZ+G+5VojLoiYrTBvjjrGglL3sz9j8z8Itg
GU0bJCenwtKJwBK0a1gYbVo0UUzNgi13FN9wyO8A/+Wc+cdGlOCPSpxdaz712EAm+yy01rVrkHtV
QDSJDJYtkqMhUuTUllWNMzeVNyGevQkwylYjZfQYNNnW9eDhmlgAZg5Opbn3iPfWrGxIZjDrifmf
+sseC1HiMLDkSUkMaNp70dJ/o5f/StLGthH2moauxpQmaC4I+5kPLQxzy6jOZOFhNzbQnBABPzOC
8uuowN7EefDKh0w16nDWUpuh96SigY61H3XjoEfl8xsfV5QMyiZutD3hqA2qm6yPYXd02Qu+r1DF
Y0Y7mgjOxcgcwsPQhv3Cy7lnUHY/eBFuCpSg9bjNq60Il3YW9mu4rRaNpr/T3OYGtqy+1/UOdXYO
dw53Wtsay8s0Lu4UlRxzRl7GwfPcyagHf4AKFahb5mfF5JcSIDElYnVdOTFbSdBeD2oMdYaKmAl6
LiAxQ0ch14bJATELnJ4qSHbjRNJHZbYpGnsVtEgNTCcnaqjXalzYCYZLMiRaqoQwndvoimIymKw8
2lkGrXzjslVXffuFbCd/Y4AXoUsxrrwI47DAVVBU9BsJi4Qv4S7aoGhXgty/WYyUODK5I3l4Elbf
1dA5BDgXxo2n25BH6jPoIiObI0aYqiuuKlO5xT9YYiAeXuNhsw9cycw5hsbJxp+76mk78nihvthq
pmvD80MNMXitswoIa+rc20AfzEVdkm0G7h5kDltP3d2KJLqSY/+EHnPDAa2FAnsXZVH3hcHSOkZ8
ug5KZBmIexipR9Yj7o/gaFGzeatOunGJyzr5G6E8de4nv8O+dzbYsShL01TXclBIa08El4JBLRYd
jI47DZw9SPdKlmztcYp1aZB4j5FLDhFJ7GXapoAGRsB43r6sXf+1ZOXYKSpWuV9sPZu7TeKyl0mm
O2AvUXsJ89KEFwEzheJJg0ptRQ2hQaTMdjg3wUaWi8LKmKs6+PzohIFlOLdEKRZ8qri0wSp6l/4/
sbO70jntuuK2aJr1GEzDtEr9GvS+MUtcw56ZAhw/0wVhCE23kz1KHDmwvpPxBDOkx2TL75/C2n0y
aobARTxehtR++1J1WauSgGUcHeraGg1zrSX1KfOXYF8FkNOKjqYo6+Vtl20tWDFx2OkLqTREUE1s
YSsYbzBMtQgJt4pFbMWHNmR9wzQPu+XMbIgBTkvsrp17z3GJmmhBk1qHC+/CWYtEOWeE26xct3xW
s3ofaOG+KZg14zf20vQxGaVdwe2WUODis8wnDTe1Z+aHMW+WcD/Q2A3dQXPlISOUE7NT+ZzVDDCx
Vqu0/GJwwA5LuHj9YB7z3ldXhl+jmyoVZsBo+wXKq+HZd4tp+4P7SPsKv6Qtn4cmvdEH7XTCEdV+
j82ZC5m5dIgldeFPioZwgMy6QTqGDwbTegibOFDyt0Wtb5rE3JsdayFFkLUIJxdQ4OOpjtsGnLdZ
J9yHbiC+TW82NepDjJmLK9poZdLgn4N/oyQoEAbCFKL+zJjixBIAsAke6DdXTUOgm8JeYI44lWUg
bM0Y7dzQXA2lcsqNUW0K/Vgpwt3Uffm1dTDO76cIEqMOJro0kCK0Ctk07kLRiGSIRU+QaM8Orqnl
NrCVFbzEZIG48GjiKzTzBW7pbmdBF+VP4IaFW6ucdo6AmlinYVqYmrl2nGhVFmf049s3KxGvs/B7
xVwzH14hFE4qHHaLoqcqhBupEaGhHLSGoHbA4kZbqT6MTaZEaMESQCxHZ9VSU8mIbdK9a6OyS+IQ
vpW/N5xcXpP1M+bZadpWez+5r0kbRHJ3AHv1lmVmMa8lpdWiOBrHYNkr7GcDnoObgBJCBPJ1IEC6
lsCNyiRZcVxgr96sntWI013S880IgWAMXVwp0RS95OXYoTvuQ+ySAxKmV+RT0vP3yDiQ0aEM5PbE
7B4v8duYqTbQGQYOkwa0i+JqNej1EuSWkRugf1tSn/gBJOMuTF6i+t4PodOa7RlzW2XFKIo9w+Q/
xBtC9dYvwgwrqw4wNNupTnvQ0ohhuRjO0UD2s65IFBxPBqgylXLldMpFCVJJ4BLrLZN7KAwzAy1f
Xwavhcc8P22vcBcsqL+zC8WZ4K4BnNxrN4WSLNqxzud5DgojC+UiJgUM060Mkm7yoOcl3Ykt3Xnv
9wPovrNwc0RKWsgirbOHu50tD5qODYCMWKGlcDBqc1DXKma28gzM4AL6kEKpz5xgRJgYPkoAcLK+
UMkSY1mOwWVhYrXvhcqIIqvBbQQL400TX3Pi2l2MpQrzVySpVQctEsbJ3nEx9qh0WlKQCaoeqz8M
fYPxx/jqevo5SRj3gwWRUM9raLntKQlRl2WJTlLN2KoqQNaRWTUBiuoq9Ue25jn3uMR+Ln0J3PFc
r1Kxjsr4znNhMAxkDaDFQseDRGER6v1zBgjoy0lZNYZL6AbPXm1tnUrcWMrbWLK8xS3ErbLroRdP
wgNsa8nuO08MssjF2RCFy1G26pINlm6lb28D4yIDAsaShWFFkw2M+iEVZ4W2Ta3+Bg2qkRRfR9k/
9Ll+CGEVM7oBhcyO5ig3fdlcGyy9y6gT9yYuXyzNZ14KgkadRyLLchDFOrYGAn6wUMF/ZTJ4P/rT
8qzHyqrDaAFwdlyy6iF9UKxw3jfhU+WXFJoKjCiYtFvDydRZ2EMzjQjeTbiHya0Za1HOvhhCvuLU
/eqosGtz9JapZV9Xfr5XZEwECXGW3n3LkqE1XYZNk9zoPpZs6J7plMbz1henEWw9oSLq5kZ1bQ1n
DKYSlm1f+y20shI021frNfGUbJHqi0osCzFX3QyU9LYxEI/KpHwi7pvWuLdICmSGTzb1oF3gOr5x
NeI8XRtCSIQDhocGMDEbxlV5js0d3gsBi/gcFL+N4eJSXj3bo2as6/6LblrHsqCfiyUXBSDhYfDo
q1kGXkOiCCvhkpg763oYrLQuYAlw8SAGImOCzILO1SJPPNGJETMazEq7uzfQ6v8PlP/bQFmTJl4a
v+3ncMjioDp+mCS//8k3fM860XBmsEljFeBypsa8+Bu+Z5w4JroMxzSBz+QErH2H93R88vEPU032
MjnNs79bOWiAe4bqSJKOsYDQrT+D7WH78TO0JywDGgM2OoyRUQ3/5HiPGws+xhjLoSBjGxpTuXYs
Z9HXeN0bJYREyMzPje/dNr0SbAYHgWG3qQAGZqU74DFr3BUkrgOk5xeUvtDNzOzOjVSM8EovWTD8
dAQKHxJXugWpWvSfNSNYXI8fLWv8GuNjzSJAIJlseXPNoyFHVIexK7nYQDV0vPhiUUUJbD2j2mhQ
vsd4PviPdVKRSGbiyx0Me6AWTDCDbMNLbgNNPZ2kST2wCig4r6/JFqVlg7dTCKCJFLs5Z1gRkhLs
EeGs+yTXtxZeOMgCq3iJTc3tiAvqOkyCr1ZJSaQq8KIy5uvAkJirlcXW6jFe0AINn+SmX3c9ABGY
DWBl2p3r6KZqxod8U98894ob7HufHB/uUNinyIqCc+g5MztubxrLOxNFfRWYAAuxap5hg8kCjIVp
d+0NoKoKOfCzONAeVCLYNIIWa93bZ0ZEF+7v+3G4rGDqEykwM7xqI938Sp+8AJ3w2cXP1GmpJzSU
kqr5oJC8ju4BnpiWYrPNGbUGIpTV9kymaKcqaJKXjaXvmqK6wBQQC8nyqe2aM26A5Cwz3FWmiCvV
yRAvDivig42Vr4cLBMZr26iZ7GN4fZaG0QqsC7Gm9Si8guBBjaK9pvcgWs7rF6kc5l6QbtFjYfDh
+/0CT4GWmrT4WtsvoXJuR9VpaWnPXqId0QItVC96ymusbKuyWZhzAMsl0bSXOBshhyuas1LqG1OO
3ayT2a0fdg/Qh64o89rGuclDAwBNACHuqLW/2Ng2dOnUBdg6VCFCv5NJJKBIeVAjjUZyjLaBkR2E
XW4tCRlxgLgneio1dkQIdOmCchJShQlfAFDaK+WmAUYBtBvmTqtJMqvtpRIPxTmF97GGNDnH/wiC
bW3PlGtx4U4oXaBI2N4pf5+0xDt2GPb7PR4GgXVUYzMmQNV/xJLqfOxxs1S5/H7KuJA4cl1geQCH
cl0XYgn16kiNTuq7Ym7KoFMXg5d0u3LySBjwvZN9cogNznXQPqka6GgXZWd6C59sRCo7t5t+McKb
JPmsZTgq7LtYtautDNuzlkitda1U+6a9MY2cLEDZlJAcqEUajMZVrCkrgupNsk/L4AbjylXpP+QC
ur8cMmy3Y6JBW/JktXZlBiAKZahdN+oXKcoHZehPbVQW0sU/hb4OvgP0amQ78aKPx5XepcRIuUhF
8RGjaHGUM83qH8PMWaJNBXAGbfeMG/bOGB5lkA47pbevTIUUWRXZXR2utE4At/T3Oo6mqWPcgKBn
6xRbR9g4K1Fjv5Qj2zNG9TQILnrY1WeY1aBSs4ZiDc+6WPaiuSrwiZ9BCK+x5x0M0tUjfd5ojliP
+i0vzsYc/ylfS/BDzXMcZjhFWrx1sXFfpi48Qz13lVnOLGfehtGZXemU9xn9hCvbs2o0Dpl8CZTk
LppYpUXRveac1lmTUtaMGfZUGqS0wRpXscozZSig8oFwbvNe2UmkIndsKkdCJW8C8iZ3lYAO0JEn
BydgfPZxOMAjoTJmLjVFYtKEyCQ71Vy0sz0wdqOFBwK978s+uZa14TB+lRtnbFkPSmQHEInmfT1s
xii4cRk7LK2o+xKFVxa8a9on4BbF1LRdUoL2tMwO7pI0wtkH+7/LtJLpqoebgQmBcyhS87FRgSYi
7xJJ1nl5iCT5g9A9ylnc9OK0VqzjiH3+MEmOqxjOqeeZtKPpaTVkN96b9jS+9PVkD8J8Ewzuk0bU
WmFLoiLM+IAz3xIZ+dqnPIVq0F82GprvdhhXdgWmL6AJYv6Yz5qW1K0uUx/tiBypXNUPag6rxhXA
o4Nss3kU9beSCsy3bzQjXw3SPAY5zOigN6/EFxcK38Jr/HqJO3IDqwNbjrRq+pkbMploOh3BEezG
vGsPCfKnWZdbV4kjboq4PATTFuFlABE+2qvwXsMCIh3kVst3YV5PfsxYQuiixubnKCAFECLAJNkH
CK1jJyDT6N5PnJ2HHofViauqaES7SaVddqay4pxCitE7FUsF8zTOJs/TWL2yLG/h4VJEpgchTqRR
6gbq/bgwn0vB0MupaSTi/KKvMmBB2exLGVvrsC25VTTvNRo9etGm3yq2OAuDwZ+Xen7lweufMXlh
McZNP0TwALbQB+GiPSdtxZ9YoTYW6Ay8OC8x26ruJw+2xVAFXrpPlvSsllYJOwEOGajqWMO4SdKg
XMZkkcyCAVIUk3D2axfv3e6qUXlOAmPSjWfVXQLpqiLZUwsbBD2usjYMFlJb6XFvVHBFNHN2dQRr
PCH0zxvFAoE2Y/M28dx1FOX+TeENL3rr5zvPgvMja55rj+PpUQdz03bZ5HWGMakgVSevrEU/IB0b
EntRt1q4RJFCGjgRYTxx7crtyl2bE3apZzf1YMdk/FTPIiifs5YAK9DMdo08/Qitulwp8D3qLH02
PO6/VDC1s+OgxEJUXInRylaqh6ehxodNs+uStsSJGGW4NqyEsXSg7rI1YLGzkLkmFz5xdElhp3NT
zb01cWygJkiIBm6vLMRwTobFioLqlUyvheZi35lZBHUod2Ppp+tQUe5rnUZRbdWrIB6teQcnT0Lg
UI34BWefyzEi7zIiuH7m6U9EgQP5uikWGkk41zqkCnbCVELHsbETtD1IQNFoFCqprI6oX+LefHFd
YyOx8EwLDiSwiSloQubk/2anb26avoUzEeHIjMuoA7OGNj7xe2Zu2kyvsK6wMgBsi8juSXH22CHk
8GkRfWE+xjWbhzfS19guGX+VEoBfUymgG7gJYMpnSEp3wxRi6xsYdwNFFNdWByMrrdD5Z6OzlqW5
JoB1aUZ6j0gTECismCiMylUlDDIctRXg1F3jIvkIXW0JixL/3SE4VafQFqVSr4b4InaR5DKL/orV
yLhnGd+EzCyzijsbYPim11NyjkqtYm1cuk342mfUf1BHrHIX5ya0kPyeaZyDUEi9s/N25k1eUHmW
HAnnWTLrP2rc6SxS9aXljVtyle/CtL5BmGLfqp325AFFpu1WwWtzo2SYU4DuU7b6OsAcq5EQwd7r
3UPt+Nh5EpeAkwFZBUwzFV8jwjxYxnCB8JXRF0lOCm0eEl4i/GitYOg6y7CTtyow8hLFVwsce4Gn
7GnZ3aQgELuhJ/DGczGJwqUHcwKmeLh4h5P9yTDXUC/OWvvUHLtdhNZuLuBUrQjdWZTmFENIKRw3
EO4Ap+eYUF9kpByteeNT2WOxM3Hn+8kbNVJeBIeEbHBGLMWzLfoNWO4iD7lW7SMNPgiTYmP1MfZw
OvVLyau3EK7meEzkgH3iSwXhCTsFKjKXJdg2AFly1t9hUO9xyChggZPvGz2OyHD/B5bLZ/grP9JX
/rk+ZmdPLA8/s2U+QXL5gQ/zK5YLdBne3jtmEwfmIgu4pbL/7UW/f6A/RpvR6WuxoPzQVr99qDfS
zu8dA7+aoG5eCaozVfjWpgHcQ5rz9ENrza7iffu1NtklOvglivf+/YeT81tf//e/2a+pRL8+zodP
/pI1aT1RkGhA0x8RAm1CAf7Id//pCD98d+PEwh/SUqWpvv1AUP/xu+snkMQ5I9L55de83//9U/Db
YYI4WUI1+iMn4adj/HASxAksKAMoxHi7/g531I8nwThRTRhStkFy3/TDOfqLnQQHHcxnT4J1AgNY
oKPV378lONIPJ8E5QcAAr8zB6eXt5//Vw/DTVXwn121f//F3w7AtjEw/dycYJ6blWAI06z/eCdqJ
ZuCxatnvZ/sv9BwgtBOfXggxf2XghTsNX++Haw+DEO60dGzr38/HX+wBAHX89AOgsQ0ArtoaJrdv
Px9Pgs4TwG4jtb/etcdp8Gex0p/eBHn8gYJtzfq2EXx8/CcSqWmxSZjfnv+/3BrIY/vZh18/0XWb
cznRXqefn+oA40RaVAiYrb+vgH+9U2CrP48Y/vRtoJ6QWcuF1sX7l/xpJTC5DRg26MZf7stPmrjP
3gDqCdd3Wv+/PQM/fXlxojIxYdTx/kZ/odUfFtdnr7zhYO897fGoDt9/Pi5/4sRAQWhx7X/59V9r
D3AktYv62UXAsE8sadsCJPvj9zephAm4NP7E6v8HbpBfuim4E/HrWx8VHKsfFAf/9QXfe41fH+Bb
DzHVRlOj8OGF07Ty/dDvBdT0///8UFq9Ffk//PJ70f/2Pt/+/NsX/PVbf3iv79/q+z9ugmP5VL74
w9svhm8fc+ph//H3fz3DvBqDH5uct4X93x/kV8HivxR8v3fc2RMBKcELLeuPh35fMz577PlT/PSz
NuP9gfz8kZP8KQ0+fGbrbZH/7JHx8YyDJ+UKEa6Xfji+hr0sa8ln32BVBojElLtjehyDp7+tp//7
+D7vjdtn3+eUNr5Jvn/et3v9vRb89IF/O4T+t/U8f+hePM2S56fydfjwod87uM9+6MP0XB2rH4+s
I8XRvv/DfyQp/KEP/XtxE588H/8iXOrjvfEN1fns2bhpqpen9MN5/tYkfvrI5XSENFP+Rfzt3/71
GnjH76f4vRV9a8Y++y6/Lfn65Bmfnso6+/CJ31uIz37i3yaxfPYT/ze7hU8e/zp4CeIPd8ov5cRn
z8k1z3rw0yI+HRxB3vcr8FuP5X/aX39B3369634HFv/Tn30sKaZXvMTHp/Kf/wcAAP//</cx:binary>
              </cx:geoCache>
            </cx:geography>
          </cx:layoutPr>
          <cx:valueColors>
            <cx:minColor>
              <a:schemeClr val="accent1">
                <a:lumMod val="20000"/>
                <a:lumOff val="80000"/>
              </a:schemeClr>
            </cx:minColor>
            <cx:midColor>
              <a:srgbClr val="FFFF99"/>
            </cx:midColor>
            <cx:maxColor>
              <a:schemeClr val="accent1">
                <a:lumMod val="75000"/>
              </a:schemeClr>
            </cx:maxColor>
          </cx:valueColors>
        </cx:series>
      </cx:plotAreaRegion>
    </cx:plotArea>
    <cx:legend pos="r" align="min"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data id="1">
      <cx:numDim type="val">
        <cx:f>_xlchart.v1.13</cx:f>
      </cx:numDim>
    </cx:data>
    <cx:data id="2">
      <cx:numDim type="val">
        <cx:f>_xlchart.v1.8</cx:f>
      </cx:numDim>
    </cx:data>
    <cx:data id="3">
      <cx:numDim type="val">
        <cx:f>_xlchart.v1.9</cx:f>
      </cx:numDim>
    </cx:data>
    <cx:data id="4">
      <cx:numDim type="val">
        <cx:f>_xlchart.v1.10</cx:f>
      </cx:numDim>
    </cx:data>
    <cx:data id="5">
      <cx:numDim type="val">
        <cx:f>_xlchart.v1.11</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Età &amp; Anzianità lavoro </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C86C4343-670F-4EFB-A746-D37C0FA13A25}">
          <cx:tx>
            <cx:txData>
              <cx:f/>
              <cx:v>Eta Sede Princ</cx:v>
            </cx:txData>
          </cx:tx>
          <cx:dataId val="0"/>
          <cx:layoutPr>
            <cx:visibility meanLine="0" meanMarker="1" nonoutliers="0" outliers="1"/>
            <cx:statistics quartileMethod="exclusive"/>
          </cx:layoutPr>
        </cx:series>
        <cx:series layoutId="boxWhisker" uniqueId="{D7D33374-5B42-40F4-B475-A2F329E68A52}">
          <cx:tx>
            <cx:txData>
              <cx:f/>
              <cx:v>Anz Lav Sede Princ</cx:v>
            </cx:txData>
          </cx:tx>
          <cx:dataId val="1"/>
          <cx:layoutPr>
            <cx:visibility meanLine="0" meanMarker="1" nonoutliers="0" outliers="1"/>
            <cx:statistics quartileMethod="exclusive"/>
          </cx:layoutPr>
        </cx:series>
        <cx:series layoutId="boxWhisker" uniqueId="{00000002-CF66-4CC0-A297-ED3F93EF5424}">
          <cx:tx>
            <cx:txData>
              <cx:f/>
              <cx:v>Eta F1</cx:v>
            </cx:txData>
          </cx:tx>
          <cx:dataId val="2"/>
          <cx:layoutPr>
            <cx:statistics quartileMethod="exclusive"/>
          </cx:layoutPr>
        </cx:series>
        <cx:series layoutId="boxWhisker" uniqueId="{00000003-CF66-4CC0-A297-ED3F93EF5424}">
          <cx:tx>
            <cx:txData>
              <cx:f/>
              <cx:v>Anz Lav F1</cx:v>
            </cx:txData>
          </cx:tx>
          <cx:dataId val="3"/>
          <cx:layoutPr>
            <cx:statistics quartileMethod="exclusive"/>
          </cx:layoutPr>
        </cx:series>
        <cx:series layoutId="boxWhisker" uniqueId="{00000004-CF66-4CC0-A297-ED3F93EF5424}">
          <cx:tx>
            <cx:txData>
              <cx:f/>
              <cx:v>Eta F2</cx:v>
            </cx:txData>
          </cx:tx>
          <cx:dataId val="4"/>
          <cx:layoutPr>
            <cx:statistics quartileMethod="exclusive"/>
          </cx:layoutPr>
        </cx:series>
        <cx:series layoutId="boxWhisker" uniqueId="{00000005-CF66-4CC0-A297-ED3F93EF5424}">
          <cx:tx>
            <cx:txData>
              <cx:f/>
              <cx:v>Anz Lav F2</cx:v>
            </cx:txData>
          </cx:tx>
          <cx:dataId val="5"/>
          <cx:layoutPr>
            <cx:statistics quartileMethod="exclusive"/>
          </cx:layoutPr>
        </cx:series>
      </cx:plotAreaRegion>
      <cx:axis id="0" hidden="1">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2.xml"/><Relationship Id="rId6" Type="http://schemas.openxmlformats.org/officeDocument/2006/relationships/chart" Target="../charts/chart8.xml"/><Relationship Id="rId5" Type="http://schemas.microsoft.com/office/2014/relationships/chartEx" Target="../charts/chartEx3.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428896</xdr:colOff>
      <xdr:row>71</xdr:row>
      <xdr:rowOff>81643</xdr:rowOff>
    </xdr:from>
    <xdr:to>
      <xdr:col>11</xdr:col>
      <xdr:colOff>515981</xdr:colOff>
      <xdr:row>87</xdr:row>
      <xdr:rowOff>89264</xdr:rowOff>
    </xdr:to>
    <xdr:graphicFrame macro="">
      <xdr:nvGraphicFramePr>
        <xdr:cNvPr id="3" name="Chart 2">
          <a:extLst>
            <a:ext uri="{FF2B5EF4-FFF2-40B4-BE49-F238E27FC236}">
              <a16:creationId xmlns:a16="http://schemas.microsoft.com/office/drawing/2014/main" id="{B8E7311A-3DFC-1DD3-898D-EB2520367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382088</xdr:colOff>
      <xdr:row>45</xdr:row>
      <xdr:rowOff>106680</xdr:rowOff>
    </xdr:from>
    <xdr:to>
      <xdr:col>11</xdr:col>
      <xdr:colOff>313508</xdr:colOff>
      <xdr:row>60</xdr:row>
      <xdr:rowOff>106679</xdr:rowOff>
    </xdr:to>
    <xdr:graphicFrame macro="">
      <xdr:nvGraphicFramePr>
        <xdr:cNvPr id="5" name="Chart 4">
          <a:extLst>
            <a:ext uri="{FF2B5EF4-FFF2-40B4-BE49-F238E27FC236}">
              <a16:creationId xmlns:a16="http://schemas.microsoft.com/office/drawing/2014/main" id="{70123C97-71D7-1A5E-D7FA-8E490E38E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176348</xdr:colOff>
      <xdr:row>22</xdr:row>
      <xdr:rowOff>18506</xdr:rowOff>
    </xdr:from>
    <xdr:to>
      <xdr:col>12</xdr:col>
      <xdr:colOff>162197</xdr:colOff>
      <xdr:row>37</xdr:row>
      <xdr:rowOff>18506</xdr:rowOff>
    </xdr:to>
    <xdr:graphicFrame macro="">
      <xdr:nvGraphicFramePr>
        <xdr:cNvPr id="6" name="Chart 5">
          <a:extLst>
            <a:ext uri="{FF2B5EF4-FFF2-40B4-BE49-F238E27FC236}">
              <a16:creationId xmlns:a16="http://schemas.microsoft.com/office/drawing/2014/main" id="{6D173985-48C3-5B9B-FEEF-20FC3B5CC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453934</xdr:colOff>
      <xdr:row>2</xdr:row>
      <xdr:rowOff>156755</xdr:rowOff>
    </xdr:from>
    <xdr:to>
      <xdr:col>11</xdr:col>
      <xdr:colOff>248194</xdr:colOff>
      <xdr:row>17</xdr:row>
      <xdr:rowOff>156755</xdr:rowOff>
    </xdr:to>
    <xdr:graphicFrame macro="">
      <xdr:nvGraphicFramePr>
        <xdr:cNvPr id="7" name="Chart 6">
          <a:extLst>
            <a:ext uri="{FF2B5EF4-FFF2-40B4-BE49-F238E27FC236}">
              <a16:creationId xmlns:a16="http://schemas.microsoft.com/office/drawing/2014/main" id="{3C77A70C-B122-6918-EF37-F5A3BD83C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447402</xdr:colOff>
      <xdr:row>96</xdr:row>
      <xdr:rowOff>50073</xdr:rowOff>
    </xdr:from>
    <xdr:to>
      <xdr:col>9</xdr:col>
      <xdr:colOff>544285</xdr:colOff>
      <xdr:row>111</xdr:row>
      <xdr:rowOff>50074</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3BF896D9-FAC0-FF4F-938F-78A90DD8B5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779122" y="17606553"/>
              <a:ext cx="4745083" cy="2743201"/>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81099</xdr:colOff>
      <xdr:row>8</xdr:row>
      <xdr:rowOff>15240</xdr:rowOff>
    </xdr:from>
    <xdr:to>
      <xdr:col>25</xdr:col>
      <xdr:colOff>576399</xdr:colOff>
      <xdr:row>48</xdr:row>
      <xdr:rowOff>92710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47DDB58E-EA9D-447C-8083-459B774E20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96299" y="1478280"/>
              <a:ext cx="8420100" cy="739267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59</xdr:row>
      <xdr:rowOff>118110</xdr:rowOff>
    </xdr:from>
    <xdr:to>
      <xdr:col>12</xdr:col>
      <xdr:colOff>57150</xdr:colOff>
      <xdr:row>85</xdr:row>
      <xdr:rowOff>32596</xdr:rowOff>
    </xdr:to>
    <xdr:graphicFrame macro="">
      <xdr:nvGraphicFramePr>
        <xdr:cNvPr id="4" name="Chart 3">
          <a:extLst>
            <a:ext uri="{FF2B5EF4-FFF2-40B4-BE49-F238E27FC236}">
              <a16:creationId xmlns:a16="http://schemas.microsoft.com/office/drawing/2014/main" id="{1ADFFF4F-F9F8-4CE9-9C7D-B29391D9A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15240</xdr:rowOff>
    </xdr:from>
    <xdr:to>
      <xdr:col>12</xdr:col>
      <xdr:colOff>71420</xdr:colOff>
      <xdr:row>33</xdr:row>
      <xdr:rowOff>59185</xdr:rowOff>
    </xdr:to>
    <xdr:graphicFrame macro="">
      <xdr:nvGraphicFramePr>
        <xdr:cNvPr id="6" name="Chart 5">
          <a:extLst>
            <a:ext uri="{FF2B5EF4-FFF2-40B4-BE49-F238E27FC236}">
              <a16:creationId xmlns:a16="http://schemas.microsoft.com/office/drawing/2014/main" id="{71B675A2-13C8-48C0-A03C-0C31205F4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33</xdr:row>
      <xdr:rowOff>130752</xdr:rowOff>
    </xdr:from>
    <xdr:to>
      <xdr:col>12</xdr:col>
      <xdr:colOff>57150</xdr:colOff>
      <xdr:row>59</xdr:row>
      <xdr:rowOff>24766</xdr:rowOff>
    </xdr:to>
    <xdr:graphicFrame macro="">
      <xdr:nvGraphicFramePr>
        <xdr:cNvPr id="5" name="Chart 4">
          <a:extLst>
            <a:ext uri="{FF2B5EF4-FFF2-40B4-BE49-F238E27FC236}">
              <a16:creationId xmlns:a16="http://schemas.microsoft.com/office/drawing/2014/main" id="{062C3DA7-CD15-4734-9D68-514239FF9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159930</xdr:colOff>
      <xdr:row>49</xdr:row>
      <xdr:rowOff>15240</xdr:rowOff>
    </xdr:from>
    <xdr:to>
      <xdr:col>25</xdr:col>
      <xdr:colOff>557349</xdr:colOff>
      <xdr:row>66</xdr:row>
      <xdr:rowOff>161593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E5ED054-E6EA-489A-8BE2-49CF554A4E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523130" y="8976360"/>
              <a:ext cx="5274219" cy="3255313"/>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502259</xdr:colOff>
      <xdr:row>49</xdr:row>
      <xdr:rowOff>57500</xdr:rowOff>
    </xdr:from>
    <xdr:to>
      <xdr:col>16</xdr:col>
      <xdr:colOff>387959</xdr:colOff>
      <xdr:row>58</xdr:row>
      <xdr:rowOff>157028</xdr:rowOff>
    </xdr:to>
    <mc:AlternateContent xmlns:mc="http://schemas.openxmlformats.org/markup-compatibility/2006" xmlns:a14="http://schemas.microsoft.com/office/drawing/2010/main">
      <mc:Choice Requires="a14">
        <xdr:graphicFrame macro="">
          <xdr:nvGraphicFramePr>
            <xdr:cNvPr id="11" name="id_prodotto">
              <a:extLst>
                <a:ext uri="{FF2B5EF4-FFF2-40B4-BE49-F238E27FC236}">
                  <a16:creationId xmlns:a16="http://schemas.microsoft.com/office/drawing/2014/main" id="{4E9E67CC-165A-6795-9455-642DA72B6D56}"/>
                </a:ext>
              </a:extLst>
            </xdr:cNvPr>
            <xdr:cNvGraphicFramePr/>
          </xdr:nvGraphicFramePr>
          <xdr:xfrm>
            <a:off x="0" y="0"/>
            <a:ext cx="0" cy="0"/>
          </xdr:xfrm>
          <a:graphic>
            <a:graphicData uri="http://schemas.microsoft.com/office/drawing/2010/slicer">
              <sle:slicer xmlns:sle="http://schemas.microsoft.com/office/drawing/2010/slicer" name="id_prodotto"/>
            </a:graphicData>
          </a:graphic>
        </xdr:graphicFrame>
      </mc:Choice>
      <mc:Fallback xmlns="">
        <xdr:sp macro="" textlink="">
          <xdr:nvSpPr>
            <xdr:cNvPr id="0" name=""/>
            <xdr:cNvSpPr>
              <a:spLocks noTextEdit="1"/>
            </xdr:cNvSpPr>
          </xdr:nvSpPr>
          <xdr:spPr>
            <a:xfrm>
              <a:off x="7817459" y="8769700"/>
              <a:ext cx="2324100" cy="1699728"/>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64304</xdr:colOff>
      <xdr:row>68</xdr:row>
      <xdr:rowOff>156520</xdr:rowOff>
    </xdr:from>
    <xdr:to>
      <xdr:col>17</xdr:col>
      <xdr:colOff>144235</xdr:colOff>
      <xdr:row>76</xdr:row>
      <xdr:rowOff>59521</xdr:rowOff>
    </xdr:to>
    <mc:AlternateContent xmlns:mc="http://schemas.openxmlformats.org/markup-compatibility/2006" xmlns:tsle="http://schemas.microsoft.com/office/drawing/2012/timeslicer">
      <mc:Choice Requires="tsle">
        <xdr:graphicFrame macro="">
          <xdr:nvGraphicFramePr>
            <xdr:cNvPr id="16" name="data 2">
              <a:extLst>
                <a:ext uri="{FF2B5EF4-FFF2-40B4-BE49-F238E27FC236}">
                  <a16:creationId xmlns:a16="http://schemas.microsoft.com/office/drawing/2014/main" id="{A06E1813-1099-1638-9D40-E62ADA99F201}"/>
                </a:ext>
              </a:extLst>
            </xdr:cNvPr>
            <xdr:cNvGraphicFramePr/>
          </xdr:nvGraphicFramePr>
          <xdr:xfrm>
            <a:off x="0" y="0"/>
            <a:ext cx="0" cy="0"/>
          </xdr:xfrm>
          <a:graphic>
            <a:graphicData uri="http://schemas.microsoft.com/office/drawing/2012/timeslicer">
              <tsle:timeslicer name="data 2"/>
            </a:graphicData>
          </a:graphic>
        </xdr:graphicFrame>
      </mc:Choice>
      <mc:Fallback xmlns="">
        <xdr:sp macro="" textlink="">
          <xdr:nvSpPr>
            <xdr:cNvPr id="0" name=""/>
            <xdr:cNvSpPr>
              <a:spLocks noTextEdit="1"/>
            </xdr:cNvSpPr>
          </xdr:nvSpPr>
          <xdr:spPr>
            <a:xfrm>
              <a:off x="7379504" y="12740406"/>
              <a:ext cx="3127931" cy="1383458"/>
            </a:xfrm>
            <a:prstGeom prst="rect">
              <a:avLst/>
            </a:prstGeom>
            <a:solidFill>
              <a:prstClr val="white"/>
            </a:solidFill>
            <a:ln w="1">
              <a:solidFill>
                <a:prstClr val="green"/>
              </a:solidFill>
            </a:ln>
          </xdr:spPr>
          <xdr:txBody>
            <a:bodyPr vertOverflow="clip" horzOverflow="clip"/>
            <a:lstStyle/>
            <a:p>
              <a:r>
                <a:rPr lang="it-IT" sz="1100"/>
                <a:t>Timeline: Works in Excel 2013 or higher. Do not move or resize.</a:t>
              </a:r>
            </a:p>
          </xdr:txBody>
        </xdr:sp>
      </mc:Fallback>
    </mc:AlternateContent>
    <xdr:clientData/>
  </xdr:twoCellAnchor>
  <xdr:twoCellAnchor editAs="oneCell">
    <xdr:from>
      <xdr:col>12</xdr:col>
      <xdr:colOff>497243</xdr:colOff>
      <xdr:row>59</xdr:row>
      <xdr:rowOff>144780</xdr:rowOff>
    </xdr:from>
    <xdr:to>
      <xdr:col>16</xdr:col>
      <xdr:colOff>378434</xdr:colOff>
      <xdr:row>67</xdr:row>
      <xdr:rowOff>121920</xdr:rowOff>
    </xdr:to>
    <mc:AlternateContent xmlns:mc="http://schemas.openxmlformats.org/markup-compatibility/2006" xmlns:a14="http://schemas.microsoft.com/office/drawing/2010/main">
      <mc:Choice Requires="a14">
        <xdr:graphicFrame macro="">
          <xdr:nvGraphicFramePr>
            <xdr:cNvPr id="17" name="mese">
              <a:extLst>
                <a:ext uri="{FF2B5EF4-FFF2-40B4-BE49-F238E27FC236}">
                  <a16:creationId xmlns:a16="http://schemas.microsoft.com/office/drawing/2014/main" id="{2BA56CB5-562C-1770-0A3B-B2E45C77E166}"/>
                </a:ext>
              </a:extLst>
            </xdr:cNvPr>
            <xdr:cNvGraphicFramePr/>
          </xdr:nvGraphicFramePr>
          <xdr:xfrm>
            <a:off x="0" y="0"/>
            <a:ext cx="0" cy="0"/>
          </xdr:xfrm>
          <a:graphic>
            <a:graphicData uri="http://schemas.microsoft.com/office/drawing/2010/slicer">
              <sle:slicer xmlns:sle="http://schemas.microsoft.com/office/drawing/2010/slicer" name="mese"/>
            </a:graphicData>
          </a:graphic>
        </xdr:graphicFrame>
      </mc:Choice>
      <mc:Fallback xmlns="">
        <xdr:sp macro="" textlink="">
          <xdr:nvSpPr>
            <xdr:cNvPr id="0" name=""/>
            <xdr:cNvSpPr>
              <a:spLocks noTextEdit="1"/>
            </xdr:cNvSpPr>
          </xdr:nvSpPr>
          <xdr:spPr>
            <a:xfrm>
              <a:off x="7812443" y="10634980"/>
              <a:ext cx="2319591" cy="139954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162379</xdr:colOff>
      <xdr:row>67</xdr:row>
      <xdr:rowOff>165100</xdr:rowOff>
    </xdr:from>
    <xdr:to>
      <xdr:col>25</xdr:col>
      <xdr:colOff>557349</xdr:colOff>
      <xdr:row>85</xdr:row>
      <xdr:rowOff>32596</xdr:rowOff>
    </xdr:to>
    <xdr:graphicFrame macro="">
      <xdr:nvGraphicFramePr>
        <xdr:cNvPr id="7" name="Chart 6">
          <a:extLst>
            <a:ext uri="{FF2B5EF4-FFF2-40B4-BE49-F238E27FC236}">
              <a16:creationId xmlns:a16="http://schemas.microsoft.com/office/drawing/2014/main" id="{BC8BF645-6440-46E5-BD96-6932FD654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51716</xdr:colOff>
      <xdr:row>77</xdr:row>
      <xdr:rowOff>112622</xdr:rowOff>
    </xdr:from>
    <xdr:to>
      <xdr:col>17</xdr:col>
      <xdr:colOff>152400</xdr:colOff>
      <xdr:row>85</xdr:row>
      <xdr:rowOff>32596</xdr:rowOff>
    </xdr:to>
    <mc:AlternateContent xmlns:mc="http://schemas.openxmlformats.org/markup-compatibility/2006" xmlns:tsle="http://schemas.microsoft.com/office/drawing/2012/timeslicer">
      <mc:Choice Requires="tsle">
        <xdr:graphicFrame macro="">
          <xdr:nvGraphicFramePr>
            <xdr:cNvPr id="13" name="Data">
              <a:extLst>
                <a:ext uri="{FF2B5EF4-FFF2-40B4-BE49-F238E27FC236}">
                  <a16:creationId xmlns:a16="http://schemas.microsoft.com/office/drawing/2014/main" id="{2DA36C2A-A890-3ADE-1AF5-8D6574F29666}"/>
                </a:ext>
              </a:extLst>
            </xdr:cNvPr>
            <xdr:cNvGraphicFramePr/>
          </xdr:nvGraphicFramePr>
          <xdr:xfrm>
            <a:off x="0" y="0"/>
            <a:ext cx="0" cy="0"/>
          </xdr:xfrm>
          <a:graphic>
            <a:graphicData uri="http://schemas.microsoft.com/office/drawing/2012/timeslicer">
              <tsle:timeslicer name="Data"/>
            </a:graphicData>
          </a:graphic>
        </xdr:graphicFrame>
      </mc:Choice>
      <mc:Fallback xmlns="">
        <xdr:sp macro="" textlink="">
          <xdr:nvSpPr>
            <xdr:cNvPr id="0" name=""/>
            <xdr:cNvSpPr>
              <a:spLocks noTextEdit="1"/>
            </xdr:cNvSpPr>
          </xdr:nvSpPr>
          <xdr:spPr>
            <a:xfrm>
              <a:off x="7366916" y="14362022"/>
              <a:ext cx="3148684" cy="1400431"/>
            </a:xfrm>
            <a:prstGeom prst="rect">
              <a:avLst/>
            </a:prstGeom>
            <a:solidFill>
              <a:prstClr val="white"/>
            </a:solidFill>
            <a:ln w="1">
              <a:solidFill>
                <a:prstClr val="green"/>
              </a:solidFill>
            </a:ln>
          </xdr:spPr>
          <xdr:txBody>
            <a:bodyPr vertOverflow="clip" horzOverflow="clip"/>
            <a:lstStyle/>
            <a:p>
              <a:r>
                <a:rPr lang="it-IT"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202264120373" createdVersion="5" refreshedVersion="8" minRefreshableVersion="3" recordCount="0" supportSubquery="1" supportAdvancedDrill="1" xr:uid="{78773FDE-E181-4F9F-ADDE-DE9B3B5D1B49}">
  <cacheSource type="external" connectionId="12"/>
  <cacheFields count="4">
    <cacheField name="[filiale2_regione].[Nome_Regione].[Nome_Regione]" caption="Nome_Regione" numFmtId="0" hierarchy="41" level="1">
      <sharedItems count="4">
        <s v="Basilicata"/>
        <s v="Calabria"/>
        <s v="Puglia"/>
        <s v="Sicilia"/>
      </sharedItems>
    </cacheField>
    <cacheField name="[filiale2_fatturato].[Categoria_merce].[Categoria_merce]" caption="Categoria_merce" numFmtId="0" hierarchy="32" level="1">
      <sharedItems count="2">
        <s v="Cancelleria"/>
        <s v="Informatica"/>
      </sharedItems>
    </cacheField>
    <cacheField name="[Measures].[Sum of Fatturato 3]" caption="Sum of Fatturato 3" numFmtId="0" hierarchy="90" level="32767"/>
    <cacheField name="[filiale2_regione].[Matricola].[Matricola]" caption="Matricola" numFmtId="0" hierarchy="40" level="1">
      <sharedItems count="15">
        <s v="C01755801"/>
        <s v="C01755805"/>
        <s v="C01755809"/>
        <s v="C01755813"/>
        <s v="C01755802"/>
        <s v="C01755806"/>
        <s v="C01755810"/>
        <s v="C01755814"/>
        <s v="C01755800"/>
        <s v="C01755804"/>
        <s v="C01755808"/>
        <s v="C01755812"/>
        <s v="C01755803"/>
        <s v="C01755807"/>
        <s v="C01755811"/>
      </sharedItems>
    </cacheField>
  </cacheFields>
  <cacheHierarchies count="91">
    <cacheHierarchy uniqueName="[filiale1_dipendente].[matricola]" caption="matricola" attribute="1" defaultMemberUniqueName="[filiale1_dipendente].[matricola].[All]" allUniqueName="[filiale1_dipendente].[matricola].[All]" dimensionUniqueName="[filiale1_dipendente]" displayFolder="" count="2" memberValueDatatype="130" unbalanced="0"/>
    <cacheHierarchy uniqueName="[filiale1_dipendente].[nome]" caption="nome" attribute="1" defaultMemberUniqueName="[filiale1_dipendente].[nome].[All]" allUniqueName="[filiale1_dipendente].[nome].[All]" dimensionUniqueName="[filiale1_dipendente]" displayFolder="" count="2" memberValueDatatype="130" unbalanced="0"/>
    <cacheHierarchy uniqueName="[filiale1_dipendente].[cognome]" caption="cognome" attribute="1" defaultMemberUniqueName="[filiale1_dipendente].[cognome].[All]" allUniqueName="[filiale1_dipendente].[cognome].[All]" dimensionUniqueName="[filiale1_dipendente]" displayFolder="" count="2"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2"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2" memberValueDatatype="7" unbalanced="0"/>
    <cacheHierarchy uniqueName="[filiale1_dipendente].[eta]" caption="eta" attribute="1" defaultMemberUniqueName="[filiale1_dipendente].[eta].[All]" allUniqueName="[filiale1_dipendente].[eta].[All]" dimensionUniqueName="[filiale1_dipendente]" displayFolder="" count="2" memberValueDatatype="20" unbalanced="0"/>
    <cacheHierarchy uniqueName="[filiale1_dipendente].[anz_lavoro]" caption="anz_lavoro" attribute="1" defaultMemberUniqueName="[filiale1_dipendente].[anz_lavoro].[All]" allUniqueName="[filiale1_dipendente].[anz_lavoro].[All]" dimensionUniqueName="[filiale1_dipendente]" displayFolder="" count="2" memberValueDatatype="20" unbalanced="0"/>
    <cacheHierarchy uniqueName="[filiale1_dipendente].[id_regione]" caption="id_regione" attribute="1" defaultMemberUniqueName="[filiale1_dipendente].[id_regione].[All]" allUniqueName="[filiale1_dipendente].[id_regione].[All]" dimensionUniqueName="[filiale1_dipendente]" displayFolder="" count="2" memberValueDatatype="20" unbalanced="0"/>
    <cacheHierarchy uniqueName="[filiale1_fatturato].[fid]" caption="fid" attribute="1" defaultMemberUniqueName="[filiale1_fatturato].[fid].[All]" allUniqueName="[filiale1_fatturato].[fid].[All]" dimensionUniqueName="[filiale1_fatturato]" displayFolder="" count="2" memberValueDatatype="20" unbalanced="0"/>
    <cacheHierarchy uniqueName="[filiale1_fatturato].[data]" caption="data" attribute="1" time="1" defaultMemberUniqueName="[filiale1_fatturato].[data].[All]" allUniqueName="[filiale1_fatturato].[data].[All]" dimensionUniqueName="[filiale1_fatturato]" displayFolder="" count="2" memberValueDatatype="7" unbalanced="0"/>
    <cacheHierarchy uniqueName="[filiale1_fatturato].[m_venditore]" caption="m_venditore" attribute="1" defaultMemberUniqueName="[filiale1_fatturato].[m_venditore].[All]" allUniqueName="[filiale1_fatturato].[m_venditore].[All]" dimensionUniqueName="[filiale1_fatturato]" displayFolder="" count="2"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2" memberValueDatatype="130" unbalanced="0"/>
    <cacheHierarchy uniqueName="[filiale1_fatturato].[id_prodotto]" caption="id_prodotto" attribute="1" defaultMemberUniqueName="[filiale1_fatturato].[id_prodotto].[All]" allUniqueName="[filiale1_fatturato].[id_prodotto].[All]" dimensionUniqueName="[filiale1_fatturato]" displayFolder="" count="2" memberValueDatatype="20" unbalanced="0"/>
    <cacheHierarchy uniqueName="[filiale1_fatturato].[fatturato]" caption="fatturato" attribute="1" defaultMemberUniqueName="[filiale1_fatturato].[fatturato].[All]" allUniqueName="[filiale1_fatturato].[fatturato].[All]" dimensionUniqueName="[filiale1_fatturato]" displayFolder="" count="2" memberValueDatatype="20" unbalanced="0"/>
    <cacheHierarchy uniqueName="[filiale1_fatturato].[data (Month)]" caption="data (Month)" attribute="1" defaultMemberUniqueName="[filiale1_fatturato].[data (Month)].[All]" allUniqueName="[filiale1_fatturato].[data (Month)].[All]" dimensionUniqueName="[filiale1_fatturato]" displayFolder="" count="2" memberValueDatatype="130" unbalanced="0"/>
    <cacheHierarchy uniqueName="[filiale1_prodotto].[id_prodotto]" caption="id_prodotto" attribute="1" defaultMemberUniqueName="[filiale1_prodotto].[id_prodotto].[All]" allUniqueName="[filiale1_prodotto].[id_prodotto].[All]" dimensionUniqueName="[filiale1_prodotto]" displayFolder="" count="2"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2"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2" memberValueDatatype="130" unbalanced="0"/>
    <cacheHierarchy uniqueName="[filiale1_regione].[id_regione]" caption="id_regione" attribute="1" defaultMemberUniqueName="[filiale1_regione].[id_regione].[All]" allUniqueName="[filiale1_regione].[id_regione].[All]" dimensionUniqueName="[filiale1_regione]" displayFolder="" count="2" memberValueDatatype="20" unbalanced="0"/>
    <cacheHierarchy uniqueName="[filiale1_regione].[matricola]" caption="matricola" attribute="1" defaultMemberUniqueName="[filiale1_regione].[matricola].[All]" allUniqueName="[filiale1_regione].[matricola].[All]" dimensionUniqueName="[filiale1_regione]" displayFolder="" count="2" memberValueDatatype="130" unbalanced="0"/>
    <cacheHierarchy uniqueName="[filiale1_regione].[nome_regione]" caption="nome_regione" attribute="1" defaultMemberUniqueName="[filiale1_regione].[nome_regione].[All]" allUniqueName="[filiale1_regione].[nome_regione].[All]" dimensionUniqueName="[filiale1_regione]" displayFolder="" count="2" memberValueDatatype="130" unbalanced="0"/>
    <cacheHierarchy uniqueName="[filiale1_stipendio].[matricola]" caption="matricola" attribute="1" defaultMemberUniqueName="[filiale1_stipendio].[matricola].[All]" allUniqueName="[filiale1_stipendio].[matricola].[All]" dimensionUniqueName="[filiale1_stipendio]" displayFolder="" count="2" memberValueDatatype="130" unbalanced="0"/>
    <cacheHierarchy uniqueName="[filiale1_stipendio].[stipendio]" caption="stipendio" attribute="1" defaultMemberUniqueName="[filiale1_stipendio].[stipendio].[All]" allUniqueName="[filiale1_stipendio].[stipendio].[All]" dimensionUniqueName="[filiale1_stipendio]" displayFolder="" count="2" memberValueDatatype="20" unbalanced="0"/>
    <cacheHierarchy uniqueName="[filiale2_dipendente].[Matricola]" caption="Matricola" attribute="1" defaultMemberUniqueName="[filiale2_dipendente].[Matricola].[All]" allUniqueName="[filiale2_dipendente].[Matricola].[All]" dimensionUniqueName="[filiale2_dipendente]" displayFolder="" count="2" memberValueDatatype="130" unbalanced="0"/>
    <cacheHierarchy uniqueName="[filiale2_dipendente].[Nome]" caption="Nome" attribute="1" defaultMemberUniqueName="[filiale2_dipendente].[Nome].[All]" allUniqueName="[filiale2_dipendente].[Nome].[All]" dimensionUniqueName="[filiale2_dipendente]" displayFolder="" count="2" memberValueDatatype="130" unbalanced="0"/>
    <cacheHierarchy uniqueName="[filiale2_dipendente].[Cognome]" caption="Cognome" attribute="1" defaultMemberUniqueName="[filiale2_dipendente].[Cognome].[All]" allUniqueName="[filiale2_dipendente].[Cognome].[All]" dimensionUniqueName="[filiale2_dipendente]" displayFolder="" count="2"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2"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2" memberValueDatatype="7" unbalanced="0"/>
    <cacheHierarchy uniqueName="[filiale2_dipendente].[Età]" caption="Età" attribute="1" defaultMemberUniqueName="[filiale2_dipendente].[Età].[All]" allUniqueName="[filiale2_dipendente].[Età].[All]" dimensionUniqueName="[filiale2_dipendente]" displayFolder="" count="2" memberValueDatatype="20" unbalanced="0"/>
    <cacheHierarchy uniqueName="[filiale2_dipendente].[Anz_Lavoro]" caption="Anz_Lavoro" attribute="1" defaultMemberUniqueName="[filiale2_dipendente].[Anz_Lavoro].[All]" allUniqueName="[filiale2_dipendente].[Anz_Lavoro].[All]" dimensionUniqueName="[filiale2_dipendente]" displayFolder="" count="2" memberValueDatatype="20" unbalanced="0"/>
    <cacheHierarchy uniqueName="[filiale2_fatturato].[Data]" caption="Data" attribute="1" time="1" defaultMemberUniqueName="[filiale2_fatturato].[Data].[All]" allUniqueName="[filiale2_fatturato].[Data].[All]" dimensionUniqueName="[filiale2_fatturato]" displayFolder="" count="2" memberValueDatatype="7" unbalanced="0"/>
    <cacheHierarchy uniqueName="[filiale2_fatturato].[M_Venditore]" caption="M_Venditore" attribute="1" defaultMemberUniqueName="[filiale2_fatturato].[M_Venditore].[All]" allUniqueName="[filiale2_fatturato].[M_Venditore].[All]" dimensionUniqueName="[filiale2_fatturato]" displayFolder="" count="2"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2" memberValueDatatype="130" unbalanced="0">
      <fieldsUsage count="2">
        <fieldUsage x="-1"/>
        <fieldUsage x="1"/>
      </fieldsUsage>
    </cacheHierarchy>
    <cacheHierarchy uniqueName="[filiale2_fatturato].[Id_Prodotto]" caption="Id_Prodotto" attribute="1" defaultMemberUniqueName="[filiale2_fatturato].[Id_Prodotto].[All]" allUniqueName="[filiale2_fatturato].[Id_Prodotto].[All]" dimensionUniqueName="[filiale2_fatturato]" displayFolder="" count="2" memberValueDatatype="20" unbalanced="0"/>
    <cacheHierarchy uniqueName="[filiale2_fatturato].[Fatturato]" caption="Fatturato" attribute="1" defaultMemberUniqueName="[filiale2_fatturato].[Fatturato].[All]" allUniqueName="[filiale2_fatturato].[Fatturato].[All]" dimensionUniqueName="[filiale2_fatturato]" displayFolder="" count="2" memberValueDatatype="20" unbalanced="0"/>
    <cacheHierarchy uniqueName="[filiale2_fatturato].[Data (Month)]" caption="Data (Month)" attribute="1" defaultMemberUniqueName="[filiale2_fatturato].[Data (Month)].[All]" allUniqueName="[filiale2_fatturato].[Data (Month)].[All]" dimensionUniqueName="[filiale2_fatturato]" displayFolder="" count="2" memberValueDatatype="130" unbalanced="0"/>
    <cacheHierarchy uniqueName="[filiale2_prodotto].[Id_Prodotto]" caption="Id_Prodotto" attribute="1" defaultMemberUniqueName="[filiale2_prodotto].[Id_Prodotto].[All]" allUniqueName="[filiale2_prodotto].[Id_Prodotto].[All]" dimensionUniqueName="[filiale2_prodotto]" displayFolder="" count="2"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2"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2" memberValueDatatype="130" unbalanced="0"/>
    <cacheHierarchy uniqueName="[filiale2_regione].[Id_Regione]" caption="Id_Regione" attribute="1" defaultMemberUniqueName="[filiale2_regione].[Id_Regione].[All]" allUniqueName="[filiale2_regione].[Id_Regione].[All]" dimensionUniqueName="[filiale2_regione]" displayFolder="" count="2" memberValueDatatype="20" unbalanced="0"/>
    <cacheHierarchy uniqueName="[filiale2_regione].[Matricola]" caption="Matricola" attribute="1" defaultMemberUniqueName="[filiale2_regione].[Matricola].[All]" allUniqueName="[filiale2_regione].[Matricola].[All]" dimensionUniqueName="[filiale2_regione]" displayFolder="" count="2" memberValueDatatype="130" unbalanced="0">
      <fieldsUsage count="2">
        <fieldUsage x="-1"/>
        <fieldUsage x="3"/>
      </fieldsUsage>
    </cacheHierarchy>
    <cacheHierarchy uniqueName="[filiale2_regione].[Nome_Regione]" caption="Nome_Regione" attribute="1" defaultMemberUniqueName="[filiale2_regione].[Nome_Regione].[All]" allUniqueName="[filiale2_regione].[Nome_Regione].[All]" dimensionUniqueName="[filiale2_regione]" displayFolder="" count="2" memberValueDatatype="130" unbalanced="0">
      <fieldsUsage count="2">
        <fieldUsage x="-1"/>
        <fieldUsage x="0"/>
      </fieldsUsage>
    </cacheHierarchy>
    <cacheHierarchy uniqueName="[filiale2_stipendio].[Matricola]" caption="Matricola" attribute="1" defaultMemberUniqueName="[filiale2_stipendio].[Matricola].[All]" allUniqueName="[filiale2_stipendio].[Matricola].[All]" dimensionUniqueName="[filiale2_stipendio]" displayFolder="" count="2" memberValueDatatype="130" unbalanced="0"/>
    <cacheHierarchy uniqueName="[filiale2_stipendio].[Stipendio]" caption="Stipendio" attribute="1" defaultMemberUniqueName="[filiale2_stipendio].[Stipendio].[All]" allUniqueName="[filiale2_stipendio].[Stipendio].[All]" dimensionUniqueName="[filiale2_stipendio]" displayFolder="" count="2" memberValueDatatype="20" unbalanced="0"/>
    <cacheHierarchy uniqueName="[princ_dipendente].[matricola]" caption="matricola" attribute="1" defaultMemberUniqueName="[princ_dipendente].[matricola].[All]" allUniqueName="[princ_dipendente].[matricola].[All]" dimensionUniqueName="[princ_dipendente]" displayFolder="" count="2" memberValueDatatype="130" unbalanced="0"/>
    <cacheHierarchy uniqueName="[princ_dipendente].[nome]" caption="nome" attribute="1" defaultMemberUniqueName="[princ_dipendente].[nome].[All]" allUniqueName="[princ_dipendente].[nome].[All]" dimensionUniqueName="[princ_dipendente]" displayFolder="" count="2" memberValueDatatype="130" unbalanced="0"/>
    <cacheHierarchy uniqueName="[princ_dipendente].[cognome]" caption="cognome" attribute="1" defaultMemberUniqueName="[princ_dipendente].[cognome].[All]" allUniqueName="[princ_dipendente].[cognome].[All]" dimensionUniqueName="[princ_dipendente]" displayFolder="" count="2" memberValueDatatype="130" unbalanced="0"/>
    <cacheHierarchy uniqueName="[princ_dipendente].[dt_nascita]" caption="dt_nascita" attribute="1" time="1" defaultMemberUniqueName="[princ_dipendente].[dt_nascita].[All]" allUniqueName="[princ_dipendente].[dt_nascita].[All]" dimensionUniqueName="[princ_dipendente]" displayFolder="" count="2"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2" memberValueDatatype="7" unbalanced="0"/>
    <cacheHierarchy uniqueName="[princ_dipendente].[eta]" caption="eta" attribute="1" defaultMemberUniqueName="[princ_dipendente].[eta].[All]" allUniqueName="[princ_dipendente].[eta].[All]" dimensionUniqueName="[princ_dipendente]" displayFolder="" count="2" memberValueDatatype="20" unbalanced="0"/>
    <cacheHierarchy uniqueName="[princ_dipendente].[anz_lavoro]" caption="anz_lavoro" attribute="1" defaultMemberUniqueName="[princ_dipendente].[anz_lavoro].[All]" allUniqueName="[princ_dipendente].[anz_lavoro].[All]" dimensionUniqueName="[princ_dipendente]" displayFolder="" count="2" memberValueDatatype="20" unbalanced="0"/>
    <cacheHierarchy uniqueName="[princ_fatturato].[data]" caption="data" attribute="1" time="1" defaultMemberUniqueName="[princ_fatturato].[data].[All]" allUniqueName="[princ_fatturato].[data].[All]" dimensionUniqueName="[princ_fatturato]" displayFolder="" count="2" memberValueDatatype="7" unbalanced="0"/>
    <cacheHierarchy uniqueName="[princ_fatturato].[mese]" caption="mese" attribute="1" defaultMemberUniqueName="[princ_fatturato].[mese].[All]" allUniqueName="[princ_fatturato].[mese].[All]" dimensionUniqueName="[princ_fatturato]" displayFolder="" count="2" memberValueDatatype="130" unbalanced="0"/>
    <cacheHierarchy uniqueName="[princ_fatturato].[m_venditore]" caption="m_venditore" attribute="1" defaultMemberUniqueName="[princ_fatturato].[m_venditore].[All]" allUniqueName="[princ_fatturato].[m_venditore].[All]" dimensionUniqueName="[princ_fatturato]" displayFolder="" count="2"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2" memberValueDatatype="130" unbalanced="0"/>
    <cacheHierarchy uniqueName="[princ_fatturato].[id_prodotto]" caption="id_prodotto" attribute="1" defaultMemberUniqueName="[princ_fatturato].[id_prodotto].[All]" allUniqueName="[princ_fatturato].[id_prodotto].[All]" dimensionUniqueName="[princ_fatturato]" displayFolder="" count="2" memberValueDatatype="20" unbalanced="0"/>
    <cacheHierarchy uniqueName="[princ_fatturato].[fatturato]" caption="fatturato" attribute="1" defaultMemberUniqueName="[princ_fatturato].[fatturato].[All]" allUniqueName="[princ_fatturato].[fatturato].[All]" dimensionUniqueName="[princ_fatturato]" displayFolder="" count="2" memberValueDatatype="20" unbalanced="0"/>
    <cacheHierarchy uniqueName="[princ_fatturato].[data (Month)]" caption="data (Month)" attribute="1" defaultMemberUniqueName="[princ_fatturato].[data (Month)].[All]" allUniqueName="[princ_fatturato].[data (Month)].[All]" dimensionUniqueName="[princ_fatturato]" displayFolder="" count="2" memberValueDatatype="130" unbalanced="0"/>
    <cacheHierarchy uniqueName="[princ_prodotto].[id_prodotto]" caption="id_prodotto" attribute="1" defaultMemberUniqueName="[princ_prodotto].[id_prodotto].[All]" allUniqueName="[princ_prodotto].[id_prodotto].[All]" dimensionUniqueName="[princ_prodotto]" displayFolder="" count="2" memberValueDatatype="20" unbalanced="0"/>
    <cacheHierarchy uniqueName="[princ_prodotto].[nome_prodotto]" caption="nome_prodotto" attribute="1" defaultMemberUniqueName="[princ_prodotto].[nome_prodotto].[All]" allUniqueName="[princ_prodotto].[nome_prodotto].[All]" dimensionUniqueName="[princ_prodotto]" displayFolder="" count="2" memberValueDatatype="130" unbalanced="0"/>
    <cacheHierarchy uniqueName="[princ_prodotto].[categoria_prodotto]" caption="categoria_prodotto" attribute="1" defaultMemberUniqueName="[princ_prodotto].[categoria_prodotto].[All]" allUniqueName="[princ_prodotto].[categoria_prodotto].[All]" dimensionUniqueName="[princ_prodotto]" displayFolder="" count="2" memberValueDatatype="130" unbalanced="0"/>
    <cacheHierarchy uniqueName="[princ_regione].[matricola]" caption="matricola" attribute="1" defaultMemberUniqueName="[princ_regione].[matricola].[All]" allUniqueName="[princ_regione].[matricola].[All]" dimensionUniqueName="[princ_regione]" displayFolder="" count="2" memberValueDatatype="130" unbalanced="0"/>
    <cacheHierarchy uniqueName="[princ_regione].[nome_regione]" caption="nome_regione" attribute="1" defaultMemberUniqueName="[princ_regione].[nome_regione].[All]" allUniqueName="[princ_regione].[nome_regione].[All]" dimensionUniqueName="[princ_regione]" displayFolder="" count="2" memberValueDatatype="130" unbalanced="0"/>
    <cacheHierarchy uniqueName="[princ_settore].[id_settore]" caption="id_settore" attribute="1" defaultMemberUniqueName="[princ_settore].[id_settore].[All]" allUniqueName="[princ_settore].[id_settore].[All]" dimensionUniqueName="[princ_settore]" displayFolder="" count="2" memberValueDatatype="20" unbalanced="0"/>
    <cacheHierarchy uniqueName="[princ_settore].[nome_settore]" caption="nome_settore" attribute="1" defaultMemberUniqueName="[princ_settore].[nome_settore].[All]" allUniqueName="[princ_settore].[nome_settore].[All]" dimensionUniqueName="[princ_settore]" displayFolder="" count="2" memberValueDatatype="130" unbalanced="0"/>
    <cacheHierarchy uniqueName="[princ_stipendio].[matricola]" caption="matricola" attribute="1" defaultMemberUniqueName="[princ_stipendio].[matricola].[All]" allUniqueName="[princ_stipendio].[matricola].[All]" dimensionUniqueName="[princ_stipendio]" displayFolder="" count="2" memberValueDatatype="130" unbalanced="0"/>
    <cacheHierarchy uniqueName="[princ_stipendio].[id_settore]" caption="id_settore" attribute="1" defaultMemberUniqueName="[princ_stipendio].[id_settore].[All]" allUniqueName="[princ_stipendio].[id_settore].[All]" dimensionUniqueName="[princ_stipendio]" displayFolder="" count="2" memberValueDatatype="20" unbalanced="0"/>
    <cacheHierarchy uniqueName="[princ_stipendio].[stipendio]" caption="stipendio" attribute="1" defaultMemberUniqueName="[princ_stipendio].[stipendio].[All]" allUniqueName="[princ_stipendio].[stipendio].[All]" dimensionUniqueName="[princ_stipendio]" displayFolder="" count="2"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2"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2"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2"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hidden="1">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hidden="1">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oneField="1" hidden="1">
      <fieldsUsage count="1">
        <fieldUsage x="2"/>
      </fieldsUsage>
      <extLst>
        <ext xmlns:x15="http://schemas.microsoft.com/office/spreadsheetml/2010/11/main" uri="{B97F6D7D-B522-45F9-BDA1-12C45D357490}">
          <x15:cacheHierarchy aggregatedColumn="34"/>
        </ext>
      </extLst>
    </cacheHierarchy>
  </cacheHierarchies>
  <kpis count="0"/>
  <dimensions count="17">
    <dimension name="filiale1_dipendente" uniqueName="[filiale1_dipendente]" caption="filiale1_dipendente"/>
    <dimension name="filiale1_fatturato" uniqueName="[filiale1_fatturato]" caption="filiale1_fatturato"/>
    <dimension name="filiale1_prodotto" uniqueName="[filiale1_prodotto]" caption="filiale1_prodotto"/>
    <dimension name="filiale1_regione" uniqueName="[filiale1_regione]" caption="filiale1_regione"/>
    <dimension name="filiale1_stipendio" uniqueName="[filiale1_stipendio]" caption="filiale1_stipendio"/>
    <dimension name="filiale2_dipendente" uniqueName="[filiale2_dipendente]" caption="filiale2_dipendente"/>
    <dimension name="filiale2_fatturato" uniqueName="[filiale2_fatturato]" caption="filiale2_fatturato"/>
    <dimension name="filiale2_prodotto" uniqueName="[filiale2_prodotto]" caption="filiale2_prodotto"/>
    <dimension name="filiale2_regione" uniqueName="[filiale2_regione]" caption="filiale2_regione"/>
    <dimension name="filiale2_stipendio" uniqueName="[filiale2_stipendio]" caption="filiale2_stipendio"/>
    <dimension measure="1" name="Measures" uniqueName="[Measures]" caption="Measures"/>
    <dimension name="princ_dipendente" uniqueName="[princ_dipendente]" caption="princ_dipendente"/>
    <dimension name="princ_fatturato" uniqueName="[princ_fatturato]" caption="princ_fatturato"/>
    <dimension name="princ_prodotto" uniqueName="[princ_prodotto]" caption="princ_prodotto"/>
    <dimension name="princ_regione" uniqueName="[princ_regione]" caption="princ_regione"/>
    <dimension name="princ_settore" uniqueName="[princ_settore]" caption="princ_settore"/>
    <dimension name="princ_stipendio" uniqueName="[princ_stipendio]" caption="princ_stipendio"/>
  </dimensions>
  <measureGroups count="16">
    <measureGroup name="filiale1_dipendente" caption="filiale1_dipendente"/>
    <measureGroup name="filiale1_fatturato" caption="filiale1_fatturato"/>
    <measureGroup name="filiale1_prodotto" caption="filiale1_prodotto"/>
    <measureGroup name="filiale1_regione" caption="filiale1_regione"/>
    <measureGroup name="filiale1_stipendio" caption="filiale1_stipendio"/>
    <measureGroup name="filiale2_dipendente" caption="filiale2_dipendente"/>
    <measureGroup name="filiale2_fatturato" caption="filiale2_fatturato"/>
    <measureGroup name="filiale2_prodotto" caption="filiale2_prodotto"/>
    <measureGroup name="filiale2_regione" caption="filiale2_regione"/>
    <measureGroup name="filiale2_Stipendio" caption="filiale2_Stipendio"/>
    <measureGroup name="princ_dipendente" caption="princ_dipendente"/>
    <measureGroup name="princ_fatturato" caption="princ_fatturato"/>
    <measureGroup name="princ_prodotto" caption="princ_prodotto"/>
    <measureGroup name="princ_regione" caption="princ_regione"/>
    <measureGroup name="princ_settore" caption="princ_settore"/>
    <measureGroup name="princ_stipendio" caption="princ_stipendio"/>
  </measureGroups>
  <maps count="43">
    <map measureGroup="0" dimension="0"/>
    <map measureGroup="0" dimension="3"/>
    <map measureGroup="0" dimension="4"/>
    <map measureGroup="1" dimension="0"/>
    <map measureGroup="1" dimension="1"/>
    <map measureGroup="1" dimension="2"/>
    <map measureGroup="1" dimension="3"/>
    <map measureGroup="1" dimension="4"/>
    <map measureGroup="1" dimension="13"/>
    <map measureGroup="2" dimension="2"/>
    <map measureGroup="2" dimension="13"/>
    <map measureGroup="3" dimension="3"/>
    <map measureGroup="4" dimension="4"/>
    <map measureGroup="5" dimension="5"/>
    <map measureGroup="5" dimension="8"/>
    <map measureGroup="5" dimension="9"/>
    <map measureGroup="6" dimension="2"/>
    <map measureGroup="6" dimension="5"/>
    <map measureGroup="6" dimension="6"/>
    <map measureGroup="6" dimension="7"/>
    <map measureGroup="6" dimension="8"/>
    <map measureGroup="6" dimension="9"/>
    <map measureGroup="6" dimension="13"/>
    <map measureGroup="7" dimension="2"/>
    <map measureGroup="7" dimension="7"/>
    <map measureGroup="7" dimension="13"/>
    <map measureGroup="8" dimension="8"/>
    <map measureGroup="9" dimension="9"/>
    <map measureGroup="10" dimension="11"/>
    <map measureGroup="10" dimension="14"/>
    <map measureGroup="10" dimension="15"/>
    <map measureGroup="10" dimension="16"/>
    <map measureGroup="11" dimension="11"/>
    <map measureGroup="11" dimension="12"/>
    <map measureGroup="11" dimension="13"/>
    <map measureGroup="11" dimension="14"/>
    <map measureGroup="11" dimension="15"/>
    <map measureGroup="11" dimension="16"/>
    <map measureGroup="12" dimension="13"/>
    <map measureGroup="13" dimension="14"/>
    <map measureGroup="14" dimension="15"/>
    <map measureGroup="15"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202402430557" createdVersion="5" refreshedVersion="8" minRefreshableVersion="3" recordCount="0" supportSubquery="1" supportAdvancedDrill="1" xr:uid="{179E8EA9-88CD-4C67-A079-E598CEE86F76}">
  <cacheSource type="external" connectionId="12"/>
  <cacheFields count="4">
    <cacheField name="[princ_regione].[nome_regione].[nome_regione]" caption="nome_regione" numFmtId="0" hierarchy="62" level="1">
      <sharedItems count="4">
        <s v="Friuli"/>
        <s v="Lombardia"/>
        <s v="Trentino"/>
        <s v="Veneto"/>
      </sharedItems>
    </cacheField>
    <cacheField name="[Measures].[Sum of fatturato 2]" caption="Sum of fatturato 2" numFmtId="0" hierarchy="89" level="32767"/>
    <cacheField name="[princ_fatturato].[categoria_merce].[categoria_merce]" caption="categoria_merce" numFmtId="0" hierarchy="54" level="1">
      <sharedItems count="2">
        <s v="Cancelleria"/>
        <s v="Informatica"/>
      </sharedItems>
    </cacheField>
    <cacheField name="[princ_regione].[matricola].[matricola]" caption="matricola" numFmtId="0" hierarchy="61" level="1">
      <sharedItems count="18">
        <s v="A01755800"/>
        <s v="A01755808"/>
        <s v="A01755814"/>
        <s v="A01755819"/>
        <s v="A01755826"/>
        <s v="A01755801"/>
        <s v="A01755809"/>
        <s v="A01755816"/>
        <s v="A01755820"/>
        <s v="A01755827"/>
        <s v="A01755805"/>
        <s v="A01755812"/>
        <s v="A01755818"/>
        <s v="A01755825"/>
        <s v="A01755803"/>
        <s v="A01755811"/>
        <s v="A01755817"/>
        <s v="A01755824"/>
      </sharedItems>
    </cacheField>
  </cacheFields>
  <cacheHierarchies count="91">
    <cacheHierarchy uniqueName="[filiale1_dipendente].[matricola]" caption="matricola" attribute="1" defaultMemberUniqueName="[filiale1_dipendente].[matricola].[All]" allUniqueName="[filiale1_dipendente].[matricola].[All]" dimensionUniqueName="[filiale1_dipendente]" displayFolder="" count="2" memberValueDatatype="130" unbalanced="0"/>
    <cacheHierarchy uniqueName="[filiale1_dipendente].[nome]" caption="nome" attribute="1" defaultMemberUniqueName="[filiale1_dipendente].[nome].[All]" allUniqueName="[filiale1_dipendente].[nome].[All]" dimensionUniqueName="[filiale1_dipendente]" displayFolder="" count="2" memberValueDatatype="130" unbalanced="0"/>
    <cacheHierarchy uniqueName="[filiale1_dipendente].[cognome]" caption="cognome" attribute="1" defaultMemberUniqueName="[filiale1_dipendente].[cognome].[All]" allUniqueName="[filiale1_dipendente].[cognome].[All]" dimensionUniqueName="[filiale1_dipendente]" displayFolder="" count="2"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2"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2" memberValueDatatype="7" unbalanced="0"/>
    <cacheHierarchy uniqueName="[filiale1_dipendente].[eta]" caption="eta" attribute="1" defaultMemberUniqueName="[filiale1_dipendente].[eta].[All]" allUniqueName="[filiale1_dipendente].[eta].[All]" dimensionUniqueName="[filiale1_dipendente]" displayFolder="" count="2" memberValueDatatype="20" unbalanced="0"/>
    <cacheHierarchy uniqueName="[filiale1_dipendente].[anz_lavoro]" caption="anz_lavoro" attribute="1" defaultMemberUniqueName="[filiale1_dipendente].[anz_lavoro].[All]" allUniqueName="[filiale1_dipendente].[anz_lavoro].[All]" dimensionUniqueName="[filiale1_dipendente]" displayFolder="" count="2" memberValueDatatype="20" unbalanced="0"/>
    <cacheHierarchy uniqueName="[filiale1_dipendente].[id_regione]" caption="id_regione" attribute="1" defaultMemberUniqueName="[filiale1_dipendente].[id_regione].[All]" allUniqueName="[filiale1_dipendente].[id_regione].[All]" dimensionUniqueName="[filiale1_dipendente]" displayFolder="" count="2" memberValueDatatype="20" unbalanced="0"/>
    <cacheHierarchy uniqueName="[filiale1_fatturato].[fid]" caption="fid" attribute="1" defaultMemberUniqueName="[filiale1_fatturato].[fid].[All]" allUniqueName="[filiale1_fatturato].[fid].[All]" dimensionUniqueName="[filiale1_fatturato]" displayFolder="" count="2" memberValueDatatype="20" unbalanced="0"/>
    <cacheHierarchy uniqueName="[filiale1_fatturato].[data]" caption="data" attribute="1" time="1" defaultMemberUniqueName="[filiale1_fatturato].[data].[All]" allUniqueName="[filiale1_fatturato].[data].[All]" dimensionUniqueName="[filiale1_fatturato]" displayFolder="" count="2" memberValueDatatype="7" unbalanced="0"/>
    <cacheHierarchy uniqueName="[filiale1_fatturato].[m_venditore]" caption="m_venditore" attribute="1" defaultMemberUniqueName="[filiale1_fatturato].[m_venditore].[All]" allUniqueName="[filiale1_fatturato].[m_venditore].[All]" dimensionUniqueName="[filiale1_fatturato]" displayFolder="" count="2"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2" memberValueDatatype="130" unbalanced="0"/>
    <cacheHierarchy uniqueName="[filiale1_fatturato].[id_prodotto]" caption="id_prodotto" attribute="1" defaultMemberUniqueName="[filiale1_fatturato].[id_prodotto].[All]" allUniqueName="[filiale1_fatturato].[id_prodotto].[All]" dimensionUniqueName="[filiale1_fatturato]" displayFolder="" count="2" memberValueDatatype="20" unbalanced="0"/>
    <cacheHierarchy uniqueName="[filiale1_fatturato].[fatturato]" caption="fatturato" attribute="1" defaultMemberUniqueName="[filiale1_fatturato].[fatturato].[All]" allUniqueName="[filiale1_fatturato].[fatturato].[All]" dimensionUniqueName="[filiale1_fatturato]" displayFolder="" count="2" memberValueDatatype="20" unbalanced="0"/>
    <cacheHierarchy uniqueName="[filiale1_fatturato].[data (Month)]" caption="data (Month)" attribute="1" defaultMemberUniqueName="[filiale1_fatturato].[data (Month)].[All]" allUniqueName="[filiale1_fatturato].[data (Month)].[All]" dimensionUniqueName="[filiale1_fatturato]" displayFolder="" count="2" memberValueDatatype="130" unbalanced="0"/>
    <cacheHierarchy uniqueName="[filiale1_prodotto].[id_prodotto]" caption="id_prodotto" attribute="1" defaultMemberUniqueName="[filiale1_prodotto].[id_prodotto].[All]" allUniqueName="[filiale1_prodotto].[id_prodotto].[All]" dimensionUniqueName="[filiale1_prodotto]" displayFolder="" count="2"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2"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2" memberValueDatatype="130" unbalanced="0"/>
    <cacheHierarchy uniqueName="[filiale1_regione].[id_regione]" caption="id_regione" attribute="1" defaultMemberUniqueName="[filiale1_regione].[id_regione].[All]" allUniqueName="[filiale1_regione].[id_regione].[All]" dimensionUniqueName="[filiale1_regione]" displayFolder="" count="2" memberValueDatatype="20" unbalanced="0"/>
    <cacheHierarchy uniqueName="[filiale1_regione].[matricola]" caption="matricola" attribute="1" defaultMemberUniqueName="[filiale1_regione].[matricola].[All]" allUniqueName="[filiale1_regione].[matricola].[All]" dimensionUniqueName="[filiale1_regione]" displayFolder="" count="2" memberValueDatatype="130" unbalanced="0"/>
    <cacheHierarchy uniqueName="[filiale1_regione].[nome_regione]" caption="nome_regione" attribute="1" defaultMemberUniqueName="[filiale1_regione].[nome_regione].[All]" allUniqueName="[filiale1_regione].[nome_regione].[All]" dimensionUniqueName="[filiale1_regione]" displayFolder="" count="2" memberValueDatatype="130" unbalanced="0"/>
    <cacheHierarchy uniqueName="[filiale1_stipendio].[matricola]" caption="matricola" attribute="1" defaultMemberUniqueName="[filiale1_stipendio].[matricola].[All]" allUniqueName="[filiale1_stipendio].[matricola].[All]" dimensionUniqueName="[filiale1_stipendio]" displayFolder="" count="2" memberValueDatatype="130" unbalanced="0"/>
    <cacheHierarchy uniqueName="[filiale1_stipendio].[stipendio]" caption="stipendio" attribute="1" defaultMemberUniqueName="[filiale1_stipendio].[stipendio].[All]" allUniqueName="[filiale1_stipendio].[stipendio].[All]" dimensionUniqueName="[filiale1_stipendio]" displayFolder="" count="2" memberValueDatatype="20" unbalanced="0"/>
    <cacheHierarchy uniqueName="[filiale2_dipendente].[Matricola]" caption="Matricola" attribute="1" defaultMemberUniqueName="[filiale2_dipendente].[Matricola].[All]" allUniqueName="[filiale2_dipendente].[Matricola].[All]" dimensionUniqueName="[filiale2_dipendente]" displayFolder="" count="2" memberValueDatatype="130" unbalanced="0"/>
    <cacheHierarchy uniqueName="[filiale2_dipendente].[Nome]" caption="Nome" attribute="1" defaultMemberUniqueName="[filiale2_dipendente].[Nome].[All]" allUniqueName="[filiale2_dipendente].[Nome].[All]" dimensionUniqueName="[filiale2_dipendente]" displayFolder="" count="2" memberValueDatatype="130" unbalanced="0"/>
    <cacheHierarchy uniqueName="[filiale2_dipendente].[Cognome]" caption="Cognome" attribute="1" defaultMemberUniqueName="[filiale2_dipendente].[Cognome].[All]" allUniqueName="[filiale2_dipendente].[Cognome].[All]" dimensionUniqueName="[filiale2_dipendente]" displayFolder="" count="2"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2"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2" memberValueDatatype="7" unbalanced="0"/>
    <cacheHierarchy uniqueName="[filiale2_dipendente].[Età]" caption="Età" attribute="1" defaultMemberUniqueName="[filiale2_dipendente].[Età].[All]" allUniqueName="[filiale2_dipendente].[Età].[All]" dimensionUniqueName="[filiale2_dipendente]" displayFolder="" count="2" memberValueDatatype="20" unbalanced="0"/>
    <cacheHierarchy uniqueName="[filiale2_dipendente].[Anz_Lavoro]" caption="Anz_Lavoro" attribute="1" defaultMemberUniqueName="[filiale2_dipendente].[Anz_Lavoro].[All]" allUniqueName="[filiale2_dipendente].[Anz_Lavoro].[All]" dimensionUniqueName="[filiale2_dipendente]" displayFolder="" count="2" memberValueDatatype="20" unbalanced="0"/>
    <cacheHierarchy uniqueName="[filiale2_fatturato].[Data]" caption="Data" attribute="1" time="1" defaultMemberUniqueName="[filiale2_fatturato].[Data].[All]" allUniqueName="[filiale2_fatturato].[Data].[All]" dimensionUniqueName="[filiale2_fatturato]" displayFolder="" count="2" memberValueDatatype="7" unbalanced="0"/>
    <cacheHierarchy uniqueName="[filiale2_fatturato].[M_Venditore]" caption="M_Venditore" attribute="1" defaultMemberUniqueName="[filiale2_fatturato].[M_Venditore].[All]" allUniqueName="[filiale2_fatturato].[M_Venditore].[All]" dimensionUniqueName="[filiale2_fatturato]" displayFolder="" count="2"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2" memberValueDatatype="130" unbalanced="0"/>
    <cacheHierarchy uniqueName="[filiale2_fatturato].[Id_Prodotto]" caption="Id_Prodotto" attribute="1" defaultMemberUniqueName="[filiale2_fatturato].[Id_Prodotto].[All]" allUniqueName="[filiale2_fatturato].[Id_Prodotto].[All]" dimensionUniqueName="[filiale2_fatturato]" displayFolder="" count="2" memberValueDatatype="20" unbalanced="0"/>
    <cacheHierarchy uniqueName="[filiale2_fatturato].[Fatturato]" caption="Fatturato" attribute="1" defaultMemberUniqueName="[filiale2_fatturato].[Fatturato].[All]" allUniqueName="[filiale2_fatturato].[Fatturato].[All]" dimensionUniqueName="[filiale2_fatturato]" displayFolder="" count="2" memberValueDatatype="20" unbalanced="0"/>
    <cacheHierarchy uniqueName="[filiale2_fatturato].[Data (Month)]" caption="Data (Month)" attribute="1" defaultMemberUniqueName="[filiale2_fatturato].[Data (Month)].[All]" allUniqueName="[filiale2_fatturato].[Data (Month)].[All]" dimensionUniqueName="[filiale2_fatturato]" displayFolder="" count="2" memberValueDatatype="130" unbalanced="0"/>
    <cacheHierarchy uniqueName="[filiale2_prodotto].[Id_Prodotto]" caption="Id_Prodotto" attribute="1" defaultMemberUniqueName="[filiale2_prodotto].[Id_Prodotto].[All]" allUniqueName="[filiale2_prodotto].[Id_Prodotto].[All]" dimensionUniqueName="[filiale2_prodotto]" displayFolder="" count="2"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2"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2" memberValueDatatype="130" unbalanced="0"/>
    <cacheHierarchy uniqueName="[filiale2_regione].[Id_Regione]" caption="Id_Regione" attribute="1" defaultMemberUniqueName="[filiale2_regione].[Id_Regione].[All]" allUniqueName="[filiale2_regione].[Id_Regione].[All]" dimensionUniqueName="[filiale2_regione]" displayFolder="" count="2" memberValueDatatype="20" unbalanced="0"/>
    <cacheHierarchy uniqueName="[filiale2_regione].[Matricola]" caption="Matricola" attribute="1" defaultMemberUniqueName="[filiale2_regione].[Matricola].[All]" allUniqueName="[filiale2_regione].[Matricola].[All]" dimensionUniqueName="[filiale2_regione]" displayFolder="" count="2" memberValueDatatype="130" unbalanced="0"/>
    <cacheHierarchy uniqueName="[filiale2_regione].[Nome_Regione]" caption="Nome_Regione" attribute="1" defaultMemberUniqueName="[filiale2_regione].[Nome_Regione].[All]" allUniqueName="[filiale2_regione].[Nome_Regione].[All]" dimensionUniqueName="[filiale2_regione]" displayFolder="" count="2" memberValueDatatype="130" unbalanced="0"/>
    <cacheHierarchy uniqueName="[filiale2_stipendio].[Matricola]" caption="Matricola" attribute="1" defaultMemberUniqueName="[filiale2_stipendio].[Matricola].[All]" allUniqueName="[filiale2_stipendio].[Matricola].[All]" dimensionUniqueName="[filiale2_stipendio]" displayFolder="" count="2" memberValueDatatype="130" unbalanced="0"/>
    <cacheHierarchy uniqueName="[filiale2_stipendio].[Stipendio]" caption="Stipendio" attribute="1" defaultMemberUniqueName="[filiale2_stipendio].[Stipendio].[All]" allUniqueName="[filiale2_stipendio].[Stipendio].[All]" dimensionUniqueName="[filiale2_stipendio]" displayFolder="" count="2" memberValueDatatype="20" unbalanced="0"/>
    <cacheHierarchy uniqueName="[princ_dipendente].[matricola]" caption="matricola" attribute="1" defaultMemberUniqueName="[princ_dipendente].[matricola].[All]" allUniqueName="[princ_dipendente].[matricola].[All]" dimensionUniqueName="[princ_dipendente]" displayFolder="" count="2" memberValueDatatype="130" unbalanced="0"/>
    <cacheHierarchy uniqueName="[princ_dipendente].[nome]" caption="nome" attribute="1" defaultMemberUniqueName="[princ_dipendente].[nome].[All]" allUniqueName="[princ_dipendente].[nome].[All]" dimensionUniqueName="[princ_dipendente]" displayFolder="" count="2" memberValueDatatype="130" unbalanced="0"/>
    <cacheHierarchy uniqueName="[princ_dipendente].[cognome]" caption="cognome" attribute="1" defaultMemberUniqueName="[princ_dipendente].[cognome].[All]" allUniqueName="[princ_dipendente].[cognome].[All]" dimensionUniqueName="[princ_dipendente]" displayFolder="" count="2" memberValueDatatype="130" unbalanced="0"/>
    <cacheHierarchy uniqueName="[princ_dipendente].[dt_nascita]" caption="dt_nascita" attribute="1" time="1" defaultMemberUniqueName="[princ_dipendente].[dt_nascita].[All]" allUniqueName="[princ_dipendente].[dt_nascita].[All]" dimensionUniqueName="[princ_dipendente]" displayFolder="" count="2"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2" memberValueDatatype="7" unbalanced="0"/>
    <cacheHierarchy uniqueName="[princ_dipendente].[eta]" caption="eta" attribute="1" defaultMemberUniqueName="[princ_dipendente].[eta].[All]" allUniqueName="[princ_dipendente].[eta].[All]" dimensionUniqueName="[princ_dipendente]" displayFolder="" count="2" memberValueDatatype="20" unbalanced="0"/>
    <cacheHierarchy uniqueName="[princ_dipendente].[anz_lavoro]" caption="anz_lavoro" attribute="1" defaultMemberUniqueName="[princ_dipendente].[anz_lavoro].[All]" allUniqueName="[princ_dipendente].[anz_lavoro].[All]" dimensionUniqueName="[princ_dipendente]" displayFolder="" count="2" memberValueDatatype="20" unbalanced="0"/>
    <cacheHierarchy uniqueName="[princ_fatturato].[data]" caption="data" attribute="1" time="1" defaultMemberUniqueName="[princ_fatturato].[data].[All]" allUniqueName="[princ_fatturato].[data].[All]" dimensionUniqueName="[princ_fatturato]" displayFolder="" count="2" memberValueDatatype="7" unbalanced="0"/>
    <cacheHierarchy uniqueName="[princ_fatturato].[mese]" caption="mese" attribute="1" defaultMemberUniqueName="[princ_fatturato].[mese].[All]" allUniqueName="[princ_fatturato].[mese].[All]" dimensionUniqueName="[princ_fatturato]" displayFolder="" count="2" memberValueDatatype="130" unbalanced="0"/>
    <cacheHierarchy uniqueName="[princ_fatturato].[m_venditore]" caption="m_venditore" attribute="1" defaultMemberUniqueName="[princ_fatturato].[m_venditore].[All]" allUniqueName="[princ_fatturato].[m_venditore].[All]" dimensionUniqueName="[princ_fatturato]" displayFolder="" count="2"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2" memberValueDatatype="130" unbalanced="0">
      <fieldsUsage count="2">
        <fieldUsage x="-1"/>
        <fieldUsage x="2"/>
      </fieldsUsage>
    </cacheHierarchy>
    <cacheHierarchy uniqueName="[princ_fatturato].[id_prodotto]" caption="id_prodotto" attribute="1" defaultMemberUniqueName="[princ_fatturato].[id_prodotto].[All]" allUniqueName="[princ_fatturato].[id_prodotto].[All]" dimensionUniqueName="[princ_fatturato]" displayFolder="" count="2" memberValueDatatype="20" unbalanced="0"/>
    <cacheHierarchy uniqueName="[princ_fatturato].[fatturato]" caption="fatturato" attribute="1" defaultMemberUniqueName="[princ_fatturato].[fatturato].[All]" allUniqueName="[princ_fatturato].[fatturato].[All]" dimensionUniqueName="[princ_fatturato]" displayFolder="" count="2" memberValueDatatype="20" unbalanced="0"/>
    <cacheHierarchy uniqueName="[princ_fatturato].[data (Month)]" caption="data (Month)" attribute="1" defaultMemberUniqueName="[princ_fatturato].[data (Month)].[All]" allUniqueName="[princ_fatturato].[data (Month)].[All]" dimensionUniqueName="[princ_fatturato]" displayFolder="" count="2" memberValueDatatype="130" unbalanced="0"/>
    <cacheHierarchy uniqueName="[princ_prodotto].[id_prodotto]" caption="id_prodotto" attribute="1" defaultMemberUniqueName="[princ_prodotto].[id_prodotto].[All]" allUniqueName="[princ_prodotto].[id_prodotto].[All]" dimensionUniqueName="[princ_prodotto]" displayFolder="" count="2" memberValueDatatype="20" unbalanced="0"/>
    <cacheHierarchy uniqueName="[princ_prodotto].[nome_prodotto]" caption="nome_prodotto" attribute="1" defaultMemberUniqueName="[princ_prodotto].[nome_prodotto].[All]" allUniqueName="[princ_prodotto].[nome_prodotto].[All]" dimensionUniqueName="[princ_prodotto]" displayFolder="" count="2" memberValueDatatype="130" unbalanced="0"/>
    <cacheHierarchy uniqueName="[princ_prodotto].[categoria_prodotto]" caption="categoria_prodotto" attribute="1" defaultMemberUniqueName="[princ_prodotto].[categoria_prodotto].[All]" allUniqueName="[princ_prodotto].[categoria_prodotto].[All]" dimensionUniqueName="[princ_prodotto]" displayFolder="" count="2" memberValueDatatype="130" unbalanced="0"/>
    <cacheHierarchy uniqueName="[princ_regione].[matricola]" caption="matricola" attribute="1" defaultMemberUniqueName="[princ_regione].[matricola].[All]" allUniqueName="[princ_regione].[matricola].[All]" dimensionUniqueName="[princ_regione]" displayFolder="" count="2" memberValueDatatype="130" unbalanced="0">
      <fieldsUsage count="2">
        <fieldUsage x="-1"/>
        <fieldUsage x="3"/>
      </fieldsUsage>
    </cacheHierarchy>
    <cacheHierarchy uniqueName="[princ_regione].[nome_regione]" caption="nome_regione" attribute="1" defaultMemberUniqueName="[princ_regione].[nome_regione].[All]" allUniqueName="[princ_regione].[nome_regione].[All]" dimensionUniqueName="[princ_regione]" displayFolder="" count="2" memberValueDatatype="130" unbalanced="0">
      <fieldsUsage count="2">
        <fieldUsage x="-1"/>
        <fieldUsage x="0"/>
      </fieldsUsage>
    </cacheHierarchy>
    <cacheHierarchy uniqueName="[princ_settore].[id_settore]" caption="id_settore" attribute="1" defaultMemberUniqueName="[princ_settore].[id_settore].[All]" allUniqueName="[princ_settore].[id_settore].[All]" dimensionUniqueName="[princ_settore]" displayFolder="" count="2" memberValueDatatype="20" unbalanced="0"/>
    <cacheHierarchy uniqueName="[princ_settore].[nome_settore]" caption="nome_settore" attribute="1" defaultMemberUniqueName="[princ_settore].[nome_settore].[All]" allUniqueName="[princ_settore].[nome_settore].[All]" dimensionUniqueName="[princ_settore]" displayFolder="" count="2" memberValueDatatype="130" unbalanced="0"/>
    <cacheHierarchy uniqueName="[princ_stipendio].[matricola]" caption="matricola" attribute="1" defaultMemberUniqueName="[princ_stipendio].[matricola].[All]" allUniqueName="[princ_stipendio].[matricola].[All]" dimensionUniqueName="[princ_stipendio]" displayFolder="" count="2" memberValueDatatype="130" unbalanced="0"/>
    <cacheHierarchy uniqueName="[princ_stipendio].[id_settore]" caption="id_settore" attribute="1" defaultMemberUniqueName="[princ_stipendio].[id_settore].[All]" allUniqueName="[princ_stipendio].[id_settore].[All]" dimensionUniqueName="[princ_stipendio]" displayFolder="" count="2" memberValueDatatype="20" unbalanced="0"/>
    <cacheHierarchy uniqueName="[princ_stipendio].[stipendio]" caption="stipendio" attribute="1" defaultMemberUniqueName="[princ_stipendio].[stipendio].[All]" allUniqueName="[princ_stipendio].[stipendio].[All]" dimensionUniqueName="[princ_stipendio]" displayFolder="" count="2"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2"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2"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2"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hidden="1">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oneField="1" hidden="1">
      <fieldsUsage count="1">
        <fieldUsage x="1"/>
      </fieldsUsage>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hidden="1">
      <extLst>
        <ext xmlns:x15="http://schemas.microsoft.com/office/spreadsheetml/2010/11/main" uri="{B97F6D7D-B522-45F9-BDA1-12C45D357490}">
          <x15:cacheHierarchy aggregatedColumn="34"/>
        </ext>
      </extLst>
    </cacheHierarchy>
  </cacheHierarchies>
  <kpis count="0"/>
  <dimensions count="17">
    <dimension name="filiale1_dipendente" uniqueName="[filiale1_dipendente]" caption="filiale1_dipendente"/>
    <dimension name="filiale1_fatturato" uniqueName="[filiale1_fatturato]" caption="filiale1_fatturato"/>
    <dimension name="filiale1_prodotto" uniqueName="[filiale1_prodotto]" caption="filiale1_prodotto"/>
    <dimension name="filiale1_regione" uniqueName="[filiale1_regione]" caption="filiale1_regione"/>
    <dimension name="filiale1_stipendio" uniqueName="[filiale1_stipendio]" caption="filiale1_stipendio"/>
    <dimension name="filiale2_dipendente" uniqueName="[filiale2_dipendente]" caption="filiale2_dipendente"/>
    <dimension name="filiale2_fatturato" uniqueName="[filiale2_fatturato]" caption="filiale2_fatturato"/>
    <dimension name="filiale2_prodotto" uniqueName="[filiale2_prodotto]" caption="filiale2_prodotto"/>
    <dimension name="filiale2_regione" uniqueName="[filiale2_regione]" caption="filiale2_regione"/>
    <dimension name="filiale2_stipendio" uniqueName="[filiale2_stipendio]" caption="filiale2_stipendio"/>
    <dimension measure="1" name="Measures" uniqueName="[Measures]" caption="Measures"/>
    <dimension name="princ_dipendente" uniqueName="[princ_dipendente]" caption="princ_dipendente"/>
    <dimension name="princ_fatturato" uniqueName="[princ_fatturato]" caption="princ_fatturato"/>
    <dimension name="princ_prodotto" uniqueName="[princ_prodotto]" caption="princ_prodotto"/>
    <dimension name="princ_regione" uniqueName="[princ_regione]" caption="princ_regione"/>
    <dimension name="princ_settore" uniqueName="[princ_settore]" caption="princ_settore"/>
    <dimension name="princ_stipendio" uniqueName="[princ_stipendio]" caption="princ_stipendio"/>
  </dimensions>
  <measureGroups count="16">
    <measureGroup name="filiale1_dipendente" caption="filiale1_dipendente"/>
    <measureGroup name="filiale1_fatturato" caption="filiale1_fatturato"/>
    <measureGroup name="filiale1_prodotto" caption="filiale1_prodotto"/>
    <measureGroup name="filiale1_regione" caption="filiale1_regione"/>
    <measureGroup name="filiale1_stipendio" caption="filiale1_stipendio"/>
    <measureGroup name="filiale2_dipendente" caption="filiale2_dipendente"/>
    <measureGroup name="filiale2_fatturato" caption="filiale2_fatturato"/>
    <measureGroup name="filiale2_prodotto" caption="filiale2_prodotto"/>
    <measureGroup name="filiale2_regione" caption="filiale2_regione"/>
    <measureGroup name="filiale2_Stipendio" caption="filiale2_Stipendio"/>
    <measureGroup name="princ_dipendente" caption="princ_dipendente"/>
    <measureGroup name="princ_fatturato" caption="princ_fatturato"/>
    <measureGroup name="princ_prodotto" caption="princ_prodotto"/>
    <measureGroup name="princ_regione" caption="princ_regione"/>
    <measureGroup name="princ_settore" caption="princ_settore"/>
    <measureGroup name="princ_stipendio" caption="princ_stipendio"/>
  </measureGroups>
  <maps count="43">
    <map measureGroup="0" dimension="0"/>
    <map measureGroup="0" dimension="3"/>
    <map measureGroup="0" dimension="4"/>
    <map measureGroup="1" dimension="0"/>
    <map measureGroup="1" dimension="1"/>
    <map measureGroup="1" dimension="2"/>
    <map measureGroup="1" dimension="3"/>
    <map measureGroup="1" dimension="4"/>
    <map measureGroup="1" dimension="13"/>
    <map measureGroup="2" dimension="2"/>
    <map measureGroup="2" dimension="13"/>
    <map measureGroup="3" dimension="3"/>
    <map measureGroup="4" dimension="4"/>
    <map measureGroup="5" dimension="5"/>
    <map measureGroup="5" dimension="8"/>
    <map measureGroup="5" dimension="9"/>
    <map measureGroup="6" dimension="2"/>
    <map measureGroup="6" dimension="5"/>
    <map measureGroup="6" dimension="6"/>
    <map measureGroup="6" dimension="7"/>
    <map measureGroup="6" dimension="8"/>
    <map measureGroup="6" dimension="9"/>
    <map measureGroup="6" dimension="13"/>
    <map measureGroup="7" dimension="2"/>
    <map measureGroup="7" dimension="7"/>
    <map measureGroup="7" dimension="13"/>
    <map measureGroup="8" dimension="8"/>
    <map measureGroup="9" dimension="9"/>
    <map measureGroup="10" dimension="11"/>
    <map measureGroup="10" dimension="14"/>
    <map measureGroup="10" dimension="15"/>
    <map measureGroup="10" dimension="16"/>
    <map measureGroup="11" dimension="11"/>
    <map measureGroup="11" dimension="12"/>
    <map measureGroup="11" dimension="13"/>
    <map measureGroup="11" dimension="14"/>
    <map measureGroup="11" dimension="15"/>
    <map measureGroup="11" dimension="16"/>
    <map measureGroup="12" dimension="13"/>
    <map measureGroup="13" dimension="14"/>
    <map measureGroup="14" dimension="15"/>
    <map measureGroup="15"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404176620374" createdVersion="5" refreshedVersion="8" minRefreshableVersion="3" recordCount="0" supportSubquery="1" supportAdvancedDrill="1" xr:uid="{DB85412C-BCFB-45EB-B116-56C21865B933}">
  <cacheSource type="external" connectionId="12"/>
  <cacheFields count="5">
    <cacheField name="[filiale1_regione].[nome_regione].[nome_regione]" caption="nome_regione" numFmtId="0" hierarchy="20" level="1">
      <sharedItems count="4">
        <s v="Abruzzo"/>
        <s v="Campania"/>
        <s v="Lazio"/>
        <s v="Toscana"/>
      </sharedItems>
    </cacheField>
    <cacheField name="[Measures].[Sum of fatturato]" caption="Sum of fatturato" numFmtId="0" hierarchy="88" level="32767"/>
    <cacheField name="[filiale1_fatturato].[categoria_merce].[categoria_merce]" caption="categoria_merce" numFmtId="0" hierarchy="11" level="1">
      <sharedItems count="2">
        <s v="Cancelleria"/>
        <s v="Informatica"/>
      </sharedItems>
    </cacheField>
    <cacheField name="[filiale1_regione].[matricola].[matricola]" caption="matricola" numFmtId="0" hierarchy="19" level="1">
      <sharedItems count="15">
        <s v="B01755801"/>
        <s v="B01755805"/>
        <s v="B01755809"/>
        <s v="B01755813"/>
        <s v="B01755803"/>
        <s v="B01755807"/>
        <s v="B01755811"/>
        <s v="B01755800"/>
        <s v="B01755804"/>
        <s v="B01755808"/>
        <s v="B01755812"/>
        <s v="B01755802"/>
        <s v="B01755806"/>
        <s v="B01755810"/>
        <s v="B01755814"/>
      </sharedItems>
    </cacheField>
    <cacheField name="[princ_fatturato].[data].[data]" caption="data" numFmtId="0" hierarchy="51" level="1">
      <sharedItems containsSemiMixedTypes="0" containsNonDate="0" containsString="0"/>
    </cacheField>
  </cacheFields>
  <cacheHierarchies count="91">
    <cacheHierarchy uniqueName="[filiale1_dipendente].[matricola]" caption="matricola" attribute="1" defaultMemberUniqueName="[filiale1_dipendente].[matricola].[All]" allUniqueName="[filiale1_dipendente].[matricola].[All]" dimensionUniqueName="[filiale1_dipendente]" displayFolder="" count="2" memberValueDatatype="130" unbalanced="0"/>
    <cacheHierarchy uniqueName="[filiale1_dipendente].[nome]" caption="nome" attribute="1" defaultMemberUniqueName="[filiale1_dipendente].[nome].[All]" allUniqueName="[filiale1_dipendente].[nome].[All]" dimensionUniqueName="[filiale1_dipendente]" displayFolder="" count="2" memberValueDatatype="130" unbalanced="0"/>
    <cacheHierarchy uniqueName="[filiale1_dipendente].[cognome]" caption="cognome" attribute="1" defaultMemberUniqueName="[filiale1_dipendente].[cognome].[All]" allUniqueName="[filiale1_dipendente].[cognome].[All]" dimensionUniqueName="[filiale1_dipendente]" displayFolder="" count="2"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2"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2" memberValueDatatype="7" unbalanced="0"/>
    <cacheHierarchy uniqueName="[filiale1_dipendente].[eta]" caption="eta" attribute="1" defaultMemberUniqueName="[filiale1_dipendente].[eta].[All]" allUniqueName="[filiale1_dipendente].[eta].[All]" dimensionUniqueName="[filiale1_dipendente]" displayFolder="" count="2" memberValueDatatype="20" unbalanced="0"/>
    <cacheHierarchy uniqueName="[filiale1_dipendente].[anz_lavoro]" caption="anz_lavoro" attribute="1" defaultMemberUniqueName="[filiale1_dipendente].[anz_lavoro].[All]" allUniqueName="[filiale1_dipendente].[anz_lavoro].[All]" dimensionUniqueName="[filiale1_dipendente]" displayFolder="" count="2" memberValueDatatype="20" unbalanced="0"/>
    <cacheHierarchy uniqueName="[filiale1_dipendente].[id_regione]" caption="id_regione" attribute="1" defaultMemberUniqueName="[filiale1_dipendente].[id_regione].[All]" allUniqueName="[filiale1_dipendente].[id_regione].[All]" dimensionUniqueName="[filiale1_dipendente]" displayFolder="" count="2" memberValueDatatype="20" unbalanced="0"/>
    <cacheHierarchy uniqueName="[filiale1_fatturato].[fid]" caption="fid" attribute="1" defaultMemberUniqueName="[filiale1_fatturato].[fid].[All]" allUniqueName="[filiale1_fatturato].[fid].[All]" dimensionUniqueName="[filiale1_fatturato]" displayFolder="" count="2" memberValueDatatype="20" unbalanced="0"/>
    <cacheHierarchy uniqueName="[filiale1_fatturato].[data]" caption="data" attribute="1" time="1" defaultMemberUniqueName="[filiale1_fatturato].[data].[All]" allUniqueName="[filiale1_fatturato].[data].[All]" dimensionUniqueName="[filiale1_fatturato]" displayFolder="" count="2" memberValueDatatype="7" unbalanced="0"/>
    <cacheHierarchy uniqueName="[filiale1_fatturato].[m_venditore]" caption="m_venditore" attribute="1" defaultMemberUniqueName="[filiale1_fatturato].[m_venditore].[All]" allUniqueName="[filiale1_fatturato].[m_venditore].[All]" dimensionUniqueName="[filiale1_fatturato]" displayFolder="" count="2"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2" memberValueDatatype="130" unbalanced="0">
      <fieldsUsage count="2">
        <fieldUsage x="-1"/>
        <fieldUsage x="2"/>
      </fieldsUsage>
    </cacheHierarchy>
    <cacheHierarchy uniqueName="[filiale1_fatturato].[id_prodotto]" caption="id_prodotto" attribute="1" defaultMemberUniqueName="[filiale1_fatturato].[id_prodotto].[All]" allUniqueName="[filiale1_fatturato].[id_prodotto].[All]" dimensionUniqueName="[filiale1_fatturato]" displayFolder="" count="2" memberValueDatatype="20" unbalanced="0"/>
    <cacheHierarchy uniqueName="[filiale1_fatturato].[fatturato]" caption="fatturato" attribute="1" defaultMemberUniqueName="[filiale1_fatturato].[fatturato].[All]" allUniqueName="[filiale1_fatturato].[fatturato].[All]" dimensionUniqueName="[filiale1_fatturato]" displayFolder="" count="2" memberValueDatatype="20" unbalanced="0"/>
    <cacheHierarchy uniqueName="[filiale1_fatturato].[data (Month)]" caption="data (Month)" attribute="1" defaultMemberUniqueName="[filiale1_fatturato].[data (Month)].[All]" allUniqueName="[filiale1_fatturato].[data (Month)].[All]" dimensionUniqueName="[filiale1_fatturato]" displayFolder="" count="2" memberValueDatatype="130" unbalanced="0"/>
    <cacheHierarchy uniqueName="[filiale1_prodotto].[id_prodotto]" caption="id_prodotto" attribute="1" defaultMemberUniqueName="[filiale1_prodotto].[id_prodotto].[All]" allUniqueName="[filiale1_prodotto].[id_prodotto].[All]" dimensionUniqueName="[filiale1_prodotto]" displayFolder="" count="2"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2"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2" memberValueDatatype="130" unbalanced="0"/>
    <cacheHierarchy uniqueName="[filiale1_regione].[id_regione]" caption="id_regione" attribute="1" defaultMemberUniqueName="[filiale1_regione].[id_regione].[All]" allUniqueName="[filiale1_regione].[id_regione].[All]" dimensionUniqueName="[filiale1_regione]" displayFolder="" count="2" memberValueDatatype="20" unbalanced="0"/>
    <cacheHierarchy uniqueName="[filiale1_regione].[matricola]" caption="matricola" attribute="1" defaultMemberUniqueName="[filiale1_regione].[matricola].[All]" allUniqueName="[filiale1_regione].[matricola].[All]" dimensionUniqueName="[filiale1_regione]" displayFolder="" count="2" memberValueDatatype="130" unbalanced="0">
      <fieldsUsage count="2">
        <fieldUsage x="-1"/>
        <fieldUsage x="3"/>
      </fieldsUsage>
    </cacheHierarchy>
    <cacheHierarchy uniqueName="[filiale1_regione].[nome_regione]" caption="nome_regione" attribute="1" defaultMemberUniqueName="[filiale1_regione].[nome_regione].[All]" allUniqueName="[filiale1_regione].[nome_regione].[All]" dimensionUniqueName="[filiale1_regione]" displayFolder="" count="2" memberValueDatatype="130" unbalanced="0">
      <fieldsUsage count="2">
        <fieldUsage x="-1"/>
        <fieldUsage x="0"/>
      </fieldsUsage>
    </cacheHierarchy>
    <cacheHierarchy uniqueName="[filiale1_stipendio].[matricola]" caption="matricola" attribute="1" defaultMemberUniqueName="[filiale1_stipendio].[matricola].[All]" allUniqueName="[filiale1_stipendio].[matricola].[All]" dimensionUniqueName="[filiale1_stipendio]" displayFolder="" count="2" memberValueDatatype="130" unbalanced="0"/>
    <cacheHierarchy uniqueName="[filiale1_stipendio].[stipendio]" caption="stipendio" attribute="1" defaultMemberUniqueName="[filiale1_stipendio].[stipendio].[All]" allUniqueName="[filiale1_stipendio].[stipendio].[All]" dimensionUniqueName="[filiale1_stipendio]" displayFolder="" count="2" memberValueDatatype="20" unbalanced="0"/>
    <cacheHierarchy uniqueName="[filiale2_dipendente].[Matricola]" caption="Matricola" attribute="1" defaultMemberUniqueName="[filiale2_dipendente].[Matricola].[All]" allUniqueName="[filiale2_dipendente].[Matricola].[All]" dimensionUniqueName="[filiale2_dipendente]" displayFolder="" count="2" memberValueDatatype="130" unbalanced="0"/>
    <cacheHierarchy uniqueName="[filiale2_dipendente].[Nome]" caption="Nome" attribute="1" defaultMemberUniqueName="[filiale2_dipendente].[Nome].[All]" allUniqueName="[filiale2_dipendente].[Nome].[All]" dimensionUniqueName="[filiale2_dipendente]" displayFolder="" count="2" memberValueDatatype="130" unbalanced="0"/>
    <cacheHierarchy uniqueName="[filiale2_dipendente].[Cognome]" caption="Cognome" attribute="1" defaultMemberUniqueName="[filiale2_dipendente].[Cognome].[All]" allUniqueName="[filiale2_dipendente].[Cognome].[All]" dimensionUniqueName="[filiale2_dipendente]" displayFolder="" count="2"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2"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2" memberValueDatatype="7" unbalanced="0"/>
    <cacheHierarchy uniqueName="[filiale2_dipendente].[Età]" caption="Età" attribute="1" defaultMemberUniqueName="[filiale2_dipendente].[Età].[All]" allUniqueName="[filiale2_dipendente].[Età].[All]" dimensionUniqueName="[filiale2_dipendente]" displayFolder="" count="2" memberValueDatatype="20" unbalanced="0"/>
    <cacheHierarchy uniqueName="[filiale2_dipendente].[Anz_Lavoro]" caption="Anz_Lavoro" attribute="1" defaultMemberUniqueName="[filiale2_dipendente].[Anz_Lavoro].[All]" allUniqueName="[filiale2_dipendente].[Anz_Lavoro].[All]" dimensionUniqueName="[filiale2_dipendente]" displayFolder="" count="2" memberValueDatatype="20" unbalanced="0"/>
    <cacheHierarchy uniqueName="[filiale2_fatturato].[Data]" caption="Data" attribute="1" time="1" defaultMemberUniqueName="[filiale2_fatturato].[Data].[All]" allUniqueName="[filiale2_fatturato].[Data].[All]" dimensionUniqueName="[filiale2_fatturato]" displayFolder="" count="2" memberValueDatatype="7" unbalanced="0"/>
    <cacheHierarchy uniqueName="[filiale2_fatturato].[M_Venditore]" caption="M_Venditore" attribute="1" defaultMemberUniqueName="[filiale2_fatturato].[M_Venditore].[All]" allUniqueName="[filiale2_fatturato].[M_Venditore].[All]" dimensionUniqueName="[filiale2_fatturato]" displayFolder="" count="2"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2" memberValueDatatype="130" unbalanced="0"/>
    <cacheHierarchy uniqueName="[filiale2_fatturato].[Id_Prodotto]" caption="Id_Prodotto" attribute="1" defaultMemberUniqueName="[filiale2_fatturato].[Id_Prodotto].[All]" allUniqueName="[filiale2_fatturato].[Id_Prodotto].[All]" dimensionUniqueName="[filiale2_fatturato]" displayFolder="" count="2" memberValueDatatype="20" unbalanced="0"/>
    <cacheHierarchy uniqueName="[filiale2_fatturato].[Fatturato]" caption="Fatturato" attribute="1" defaultMemberUniqueName="[filiale2_fatturato].[Fatturato].[All]" allUniqueName="[filiale2_fatturato].[Fatturato].[All]" dimensionUniqueName="[filiale2_fatturato]" displayFolder="" count="2" memberValueDatatype="20" unbalanced="0"/>
    <cacheHierarchy uniqueName="[filiale2_fatturato].[Data (Month)]" caption="Data (Month)" attribute="1" defaultMemberUniqueName="[filiale2_fatturato].[Data (Month)].[All]" allUniqueName="[filiale2_fatturato].[Data (Month)].[All]" dimensionUniqueName="[filiale2_fatturato]" displayFolder="" count="2" memberValueDatatype="130" unbalanced="0"/>
    <cacheHierarchy uniqueName="[filiale2_prodotto].[Id_Prodotto]" caption="Id_Prodotto" attribute="1" defaultMemberUniqueName="[filiale2_prodotto].[Id_Prodotto].[All]" allUniqueName="[filiale2_prodotto].[Id_Prodotto].[All]" dimensionUniqueName="[filiale2_prodotto]" displayFolder="" count="2"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2"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2" memberValueDatatype="130" unbalanced="0"/>
    <cacheHierarchy uniqueName="[filiale2_regione].[Id_Regione]" caption="Id_Regione" attribute="1" defaultMemberUniqueName="[filiale2_regione].[Id_Regione].[All]" allUniqueName="[filiale2_regione].[Id_Regione].[All]" dimensionUniqueName="[filiale2_regione]" displayFolder="" count="2" memberValueDatatype="20" unbalanced="0"/>
    <cacheHierarchy uniqueName="[filiale2_regione].[Matricola]" caption="Matricola" attribute="1" defaultMemberUniqueName="[filiale2_regione].[Matricola].[All]" allUniqueName="[filiale2_regione].[Matricola].[All]" dimensionUniqueName="[filiale2_regione]" displayFolder="" count="2" memberValueDatatype="130" unbalanced="0"/>
    <cacheHierarchy uniqueName="[filiale2_regione].[Nome_Regione]" caption="Nome_Regione" attribute="1" defaultMemberUniqueName="[filiale2_regione].[Nome_Regione].[All]" allUniqueName="[filiale2_regione].[Nome_Regione].[All]" dimensionUniqueName="[filiale2_regione]" displayFolder="" count="2" memberValueDatatype="130" unbalanced="0"/>
    <cacheHierarchy uniqueName="[filiale2_stipendio].[Matricola]" caption="Matricola" attribute="1" defaultMemberUniqueName="[filiale2_stipendio].[Matricola].[All]" allUniqueName="[filiale2_stipendio].[Matricola].[All]" dimensionUniqueName="[filiale2_stipendio]" displayFolder="" count="2" memberValueDatatype="130" unbalanced="0"/>
    <cacheHierarchy uniqueName="[filiale2_stipendio].[Stipendio]" caption="Stipendio" attribute="1" defaultMemberUniqueName="[filiale2_stipendio].[Stipendio].[All]" allUniqueName="[filiale2_stipendio].[Stipendio].[All]" dimensionUniqueName="[filiale2_stipendio]" displayFolder="" count="2" memberValueDatatype="20" unbalanced="0"/>
    <cacheHierarchy uniqueName="[princ_dipendente].[matricola]" caption="matricola" attribute="1" defaultMemberUniqueName="[princ_dipendente].[matricola].[All]" allUniqueName="[princ_dipendente].[matricola].[All]" dimensionUniqueName="[princ_dipendente]" displayFolder="" count="2" memberValueDatatype="130" unbalanced="0"/>
    <cacheHierarchy uniqueName="[princ_dipendente].[nome]" caption="nome" attribute="1" defaultMemberUniqueName="[princ_dipendente].[nome].[All]" allUniqueName="[princ_dipendente].[nome].[All]" dimensionUniqueName="[princ_dipendente]" displayFolder="" count="2" memberValueDatatype="130" unbalanced="0"/>
    <cacheHierarchy uniqueName="[princ_dipendente].[cognome]" caption="cognome" attribute="1" defaultMemberUniqueName="[princ_dipendente].[cognome].[All]" allUniqueName="[princ_dipendente].[cognome].[All]" dimensionUniqueName="[princ_dipendente]" displayFolder="" count="2" memberValueDatatype="130" unbalanced="0"/>
    <cacheHierarchy uniqueName="[princ_dipendente].[dt_nascita]" caption="dt_nascita" attribute="1" time="1" defaultMemberUniqueName="[princ_dipendente].[dt_nascita].[All]" allUniqueName="[princ_dipendente].[dt_nascita].[All]" dimensionUniqueName="[princ_dipendente]" displayFolder="" count="2"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2" memberValueDatatype="7" unbalanced="0"/>
    <cacheHierarchy uniqueName="[princ_dipendente].[eta]" caption="eta" attribute="1" defaultMemberUniqueName="[princ_dipendente].[eta].[All]" allUniqueName="[princ_dipendente].[eta].[All]" dimensionUniqueName="[princ_dipendente]" displayFolder="" count="2" memberValueDatatype="20" unbalanced="0"/>
    <cacheHierarchy uniqueName="[princ_dipendente].[anz_lavoro]" caption="anz_lavoro" attribute="1" defaultMemberUniqueName="[princ_dipendente].[anz_lavoro].[All]" allUniqueName="[princ_dipendente].[anz_lavoro].[All]" dimensionUniqueName="[princ_dipendente]" displayFolder="" count="2" memberValueDatatype="20" unbalanced="0"/>
    <cacheHierarchy uniqueName="[princ_fatturato].[data]" caption="data" attribute="1" time="1" defaultMemberUniqueName="[princ_fatturato].[data].[All]" allUniqueName="[princ_fatturato].[data].[All]" dimensionUniqueName="[princ_fatturato]" displayFolder="" count="2" memberValueDatatype="7" unbalanced="0">
      <fieldsUsage count="2">
        <fieldUsage x="-1"/>
        <fieldUsage x="4"/>
      </fieldsUsage>
    </cacheHierarchy>
    <cacheHierarchy uniqueName="[princ_fatturato].[mese]" caption="mese" attribute="1" defaultMemberUniqueName="[princ_fatturato].[mese].[All]" allUniqueName="[princ_fatturato].[mese].[All]" dimensionUniqueName="[princ_fatturato]" displayFolder="" count="2" memberValueDatatype="130" unbalanced="0"/>
    <cacheHierarchy uniqueName="[princ_fatturato].[m_venditore]" caption="m_venditore" attribute="1" defaultMemberUniqueName="[princ_fatturato].[m_venditore].[All]" allUniqueName="[princ_fatturato].[m_venditore].[All]" dimensionUniqueName="[princ_fatturato]" displayFolder="" count="2"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2" memberValueDatatype="130" unbalanced="0"/>
    <cacheHierarchy uniqueName="[princ_fatturato].[id_prodotto]" caption="id_prodotto" attribute="1" defaultMemberUniqueName="[princ_fatturato].[id_prodotto].[All]" allUniqueName="[princ_fatturato].[id_prodotto].[All]" dimensionUniqueName="[princ_fatturato]" displayFolder="" count="2" memberValueDatatype="20" unbalanced="0"/>
    <cacheHierarchy uniqueName="[princ_fatturato].[fatturato]" caption="fatturato" attribute="1" defaultMemberUniqueName="[princ_fatturato].[fatturato].[All]" allUniqueName="[princ_fatturato].[fatturato].[All]" dimensionUniqueName="[princ_fatturato]" displayFolder="" count="2" memberValueDatatype="20" unbalanced="0"/>
    <cacheHierarchy uniqueName="[princ_fatturato].[data (Month)]" caption="data (Month)" attribute="1" defaultMemberUniqueName="[princ_fatturato].[data (Month)].[All]" allUniqueName="[princ_fatturato].[data (Month)].[All]" dimensionUniqueName="[princ_fatturato]" displayFolder="" count="2" memberValueDatatype="130" unbalanced="0"/>
    <cacheHierarchy uniqueName="[princ_prodotto].[id_prodotto]" caption="id_prodotto" attribute="1" defaultMemberUniqueName="[princ_prodotto].[id_prodotto].[All]" allUniqueName="[princ_prodotto].[id_prodotto].[All]" dimensionUniqueName="[princ_prodotto]" displayFolder="" count="2" memberValueDatatype="20" unbalanced="0"/>
    <cacheHierarchy uniqueName="[princ_prodotto].[nome_prodotto]" caption="nome_prodotto" attribute="1" defaultMemberUniqueName="[princ_prodotto].[nome_prodotto].[All]" allUniqueName="[princ_prodotto].[nome_prodotto].[All]" dimensionUniqueName="[princ_prodotto]" displayFolder="" count="2" memberValueDatatype="130" unbalanced="0"/>
    <cacheHierarchy uniqueName="[princ_prodotto].[categoria_prodotto]" caption="categoria_prodotto" attribute="1" defaultMemberUniqueName="[princ_prodotto].[categoria_prodotto].[All]" allUniqueName="[princ_prodotto].[categoria_prodotto].[All]" dimensionUniqueName="[princ_prodotto]" displayFolder="" count="2" memberValueDatatype="130" unbalanced="0"/>
    <cacheHierarchy uniqueName="[princ_regione].[matricola]" caption="matricola" attribute="1" defaultMemberUniqueName="[princ_regione].[matricola].[All]" allUniqueName="[princ_regione].[matricola].[All]" dimensionUniqueName="[princ_regione]" displayFolder="" count="2" memberValueDatatype="130" unbalanced="0"/>
    <cacheHierarchy uniqueName="[princ_regione].[nome_regione]" caption="nome_regione" attribute="1" defaultMemberUniqueName="[princ_regione].[nome_regione].[All]" allUniqueName="[princ_regione].[nome_regione].[All]" dimensionUniqueName="[princ_regione]" displayFolder="" count="2" memberValueDatatype="130" unbalanced="0"/>
    <cacheHierarchy uniqueName="[princ_settore].[id_settore]" caption="id_settore" attribute="1" defaultMemberUniqueName="[princ_settore].[id_settore].[All]" allUniqueName="[princ_settore].[id_settore].[All]" dimensionUniqueName="[princ_settore]" displayFolder="" count="2" memberValueDatatype="20" unbalanced="0"/>
    <cacheHierarchy uniqueName="[princ_settore].[nome_settore]" caption="nome_settore" attribute="1" defaultMemberUniqueName="[princ_settore].[nome_settore].[All]" allUniqueName="[princ_settore].[nome_settore].[All]" dimensionUniqueName="[princ_settore]" displayFolder="" count="2" memberValueDatatype="130" unbalanced="0"/>
    <cacheHierarchy uniqueName="[princ_stipendio].[matricola]" caption="matricola" attribute="1" defaultMemberUniqueName="[princ_stipendio].[matricola].[All]" allUniqueName="[princ_stipendio].[matricola].[All]" dimensionUniqueName="[princ_stipendio]" displayFolder="" count="2" memberValueDatatype="130" unbalanced="0"/>
    <cacheHierarchy uniqueName="[princ_stipendio].[id_settore]" caption="id_settore" attribute="1" defaultMemberUniqueName="[princ_stipendio].[id_settore].[All]" allUniqueName="[princ_stipendio].[id_settore].[All]" dimensionUniqueName="[princ_stipendio]" displayFolder="" count="2" memberValueDatatype="20" unbalanced="0"/>
    <cacheHierarchy uniqueName="[princ_stipendio].[stipendio]" caption="stipendio" attribute="1" defaultMemberUniqueName="[princ_stipendio].[stipendio].[All]" allUniqueName="[princ_stipendio].[stipendio].[All]" dimensionUniqueName="[princ_stipendio]" displayFolder="" count="2"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2"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2"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2"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hidden="1">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hidden="1">
      <extLst>
        <ext xmlns:x15="http://schemas.microsoft.com/office/spreadsheetml/2010/11/main" uri="{B97F6D7D-B522-45F9-BDA1-12C45D357490}">
          <x15:cacheHierarchy aggregatedColumn="34"/>
        </ext>
      </extLst>
    </cacheHierarchy>
  </cacheHierarchies>
  <kpis count="0"/>
  <dimensions count="17">
    <dimension name="filiale1_dipendente" uniqueName="[filiale1_dipendente]" caption="filiale1_dipendente"/>
    <dimension name="filiale1_fatturato" uniqueName="[filiale1_fatturato]" caption="filiale1_fatturato"/>
    <dimension name="filiale1_prodotto" uniqueName="[filiale1_prodotto]" caption="filiale1_prodotto"/>
    <dimension name="filiale1_regione" uniqueName="[filiale1_regione]" caption="filiale1_regione"/>
    <dimension name="filiale1_stipendio" uniqueName="[filiale1_stipendio]" caption="filiale1_stipendio"/>
    <dimension name="filiale2_dipendente" uniqueName="[filiale2_dipendente]" caption="filiale2_dipendente"/>
    <dimension name="filiale2_fatturato" uniqueName="[filiale2_fatturato]" caption="filiale2_fatturato"/>
    <dimension name="filiale2_prodotto" uniqueName="[filiale2_prodotto]" caption="filiale2_prodotto"/>
    <dimension name="filiale2_regione" uniqueName="[filiale2_regione]" caption="filiale2_regione"/>
    <dimension name="filiale2_stipendio" uniqueName="[filiale2_stipendio]" caption="filiale2_stipendio"/>
    <dimension measure="1" name="Measures" uniqueName="[Measures]" caption="Measures"/>
    <dimension name="princ_dipendente" uniqueName="[princ_dipendente]" caption="princ_dipendente"/>
    <dimension name="princ_fatturato" uniqueName="[princ_fatturato]" caption="princ_fatturato"/>
    <dimension name="princ_prodotto" uniqueName="[princ_prodotto]" caption="princ_prodotto"/>
    <dimension name="princ_regione" uniqueName="[princ_regione]" caption="princ_regione"/>
    <dimension name="princ_settore" uniqueName="[princ_settore]" caption="princ_settore"/>
    <dimension name="princ_stipendio" uniqueName="[princ_stipendio]" caption="princ_stipendio"/>
  </dimensions>
  <measureGroups count="16">
    <measureGroup name="filiale1_dipendente" caption="filiale1_dipendente"/>
    <measureGroup name="filiale1_fatturato" caption="filiale1_fatturato"/>
    <measureGroup name="filiale1_prodotto" caption="filiale1_prodotto"/>
    <measureGroup name="filiale1_regione" caption="filiale1_regione"/>
    <measureGroup name="filiale1_stipendio" caption="filiale1_stipendio"/>
    <measureGroup name="filiale2_dipendente" caption="filiale2_dipendente"/>
    <measureGroup name="filiale2_fatturato" caption="filiale2_fatturato"/>
    <measureGroup name="filiale2_prodotto" caption="filiale2_prodotto"/>
    <measureGroup name="filiale2_regione" caption="filiale2_regione"/>
    <measureGroup name="filiale2_Stipendio" caption="filiale2_Stipendio"/>
    <measureGroup name="princ_dipendente" caption="princ_dipendente"/>
    <measureGroup name="princ_fatturato" caption="princ_fatturato"/>
    <measureGroup name="princ_prodotto" caption="princ_prodotto"/>
    <measureGroup name="princ_regione" caption="princ_regione"/>
    <measureGroup name="princ_settore" caption="princ_settore"/>
    <measureGroup name="princ_stipendio" caption="princ_stipendio"/>
  </measureGroups>
  <maps count="43">
    <map measureGroup="0" dimension="0"/>
    <map measureGroup="0" dimension="3"/>
    <map measureGroup="0" dimension="4"/>
    <map measureGroup="1" dimension="0"/>
    <map measureGroup="1" dimension="1"/>
    <map measureGroup="1" dimension="2"/>
    <map measureGroup="1" dimension="3"/>
    <map measureGroup="1" dimension="4"/>
    <map measureGroup="1" dimension="13"/>
    <map measureGroup="2" dimension="2"/>
    <map measureGroup="2" dimension="13"/>
    <map measureGroup="3" dimension="3"/>
    <map measureGroup="4" dimension="4"/>
    <map measureGroup="5" dimension="5"/>
    <map measureGroup="5" dimension="8"/>
    <map measureGroup="5" dimension="9"/>
    <map measureGroup="6" dimension="2"/>
    <map measureGroup="6" dimension="5"/>
    <map measureGroup="6" dimension="6"/>
    <map measureGroup="6" dimension="7"/>
    <map measureGroup="6" dimension="8"/>
    <map measureGroup="6" dimension="9"/>
    <map measureGroup="6" dimension="13"/>
    <map measureGroup="7" dimension="2"/>
    <map measureGroup="7" dimension="7"/>
    <map measureGroup="7" dimension="13"/>
    <map measureGroup="8" dimension="8"/>
    <map measureGroup="9" dimension="9"/>
    <map measureGroup="10" dimension="11"/>
    <map measureGroup="10" dimension="14"/>
    <map measureGroup="10" dimension="15"/>
    <map measureGroup="10" dimension="16"/>
    <map measureGroup="11" dimension="11"/>
    <map measureGroup="11" dimension="12"/>
    <map measureGroup="11" dimension="13"/>
    <map measureGroup="11" dimension="14"/>
    <map measureGroup="11" dimension="15"/>
    <map measureGroup="11" dimension="16"/>
    <map measureGroup="12" dimension="13"/>
    <map measureGroup="13" dimension="14"/>
    <map measureGroup="14" dimension="15"/>
    <map measureGroup="15"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450164351852" createdVersion="5" refreshedVersion="8" minRefreshableVersion="3" recordCount="0" supportSubquery="1" supportAdvancedDrill="1" xr:uid="{0496D218-3344-4ED6-8F9E-B4580B209AD9}">
  <cacheSource type="external" connectionId="12"/>
  <cacheFields count="6">
    <cacheField name="[princ_prodotto].[categoria_prodotto].[categoria_prodotto]" caption="categoria_prodotto" numFmtId="0" hierarchy="60" level="1">
      <sharedItems count="4">
        <s v="accessori_pc"/>
        <s v="evidenziatori"/>
        <s v="nastri"/>
        <s v="pennelli"/>
      </sharedItems>
    </cacheField>
    <cacheField name="[princ_prodotto].[nome_prodotto].[nome_prodotto]" caption="nome_prodotto" numFmtId="0" hierarchy="59" level="1">
      <sharedItems containsNonDate="0" count="5">
        <s v="STABILO BOSS ORIGINAL Desk-Set"/>
        <s v="Pattex Nastro Adesivo Americano Rotolo 50x25mm"/>
        <s v="Apolo Arte Set Pennelli Per Dipingere" u="1"/>
        <s v="MOUSE LOGITECH MX MASTER 3" u="1"/>
        <s v="TAPPETINO PER MOUSE COLORE ROSSO CON POGGIAPOLSI IN GEL" u="1"/>
      </sharedItems>
    </cacheField>
    <cacheField name="[Measures].[Sum of fatturato 2]" caption="Sum of fatturato 2" numFmtId="0" hierarchy="89" level="32767"/>
    <cacheField name="[Measures].[Sum of fatturato]" caption="Sum of fatturato" numFmtId="0" hierarchy="88" level="32767"/>
    <cacheField name="[Measures].[Sum of Fatturato 3]" caption="Sum of Fatturato 3" numFmtId="0" hierarchy="90" level="32767"/>
    <cacheField name="[princ_fatturato].[mese].[mese]" caption="mese" numFmtId="0" hierarchy="52" level="1">
      <sharedItems containsSemiMixedTypes="0" containsNonDate="0" containsString="0"/>
    </cacheField>
  </cacheFields>
  <cacheHierarchies count="91">
    <cacheHierarchy uniqueName="[filiale1_dipendente].[matricola]" caption="matricola" attribute="1" defaultMemberUniqueName="[filiale1_dipendente].[matricola].[All]" allUniqueName="[filiale1_dipendente].[matricola].[All]" dimensionUniqueName="[filiale1_dipendente]" displayFolder="" count="0" memberValueDatatype="130" unbalanced="0"/>
    <cacheHierarchy uniqueName="[filiale1_dipendente].[nome]" caption="nome" attribute="1" defaultMemberUniqueName="[filiale1_dipendente].[nome].[All]" allUniqueName="[filiale1_dipendente].[nome].[All]" dimensionUniqueName="[filiale1_dipendente]" displayFolder="" count="0" memberValueDatatype="130" unbalanced="0"/>
    <cacheHierarchy uniqueName="[filiale1_dipendente].[cognome]" caption="cognome" attribute="1" defaultMemberUniqueName="[filiale1_dipendente].[cognome].[All]" allUniqueName="[filiale1_dipendente].[cognome].[All]" dimensionUniqueName="[filiale1_dipendente]" displayFolder="" count="0"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0"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0" memberValueDatatype="7" unbalanced="0"/>
    <cacheHierarchy uniqueName="[filiale1_dipendente].[eta]" caption="eta" attribute="1" defaultMemberUniqueName="[filiale1_dipendente].[eta].[All]" allUniqueName="[filiale1_dipendente].[eta].[All]" dimensionUniqueName="[filiale1_dipendente]" displayFolder="" count="0" memberValueDatatype="20" unbalanced="0"/>
    <cacheHierarchy uniqueName="[filiale1_dipendente].[anz_lavoro]" caption="anz_lavoro" attribute="1" defaultMemberUniqueName="[filiale1_dipendente].[anz_lavoro].[All]" allUniqueName="[filiale1_dipendente].[anz_lavoro].[All]" dimensionUniqueName="[filiale1_dipendente]" displayFolder="" count="0" memberValueDatatype="20" unbalanced="0"/>
    <cacheHierarchy uniqueName="[filiale1_dipendente].[id_regione]" caption="id_regione" attribute="1" defaultMemberUniqueName="[filiale1_dipendente].[id_regione].[All]" allUniqueName="[filiale1_dipendente].[id_regione].[All]" dimensionUniqueName="[filiale1_dipendente]" displayFolder="" count="0" memberValueDatatype="20" unbalanced="0"/>
    <cacheHierarchy uniqueName="[filiale1_fatturato].[fid]" caption="fid" attribute="1" defaultMemberUniqueName="[filiale1_fatturato].[fid].[All]" allUniqueName="[filiale1_fatturato].[fid].[All]" dimensionUniqueName="[filiale1_fatturato]" displayFolder="" count="0" memberValueDatatype="20" unbalanced="0"/>
    <cacheHierarchy uniqueName="[filiale1_fatturato].[data]" caption="data" attribute="1" time="1" defaultMemberUniqueName="[filiale1_fatturato].[data].[All]" allUniqueName="[filiale1_fatturato].[data].[All]" dimensionUniqueName="[filiale1_fatturato]" displayFolder="" count="0" memberValueDatatype="7" unbalanced="0"/>
    <cacheHierarchy uniqueName="[filiale1_fatturato].[m_venditore]" caption="m_venditore" attribute="1" defaultMemberUniqueName="[filiale1_fatturato].[m_venditore].[All]" allUniqueName="[filiale1_fatturato].[m_venditore].[All]" dimensionUniqueName="[filiale1_fatturato]" displayFolder="" count="0"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0" memberValueDatatype="130" unbalanced="0"/>
    <cacheHierarchy uniqueName="[filiale1_fatturato].[id_prodotto]" caption="id_prodotto" attribute="1" defaultMemberUniqueName="[filiale1_fatturato].[id_prodotto].[All]" allUniqueName="[filiale1_fatturato].[id_prodotto].[All]" dimensionUniqueName="[filiale1_fatturato]" displayFolder="" count="0" memberValueDatatype="20" unbalanced="0"/>
    <cacheHierarchy uniqueName="[filiale1_fatturato].[fatturato]" caption="fatturato" attribute="1" defaultMemberUniqueName="[filiale1_fatturato].[fatturato].[All]" allUniqueName="[filiale1_fatturato].[fatturato].[All]" dimensionUniqueName="[filiale1_fatturato]" displayFolder="" count="0" memberValueDatatype="20" unbalanced="0"/>
    <cacheHierarchy uniqueName="[filiale1_fatturato].[data (Month)]" caption="data (Month)" attribute="1" defaultMemberUniqueName="[filiale1_fatturato].[data (Month)].[All]" allUniqueName="[filiale1_fatturato].[data (Month)].[All]" dimensionUniqueName="[filiale1_fatturato]" displayFolder="" count="0" memberValueDatatype="130" unbalanced="0"/>
    <cacheHierarchy uniqueName="[filiale1_prodotto].[id_prodotto]" caption="id_prodotto" attribute="1" defaultMemberUniqueName="[filiale1_prodotto].[id_prodotto].[All]" allUniqueName="[filiale1_prodotto].[id_prodotto].[All]" dimensionUniqueName="[filiale1_prodotto]" displayFolder="" count="2"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0"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0" memberValueDatatype="130" unbalanced="0"/>
    <cacheHierarchy uniqueName="[filiale1_regione].[id_regione]" caption="id_regione" attribute="1" defaultMemberUniqueName="[filiale1_regione].[id_regione].[All]" allUniqueName="[filiale1_regione].[id_regione].[All]" dimensionUniqueName="[filiale1_regione]" displayFolder="" count="0" memberValueDatatype="20" unbalanced="0"/>
    <cacheHierarchy uniqueName="[filiale1_regione].[matricola]" caption="matricola" attribute="1" defaultMemberUniqueName="[filiale1_regione].[matricola].[All]" allUniqueName="[filiale1_regione].[matricola].[All]" dimensionUniqueName="[filiale1_regione]" displayFolder="" count="0" memberValueDatatype="130" unbalanced="0"/>
    <cacheHierarchy uniqueName="[filiale1_regione].[nome_regione]" caption="nome_regione" attribute="1" defaultMemberUniqueName="[filiale1_regione].[nome_regione].[All]" allUniqueName="[filiale1_regione].[nome_regione].[All]" dimensionUniqueName="[filiale1_regione]" displayFolder="" count="0" memberValueDatatype="130" unbalanced="0"/>
    <cacheHierarchy uniqueName="[filiale1_stipendio].[matricola]" caption="matricola" attribute="1" defaultMemberUniqueName="[filiale1_stipendio].[matricola].[All]" allUniqueName="[filiale1_stipendio].[matricola].[All]" dimensionUniqueName="[filiale1_stipendio]" displayFolder="" count="0" memberValueDatatype="130" unbalanced="0"/>
    <cacheHierarchy uniqueName="[filiale1_stipendio].[stipendio]" caption="stipendio" attribute="1" defaultMemberUniqueName="[filiale1_stipendio].[stipendio].[All]" allUniqueName="[filiale1_stipendio].[stipendio].[All]" dimensionUniqueName="[filiale1_stipendio]" displayFolder="" count="0" memberValueDatatype="20" unbalanced="0"/>
    <cacheHierarchy uniqueName="[filiale2_dipendente].[Matricola]" caption="Matricola" attribute="1" defaultMemberUniqueName="[filiale2_dipendente].[Matricola].[All]" allUniqueName="[filiale2_dipendente].[Matricola].[All]" dimensionUniqueName="[filiale2_dipendente]" displayFolder="" count="0" memberValueDatatype="130" unbalanced="0"/>
    <cacheHierarchy uniqueName="[filiale2_dipendente].[Nome]" caption="Nome" attribute="1" defaultMemberUniqueName="[filiale2_dipendente].[Nome].[All]" allUniqueName="[filiale2_dipendente].[Nome].[All]" dimensionUniqueName="[filiale2_dipendente]" displayFolder="" count="0" memberValueDatatype="130" unbalanced="0"/>
    <cacheHierarchy uniqueName="[filiale2_dipendente].[Cognome]" caption="Cognome" attribute="1" defaultMemberUniqueName="[filiale2_dipendente].[Cognome].[All]" allUniqueName="[filiale2_dipendente].[Cognome].[All]" dimensionUniqueName="[filiale2_dipendente]" displayFolder="" count="0"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0"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0" memberValueDatatype="7" unbalanced="0"/>
    <cacheHierarchy uniqueName="[filiale2_dipendente].[Età]" caption="Età" attribute="1" defaultMemberUniqueName="[filiale2_dipendente].[Età].[All]" allUniqueName="[filiale2_dipendente].[Età].[All]" dimensionUniqueName="[filiale2_dipendente]" displayFolder="" count="0" memberValueDatatype="20" unbalanced="0"/>
    <cacheHierarchy uniqueName="[filiale2_dipendente].[Anz_Lavoro]" caption="Anz_Lavoro" attribute="1" defaultMemberUniqueName="[filiale2_dipendente].[Anz_Lavoro].[All]" allUniqueName="[filiale2_dipendente].[Anz_Lavoro].[All]" dimensionUniqueName="[filiale2_dipendente]" displayFolder="" count="0" memberValueDatatype="20" unbalanced="0"/>
    <cacheHierarchy uniqueName="[filiale2_fatturato].[Data]" caption="Data" attribute="1" time="1" defaultMemberUniqueName="[filiale2_fatturato].[Data].[All]" allUniqueName="[filiale2_fatturato].[Data].[All]" dimensionUniqueName="[filiale2_fatturato]" displayFolder="" count="0" memberValueDatatype="7" unbalanced="0"/>
    <cacheHierarchy uniqueName="[filiale2_fatturato].[M_Venditore]" caption="M_Venditore" attribute="1" defaultMemberUniqueName="[filiale2_fatturato].[M_Venditore].[All]" allUniqueName="[filiale2_fatturato].[M_Venditore].[All]" dimensionUniqueName="[filiale2_fatturato]" displayFolder="" count="0"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0" memberValueDatatype="130" unbalanced="0"/>
    <cacheHierarchy uniqueName="[filiale2_fatturato].[Id_Prodotto]" caption="Id_Prodotto" attribute="1" defaultMemberUniqueName="[filiale2_fatturato].[Id_Prodotto].[All]" allUniqueName="[filiale2_fatturato].[Id_Prodotto].[All]" dimensionUniqueName="[filiale2_fatturato]" displayFolder="" count="0" memberValueDatatype="20" unbalanced="0"/>
    <cacheHierarchy uniqueName="[filiale2_fatturato].[Fatturato]" caption="Fatturato" attribute="1" defaultMemberUniqueName="[filiale2_fatturato].[Fatturato].[All]" allUniqueName="[filiale2_fatturato].[Fatturato].[All]" dimensionUniqueName="[filiale2_fatturato]" displayFolder="" count="0" memberValueDatatype="20" unbalanced="0"/>
    <cacheHierarchy uniqueName="[filiale2_fatturato].[Data (Month)]" caption="Data (Month)" attribute="1" defaultMemberUniqueName="[filiale2_fatturato].[Data (Month)].[All]" allUniqueName="[filiale2_fatturato].[Data (Month)].[All]" dimensionUniqueName="[filiale2_fatturato]" displayFolder="" count="0" memberValueDatatype="130" unbalanced="0"/>
    <cacheHierarchy uniqueName="[filiale2_prodotto].[Id_Prodotto]" caption="Id_Prodotto" attribute="1" defaultMemberUniqueName="[filiale2_prodotto].[Id_Prodotto].[All]" allUniqueName="[filiale2_prodotto].[Id_Prodotto].[All]" dimensionUniqueName="[filiale2_prodotto]" displayFolder="" count="0"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0"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0" memberValueDatatype="130" unbalanced="0"/>
    <cacheHierarchy uniqueName="[filiale2_regione].[Id_Regione]" caption="Id_Regione" attribute="1" defaultMemberUniqueName="[filiale2_regione].[Id_Regione].[All]" allUniqueName="[filiale2_regione].[Id_Regione].[All]" dimensionUniqueName="[filiale2_regione]" displayFolder="" count="0" memberValueDatatype="20" unbalanced="0"/>
    <cacheHierarchy uniqueName="[filiale2_regione].[Matricola]" caption="Matricola" attribute="1" defaultMemberUniqueName="[filiale2_regione].[Matricola].[All]" allUniqueName="[filiale2_regione].[Matricola].[All]" dimensionUniqueName="[filiale2_regione]" displayFolder="" count="0" memberValueDatatype="130" unbalanced="0"/>
    <cacheHierarchy uniqueName="[filiale2_regione].[Nome_Regione]" caption="Nome_Regione" attribute="1" defaultMemberUniqueName="[filiale2_regione].[Nome_Regione].[All]" allUniqueName="[filiale2_regione].[Nome_Regione].[All]" dimensionUniqueName="[filiale2_regione]" displayFolder="" count="0" memberValueDatatype="130" unbalanced="0"/>
    <cacheHierarchy uniqueName="[filiale2_stipendio].[Matricola]" caption="Matricola" attribute="1" defaultMemberUniqueName="[filiale2_stipendio].[Matricola].[All]" allUniqueName="[filiale2_stipendio].[Matricola].[All]" dimensionUniqueName="[filiale2_stipendio]" displayFolder="" count="0" memberValueDatatype="130" unbalanced="0"/>
    <cacheHierarchy uniqueName="[filiale2_stipendio].[Stipendio]" caption="Stipendio" attribute="1" defaultMemberUniqueName="[filiale2_stipendio].[Stipendio].[All]" allUniqueName="[filiale2_stipendio].[Stipendio].[All]" dimensionUniqueName="[filiale2_stipendio]" displayFolder="" count="0" memberValueDatatype="20" unbalanced="0"/>
    <cacheHierarchy uniqueName="[princ_dipendente].[matricola]" caption="matricola" attribute="1" defaultMemberUniqueName="[princ_dipendente].[matricola].[All]" allUniqueName="[princ_dipendente].[matricola].[All]" dimensionUniqueName="[princ_dipendente]" displayFolder="" count="0" memberValueDatatype="130" unbalanced="0"/>
    <cacheHierarchy uniqueName="[princ_dipendente].[nome]" caption="nome" attribute="1" defaultMemberUniqueName="[princ_dipendente].[nome].[All]" allUniqueName="[princ_dipendente].[nome].[All]" dimensionUniqueName="[princ_dipendente]" displayFolder="" count="0" memberValueDatatype="130" unbalanced="0"/>
    <cacheHierarchy uniqueName="[princ_dipendente].[cognome]" caption="cognome" attribute="1" defaultMemberUniqueName="[princ_dipendente].[cognome].[All]" allUniqueName="[princ_dipendente].[cognome].[All]" dimensionUniqueName="[princ_dipendente]" displayFolder="" count="0" memberValueDatatype="130" unbalanced="0"/>
    <cacheHierarchy uniqueName="[princ_dipendente].[dt_nascita]" caption="dt_nascita" attribute="1" time="1" defaultMemberUniqueName="[princ_dipendente].[dt_nascita].[All]" allUniqueName="[princ_dipendente].[dt_nascita].[All]" dimensionUniqueName="[princ_dipendente]" displayFolder="" count="0"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0" memberValueDatatype="7" unbalanced="0"/>
    <cacheHierarchy uniqueName="[princ_dipendente].[eta]" caption="eta" attribute="1" defaultMemberUniqueName="[princ_dipendente].[eta].[All]" allUniqueName="[princ_dipendente].[eta].[All]" dimensionUniqueName="[princ_dipendente]" displayFolder="" count="0" memberValueDatatype="20" unbalanced="0"/>
    <cacheHierarchy uniqueName="[princ_dipendente].[anz_lavoro]" caption="anz_lavoro" attribute="1" defaultMemberUniqueName="[princ_dipendente].[anz_lavoro].[All]" allUniqueName="[princ_dipendente].[anz_lavoro].[All]" dimensionUniqueName="[princ_dipendente]" displayFolder="" count="0" memberValueDatatype="20" unbalanced="0"/>
    <cacheHierarchy uniqueName="[princ_fatturato].[data]" caption="data" attribute="1" time="1" defaultMemberUniqueName="[princ_fatturato].[data].[All]" allUniqueName="[princ_fatturato].[data].[All]" dimensionUniqueName="[princ_fatturato]" displayFolder="" count="0" memberValueDatatype="7" unbalanced="0"/>
    <cacheHierarchy uniqueName="[princ_fatturato].[mese]" caption="mese" attribute="1" defaultMemberUniqueName="[princ_fatturato].[mese].[All]" allUniqueName="[princ_fatturato].[mese].[All]" dimensionUniqueName="[princ_fatturato]" displayFolder="" count="2" memberValueDatatype="130" unbalanced="0">
      <fieldsUsage count="2">
        <fieldUsage x="-1"/>
        <fieldUsage x="5"/>
      </fieldsUsage>
    </cacheHierarchy>
    <cacheHierarchy uniqueName="[princ_fatturato].[m_venditore]" caption="m_venditore" attribute="1" defaultMemberUniqueName="[princ_fatturato].[m_venditore].[All]" allUniqueName="[princ_fatturato].[m_venditore].[All]" dimensionUniqueName="[princ_fatturato]" displayFolder="" count="0"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0" memberValueDatatype="130" unbalanced="0"/>
    <cacheHierarchy uniqueName="[princ_fatturato].[id_prodotto]" caption="id_prodotto" attribute="1" defaultMemberUniqueName="[princ_fatturato].[id_prodotto].[All]" allUniqueName="[princ_fatturato].[id_prodotto].[All]" dimensionUniqueName="[princ_fatturato]" displayFolder="" count="0" memberValueDatatype="20" unbalanced="0"/>
    <cacheHierarchy uniqueName="[princ_fatturato].[fatturato]" caption="fatturato" attribute="1" defaultMemberUniqueName="[princ_fatturato].[fatturato].[All]" allUniqueName="[princ_fatturato].[fatturato].[All]" dimensionUniqueName="[princ_fatturato]" displayFolder="" count="0" memberValueDatatype="20" unbalanced="0"/>
    <cacheHierarchy uniqueName="[princ_fatturato].[data (Month)]" caption="data (Month)" attribute="1" defaultMemberUniqueName="[princ_fatturato].[data (Month)].[All]" allUniqueName="[princ_fatturato].[data (Month)].[All]" dimensionUniqueName="[princ_fatturato]" displayFolder="" count="0" memberValueDatatype="130" unbalanced="0"/>
    <cacheHierarchy uniqueName="[princ_prodotto].[id_prodotto]" caption="id_prodotto" attribute="1" defaultMemberUniqueName="[princ_prodotto].[id_prodotto].[All]" allUniqueName="[princ_prodotto].[id_prodotto].[All]" dimensionUniqueName="[princ_prodotto]" displayFolder="" count="0" memberValueDatatype="20" unbalanced="0"/>
    <cacheHierarchy uniqueName="[princ_prodotto].[nome_prodotto]" caption="nome_prodotto" attribute="1" defaultMemberUniqueName="[princ_prodotto].[nome_prodotto].[All]" allUniqueName="[princ_prodotto].[nome_prodotto].[All]" dimensionUniqueName="[princ_prodotto]" displayFolder="" count="2" memberValueDatatype="130" unbalanced="0">
      <fieldsUsage count="2">
        <fieldUsage x="-1"/>
        <fieldUsage x="1"/>
      </fieldsUsage>
    </cacheHierarchy>
    <cacheHierarchy uniqueName="[princ_prodotto].[categoria_prodotto]" caption="categoria_prodotto" attribute="1" defaultMemberUniqueName="[princ_prodotto].[categoria_prodotto].[All]" allUniqueName="[princ_prodotto].[categoria_prodotto].[All]" dimensionUniqueName="[princ_prodotto]" displayFolder="" count="2" memberValueDatatype="130" unbalanced="0">
      <fieldsUsage count="2">
        <fieldUsage x="-1"/>
        <fieldUsage x="0"/>
      </fieldsUsage>
    </cacheHierarchy>
    <cacheHierarchy uniqueName="[princ_regione].[matricola]" caption="matricola" attribute="1" defaultMemberUniqueName="[princ_regione].[matricola].[All]" allUniqueName="[princ_regione].[matricola].[All]" dimensionUniqueName="[princ_regione]" displayFolder="" count="0" memberValueDatatype="130" unbalanced="0"/>
    <cacheHierarchy uniqueName="[princ_regione].[nome_regione]" caption="nome_regione" attribute="1" defaultMemberUniqueName="[princ_regione].[nome_regione].[All]" allUniqueName="[princ_regione].[nome_regione].[All]" dimensionUniqueName="[princ_regione]" displayFolder="" count="0" memberValueDatatype="130" unbalanced="0"/>
    <cacheHierarchy uniqueName="[princ_settore].[id_settore]" caption="id_settore" attribute="1" defaultMemberUniqueName="[princ_settore].[id_settore].[All]" allUniqueName="[princ_settore].[id_settore].[All]" dimensionUniqueName="[princ_settore]" displayFolder="" count="0" memberValueDatatype="20" unbalanced="0"/>
    <cacheHierarchy uniqueName="[princ_settore].[nome_settore]" caption="nome_settore" attribute="1" defaultMemberUniqueName="[princ_settore].[nome_settore].[All]" allUniqueName="[princ_settore].[nome_settore].[All]" dimensionUniqueName="[princ_settore]" displayFolder="" count="0" memberValueDatatype="130" unbalanced="0"/>
    <cacheHierarchy uniqueName="[princ_stipendio].[matricola]" caption="matricola" attribute="1" defaultMemberUniqueName="[princ_stipendio].[matricola].[All]" allUniqueName="[princ_stipendio].[matricola].[All]" dimensionUniqueName="[princ_stipendio]" displayFolder="" count="0" memberValueDatatype="130" unbalanced="0"/>
    <cacheHierarchy uniqueName="[princ_stipendio].[id_settore]" caption="id_settore" attribute="1" defaultMemberUniqueName="[princ_stipendio].[id_settore].[All]" allUniqueName="[princ_stipendio].[id_settore].[All]" dimensionUniqueName="[princ_stipendio]" displayFolder="" count="0" memberValueDatatype="20" unbalanced="0"/>
    <cacheHierarchy uniqueName="[princ_stipendio].[stipendio]" caption="stipendio" attribute="1" defaultMemberUniqueName="[princ_stipendio].[stipendio].[All]" allUniqueName="[princ_stipendio].[stipendio].[All]" dimensionUniqueName="[princ_stipendio]" displayFolder="" count="0"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0"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0"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0"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oneField="1" hidden="1">
      <fieldsUsage count="1">
        <fieldUsage x="2"/>
      </fieldsUsage>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oneField="1" hidden="1">
      <fieldsUsage count="1">
        <fieldUsage x="4"/>
      </fieldsUsage>
      <extLst>
        <ext xmlns:x15="http://schemas.microsoft.com/office/spreadsheetml/2010/11/main" uri="{B97F6D7D-B522-45F9-BDA1-12C45D357490}">
          <x15:cacheHierarchy aggregatedColumn="34"/>
        </ext>
      </extLst>
    </cacheHierarchy>
  </cacheHierarchies>
  <kpis count="0"/>
  <dimensions count="17">
    <dimension name="filiale1_dipendente" uniqueName="[filiale1_dipendente]" caption="filiale1_dipendente"/>
    <dimension name="filiale1_fatturato" uniqueName="[filiale1_fatturato]" caption="filiale1_fatturato"/>
    <dimension name="filiale1_prodotto" uniqueName="[filiale1_prodotto]" caption="filiale1_prodotto"/>
    <dimension name="filiale1_regione" uniqueName="[filiale1_regione]" caption="filiale1_regione"/>
    <dimension name="filiale1_stipendio" uniqueName="[filiale1_stipendio]" caption="filiale1_stipendio"/>
    <dimension name="filiale2_dipendente" uniqueName="[filiale2_dipendente]" caption="filiale2_dipendente"/>
    <dimension name="filiale2_fatturato" uniqueName="[filiale2_fatturato]" caption="filiale2_fatturato"/>
    <dimension name="filiale2_prodotto" uniqueName="[filiale2_prodotto]" caption="filiale2_prodotto"/>
    <dimension name="filiale2_regione" uniqueName="[filiale2_regione]" caption="filiale2_regione"/>
    <dimension name="filiale2_stipendio" uniqueName="[filiale2_stipendio]" caption="filiale2_stipendio"/>
    <dimension measure="1" name="Measures" uniqueName="[Measures]" caption="Measures"/>
    <dimension name="princ_dipendente" uniqueName="[princ_dipendente]" caption="princ_dipendente"/>
    <dimension name="princ_fatturato" uniqueName="[princ_fatturato]" caption="princ_fatturato"/>
    <dimension name="princ_prodotto" uniqueName="[princ_prodotto]" caption="princ_prodotto"/>
    <dimension name="princ_regione" uniqueName="[princ_regione]" caption="princ_regione"/>
    <dimension name="princ_settore" uniqueName="[princ_settore]" caption="princ_settore"/>
    <dimension name="princ_stipendio" uniqueName="[princ_stipendio]" caption="princ_stipendio"/>
  </dimensions>
  <measureGroups count="16">
    <measureGroup name="filiale1_dipendente" caption="filiale1_dipendente"/>
    <measureGroup name="filiale1_fatturato" caption="filiale1_fatturato"/>
    <measureGroup name="filiale1_prodotto" caption="filiale1_prodotto"/>
    <measureGroup name="filiale1_regione" caption="filiale1_regione"/>
    <measureGroup name="filiale1_stipendio" caption="filiale1_stipendio"/>
    <measureGroup name="filiale2_dipendente" caption="filiale2_dipendente"/>
    <measureGroup name="filiale2_fatturato" caption="filiale2_fatturato"/>
    <measureGroup name="filiale2_prodotto" caption="filiale2_prodotto"/>
    <measureGroup name="filiale2_regione" caption="filiale2_regione"/>
    <measureGroup name="filiale2_Stipendio" caption="filiale2_Stipendio"/>
    <measureGroup name="princ_dipendente" caption="princ_dipendente"/>
    <measureGroup name="princ_fatturato" caption="princ_fatturato"/>
    <measureGroup name="princ_prodotto" caption="princ_prodotto"/>
    <measureGroup name="princ_regione" caption="princ_regione"/>
    <measureGroup name="princ_settore" caption="princ_settore"/>
    <measureGroup name="princ_stipendio" caption="princ_stipendio"/>
  </measureGroups>
  <maps count="43">
    <map measureGroup="0" dimension="0"/>
    <map measureGroup="0" dimension="3"/>
    <map measureGroup="0" dimension="4"/>
    <map measureGroup="1" dimension="0"/>
    <map measureGroup="1" dimension="1"/>
    <map measureGroup="1" dimension="2"/>
    <map measureGroup="1" dimension="3"/>
    <map measureGroup="1" dimension="4"/>
    <map measureGroup="1" dimension="13"/>
    <map measureGroup="2" dimension="2"/>
    <map measureGroup="2" dimension="13"/>
    <map measureGroup="3" dimension="3"/>
    <map measureGroup="4" dimension="4"/>
    <map measureGroup="5" dimension="5"/>
    <map measureGroup="5" dimension="8"/>
    <map measureGroup="5" dimension="9"/>
    <map measureGroup="6" dimension="2"/>
    <map measureGroup="6" dimension="5"/>
    <map measureGroup="6" dimension="6"/>
    <map measureGroup="6" dimension="7"/>
    <map measureGroup="6" dimension="8"/>
    <map measureGroup="6" dimension="9"/>
    <map measureGroup="6" dimension="13"/>
    <map measureGroup="7" dimension="2"/>
    <map measureGroup="7" dimension="7"/>
    <map measureGroup="7" dimension="13"/>
    <map measureGroup="8" dimension="8"/>
    <map measureGroup="9" dimension="9"/>
    <map measureGroup="10" dimension="11"/>
    <map measureGroup="10" dimension="14"/>
    <map measureGroup="10" dimension="15"/>
    <map measureGroup="10" dimension="16"/>
    <map measureGroup="11" dimension="11"/>
    <map measureGroup="11" dimension="12"/>
    <map measureGroup="11" dimension="13"/>
    <map measureGroup="11" dimension="14"/>
    <map measureGroup="11" dimension="15"/>
    <map measureGroup="11" dimension="16"/>
    <map measureGroup="12" dimension="13"/>
    <map measureGroup="13" dimension="14"/>
    <map measureGroup="14" dimension="15"/>
    <map measureGroup="15"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174220138892" createdVersion="3" refreshedVersion="8" minRefreshableVersion="3" recordCount="0" supportSubquery="1" supportAdvancedDrill="1" xr:uid="{406976A9-E278-4AB4-A985-75D88FD4F6B9}">
  <cacheSource type="external" connectionId="12">
    <extLst>
      <ext xmlns:x14="http://schemas.microsoft.com/office/spreadsheetml/2009/9/main" uri="{F057638F-6D5F-4e77-A914-E7F072B9BCA8}">
        <x14:sourceConnection name="ThisWorkbookDataModel"/>
      </ext>
    </extLst>
  </cacheSource>
  <cacheFields count="0"/>
  <cacheHierarchies count="91">
    <cacheHierarchy uniqueName="[filiale1_dipendente].[matricola]" caption="matricola" attribute="1" defaultMemberUniqueName="[filiale1_dipendente].[matricola].[All]" allUniqueName="[filiale1_dipendente].[matricola].[All]" dimensionUniqueName="[filiale1_dipendente]" displayFolder="" count="0" memberValueDatatype="130" unbalanced="0"/>
    <cacheHierarchy uniqueName="[filiale1_dipendente].[nome]" caption="nome" attribute="1" defaultMemberUniqueName="[filiale1_dipendente].[nome].[All]" allUniqueName="[filiale1_dipendente].[nome].[All]" dimensionUniqueName="[filiale1_dipendente]" displayFolder="" count="0" memberValueDatatype="130" unbalanced="0"/>
    <cacheHierarchy uniqueName="[filiale1_dipendente].[cognome]" caption="cognome" attribute="1" defaultMemberUniqueName="[filiale1_dipendente].[cognome].[All]" allUniqueName="[filiale1_dipendente].[cognome].[All]" dimensionUniqueName="[filiale1_dipendente]" displayFolder="" count="0"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0"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0" memberValueDatatype="7" unbalanced="0"/>
    <cacheHierarchy uniqueName="[filiale1_dipendente].[eta]" caption="eta" attribute="1" defaultMemberUniqueName="[filiale1_dipendente].[eta].[All]" allUniqueName="[filiale1_dipendente].[eta].[All]" dimensionUniqueName="[filiale1_dipendente]" displayFolder="" count="0" memberValueDatatype="20" unbalanced="0"/>
    <cacheHierarchy uniqueName="[filiale1_dipendente].[anz_lavoro]" caption="anz_lavoro" attribute="1" defaultMemberUniqueName="[filiale1_dipendente].[anz_lavoro].[All]" allUniqueName="[filiale1_dipendente].[anz_lavoro].[All]" dimensionUniqueName="[filiale1_dipendente]" displayFolder="" count="0" memberValueDatatype="20" unbalanced="0"/>
    <cacheHierarchy uniqueName="[filiale1_dipendente].[id_regione]" caption="id_regione" attribute="1" defaultMemberUniqueName="[filiale1_dipendente].[id_regione].[All]" allUniqueName="[filiale1_dipendente].[id_regione].[All]" dimensionUniqueName="[filiale1_dipendente]" displayFolder="" count="0" memberValueDatatype="20" unbalanced="0"/>
    <cacheHierarchy uniqueName="[filiale1_fatturato].[fid]" caption="fid" attribute="1" defaultMemberUniqueName="[filiale1_fatturato].[fid].[All]" allUniqueName="[filiale1_fatturato].[fid].[All]" dimensionUniqueName="[filiale1_fatturato]" displayFolder="" count="0" memberValueDatatype="20" unbalanced="0"/>
    <cacheHierarchy uniqueName="[filiale1_fatturato].[data]" caption="data" attribute="1" time="1" defaultMemberUniqueName="[filiale1_fatturato].[data].[All]" allUniqueName="[filiale1_fatturato].[data].[All]" dimensionUniqueName="[filiale1_fatturato]" displayFolder="" count="0" memberValueDatatype="7" unbalanced="0"/>
    <cacheHierarchy uniqueName="[filiale1_fatturato].[m_venditore]" caption="m_venditore" attribute="1" defaultMemberUniqueName="[filiale1_fatturato].[m_venditore].[All]" allUniqueName="[filiale1_fatturato].[m_venditore].[All]" dimensionUniqueName="[filiale1_fatturato]" displayFolder="" count="0"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0" memberValueDatatype="130" unbalanced="0"/>
    <cacheHierarchy uniqueName="[filiale1_fatturato].[id_prodotto]" caption="id_prodotto" attribute="1" defaultMemberUniqueName="[filiale1_fatturato].[id_prodotto].[All]" allUniqueName="[filiale1_fatturato].[id_prodotto].[All]" dimensionUniqueName="[filiale1_fatturato]" displayFolder="" count="0" memberValueDatatype="20" unbalanced="0"/>
    <cacheHierarchy uniqueName="[filiale1_fatturato].[fatturato]" caption="fatturato" attribute="1" defaultMemberUniqueName="[filiale1_fatturato].[fatturato].[All]" allUniqueName="[filiale1_fatturato].[fatturato].[All]" dimensionUniqueName="[filiale1_fatturato]" displayFolder="" count="0" memberValueDatatype="20" unbalanced="0"/>
    <cacheHierarchy uniqueName="[filiale1_fatturato].[data (Month)]" caption="data (Month)" attribute="1" defaultMemberUniqueName="[filiale1_fatturato].[data (Month)].[All]" allUniqueName="[filiale1_fatturato].[data (Month)].[All]" dimensionUniqueName="[filiale1_fatturato]" displayFolder="" count="0" memberValueDatatype="130" unbalanced="0"/>
    <cacheHierarchy uniqueName="[filiale1_prodotto].[id_prodotto]" caption="id_prodotto" attribute="1" defaultMemberUniqueName="[filiale1_prodotto].[id_prodotto].[All]" allUniqueName="[filiale1_prodotto].[id_prodotto].[All]" dimensionUniqueName="[filiale1_prodotto]" displayFolder="" count="2"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0"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0" memberValueDatatype="130" unbalanced="0"/>
    <cacheHierarchy uniqueName="[filiale1_regione].[id_regione]" caption="id_regione" attribute="1" defaultMemberUniqueName="[filiale1_regione].[id_regione].[All]" allUniqueName="[filiale1_regione].[id_regione].[All]" dimensionUniqueName="[filiale1_regione]" displayFolder="" count="0" memberValueDatatype="20" unbalanced="0"/>
    <cacheHierarchy uniqueName="[filiale1_regione].[matricola]" caption="matricola" attribute="1" defaultMemberUniqueName="[filiale1_regione].[matricola].[All]" allUniqueName="[filiale1_regione].[matricola].[All]" dimensionUniqueName="[filiale1_regione]" displayFolder="" count="0" memberValueDatatype="130" unbalanced="0"/>
    <cacheHierarchy uniqueName="[filiale1_regione].[nome_regione]" caption="nome_regione" attribute="1" defaultMemberUniqueName="[filiale1_regione].[nome_regione].[All]" allUniqueName="[filiale1_regione].[nome_regione].[All]" dimensionUniqueName="[filiale1_regione]" displayFolder="" count="0" memberValueDatatype="130" unbalanced="0"/>
    <cacheHierarchy uniqueName="[filiale1_stipendio].[matricola]" caption="matricola" attribute="1" defaultMemberUniqueName="[filiale1_stipendio].[matricola].[All]" allUniqueName="[filiale1_stipendio].[matricola].[All]" dimensionUniqueName="[filiale1_stipendio]" displayFolder="" count="0" memberValueDatatype="130" unbalanced="0"/>
    <cacheHierarchy uniqueName="[filiale1_stipendio].[stipendio]" caption="stipendio" attribute="1" defaultMemberUniqueName="[filiale1_stipendio].[stipendio].[All]" allUniqueName="[filiale1_stipendio].[stipendio].[All]" dimensionUniqueName="[filiale1_stipendio]" displayFolder="" count="0" memberValueDatatype="20" unbalanced="0"/>
    <cacheHierarchy uniqueName="[filiale2_dipendente].[Matricola]" caption="Matricola" attribute="1" defaultMemberUniqueName="[filiale2_dipendente].[Matricola].[All]" allUniqueName="[filiale2_dipendente].[Matricola].[All]" dimensionUniqueName="[filiale2_dipendente]" displayFolder="" count="0" memberValueDatatype="130" unbalanced="0"/>
    <cacheHierarchy uniqueName="[filiale2_dipendente].[Nome]" caption="Nome" attribute="1" defaultMemberUniqueName="[filiale2_dipendente].[Nome].[All]" allUniqueName="[filiale2_dipendente].[Nome].[All]" dimensionUniqueName="[filiale2_dipendente]" displayFolder="" count="0" memberValueDatatype="130" unbalanced="0"/>
    <cacheHierarchy uniqueName="[filiale2_dipendente].[Cognome]" caption="Cognome" attribute="1" defaultMemberUniqueName="[filiale2_dipendente].[Cognome].[All]" allUniqueName="[filiale2_dipendente].[Cognome].[All]" dimensionUniqueName="[filiale2_dipendente]" displayFolder="" count="0"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0"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0" memberValueDatatype="7" unbalanced="0"/>
    <cacheHierarchy uniqueName="[filiale2_dipendente].[Età]" caption="Età" attribute="1" defaultMemberUniqueName="[filiale2_dipendente].[Età].[All]" allUniqueName="[filiale2_dipendente].[Età].[All]" dimensionUniqueName="[filiale2_dipendente]" displayFolder="" count="0" memberValueDatatype="20" unbalanced="0"/>
    <cacheHierarchy uniqueName="[filiale2_dipendente].[Anz_Lavoro]" caption="Anz_Lavoro" attribute="1" defaultMemberUniqueName="[filiale2_dipendente].[Anz_Lavoro].[All]" allUniqueName="[filiale2_dipendente].[Anz_Lavoro].[All]" dimensionUniqueName="[filiale2_dipendente]" displayFolder="" count="0" memberValueDatatype="20" unbalanced="0"/>
    <cacheHierarchy uniqueName="[filiale2_fatturato].[Data]" caption="Data" attribute="1" time="1" defaultMemberUniqueName="[filiale2_fatturato].[Data].[All]" allUniqueName="[filiale2_fatturato].[Data].[All]" dimensionUniqueName="[filiale2_fatturato]" displayFolder="" count="0" memberValueDatatype="7" unbalanced="0"/>
    <cacheHierarchy uniqueName="[filiale2_fatturato].[M_Venditore]" caption="M_Venditore" attribute="1" defaultMemberUniqueName="[filiale2_fatturato].[M_Venditore].[All]" allUniqueName="[filiale2_fatturato].[M_Venditore].[All]" dimensionUniqueName="[filiale2_fatturato]" displayFolder="" count="0"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0" memberValueDatatype="130" unbalanced="0"/>
    <cacheHierarchy uniqueName="[filiale2_fatturato].[Id_Prodotto]" caption="Id_Prodotto" attribute="1" defaultMemberUniqueName="[filiale2_fatturato].[Id_Prodotto].[All]" allUniqueName="[filiale2_fatturato].[Id_Prodotto].[All]" dimensionUniqueName="[filiale2_fatturato]" displayFolder="" count="0" memberValueDatatype="20" unbalanced="0"/>
    <cacheHierarchy uniqueName="[filiale2_fatturato].[Fatturato]" caption="Fatturato" attribute="1" defaultMemberUniqueName="[filiale2_fatturato].[Fatturato].[All]" allUniqueName="[filiale2_fatturato].[Fatturato].[All]" dimensionUniqueName="[filiale2_fatturato]" displayFolder="" count="0" memberValueDatatype="20" unbalanced="0"/>
    <cacheHierarchy uniqueName="[filiale2_fatturato].[Data (Month)]" caption="Data (Month)" attribute="1" defaultMemberUniqueName="[filiale2_fatturato].[Data (Month)].[All]" allUniqueName="[filiale2_fatturato].[Data (Month)].[All]" dimensionUniqueName="[filiale2_fatturato]" displayFolder="" count="0" memberValueDatatype="130" unbalanced="0"/>
    <cacheHierarchy uniqueName="[filiale2_prodotto].[Id_Prodotto]" caption="Id_Prodotto" attribute="1" defaultMemberUniqueName="[filiale2_prodotto].[Id_Prodotto].[All]" allUniqueName="[filiale2_prodotto].[Id_Prodotto].[All]" dimensionUniqueName="[filiale2_prodotto]" displayFolder="" count="0"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0"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0" memberValueDatatype="130" unbalanced="0"/>
    <cacheHierarchy uniqueName="[filiale2_regione].[Id_Regione]" caption="Id_Regione" attribute="1" defaultMemberUniqueName="[filiale2_regione].[Id_Regione].[All]" allUniqueName="[filiale2_regione].[Id_Regione].[All]" dimensionUniqueName="[filiale2_regione]" displayFolder="" count="0" memberValueDatatype="20" unbalanced="0"/>
    <cacheHierarchy uniqueName="[filiale2_regione].[Matricola]" caption="Matricola" attribute="1" defaultMemberUniqueName="[filiale2_regione].[Matricola].[All]" allUniqueName="[filiale2_regione].[Matricola].[All]" dimensionUniqueName="[filiale2_regione]" displayFolder="" count="0" memberValueDatatype="130" unbalanced="0"/>
    <cacheHierarchy uniqueName="[filiale2_regione].[Nome_Regione]" caption="Nome_Regione" attribute="1" defaultMemberUniqueName="[filiale2_regione].[Nome_Regione].[All]" allUniqueName="[filiale2_regione].[Nome_Regione].[All]" dimensionUniqueName="[filiale2_regione]" displayFolder="" count="0" memberValueDatatype="130" unbalanced="0"/>
    <cacheHierarchy uniqueName="[filiale2_stipendio].[Matricola]" caption="Matricola" attribute="1" defaultMemberUniqueName="[filiale2_stipendio].[Matricola].[All]" allUniqueName="[filiale2_stipendio].[Matricola].[All]" dimensionUniqueName="[filiale2_stipendio]" displayFolder="" count="0" memberValueDatatype="130" unbalanced="0"/>
    <cacheHierarchy uniqueName="[filiale2_stipendio].[Stipendio]" caption="Stipendio" attribute="1" defaultMemberUniqueName="[filiale2_stipendio].[Stipendio].[All]" allUniqueName="[filiale2_stipendio].[Stipendio].[All]" dimensionUniqueName="[filiale2_stipendio]" displayFolder="" count="0" memberValueDatatype="20" unbalanced="0"/>
    <cacheHierarchy uniqueName="[princ_dipendente].[matricola]" caption="matricola" attribute="1" defaultMemberUniqueName="[princ_dipendente].[matricola].[All]" allUniqueName="[princ_dipendente].[matricola].[All]" dimensionUniqueName="[princ_dipendente]" displayFolder="" count="0" memberValueDatatype="130" unbalanced="0"/>
    <cacheHierarchy uniqueName="[princ_dipendente].[nome]" caption="nome" attribute="1" defaultMemberUniqueName="[princ_dipendente].[nome].[All]" allUniqueName="[princ_dipendente].[nome].[All]" dimensionUniqueName="[princ_dipendente]" displayFolder="" count="0" memberValueDatatype="130" unbalanced="0"/>
    <cacheHierarchy uniqueName="[princ_dipendente].[cognome]" caption="cognome" attribute="1" defaultMemberUniqueName="[princ_dipendente].[cognome].[All]" allUniqueName="[princ_dipendente].[cognome].[All]" dimensionUniqueName="[princ_dipendente]" displayFolder="" count="0" memberValueDatatype="130" unbalanced="0"/>
    <cacheHierarchy uniqueName="[princ_dipendente].[dt_nascita]" caption="dt_nascita" attribute="1" time="1" defaultMemberUniqueName="[princ_dipendente].[dt_nascita].[All]" allUniqueName="[princ_dipendente].[dt_nascita].[All]" dimensionUniqueName="[princ_dipendente]" displayFolder="" count="0"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0" memberValueDatatype="7" unbalanced="0"/>
    <cacheHierarchy uniqueName="[princ_dipendente].[eta]" caption="eta" attribute="1" defaultMemberUniqueName="[princ_dipendente].[eta].[All]" allUniqueName="[princ_dipendente].[eta].[All]" dimensionUniqueName="[princ_dipendente]" displayFolder="" count="0" memberValueDatatype="20" unbalanced="0"/>
    <cacheHierarchy uniqueName="[princ_dipendente].[anz_lavoro]" caption="anz_lavoro" attribute="1" defaultMemberUniqueName="[princ_dipendente].[anz_lavoro].[All]" allUniqueName="[princ_dipendente].[anz_lavoro].[All]" dimensionUniqueName="[princ_dipendente]" displayFolder="" count="0" memberValueDatatype="20" unbalanced="0"/>
    <cacheHierarchy uniqueName="[princ_fatturato].[data]" caption="data" attribute="1" time="1" defaultMemberUniqueName="[princ_fatturato].[data].[All]" allUniqueName="[princ_fatturato].[data].[All]" dimensionUniqueName="[princ_fatturato]" displayFolder="" count="0" memberValueDatatype="7" unbalanced="0"/>
    <cacheHierarchy uniqueName="[princ_fatturato].[mese]" caption="mese" attribute="1" defaultMemberUniqueName="[princ_fatturato].[mese].[All]" allUniqueName="[princ_fatturato].[mese].[All]" dimensionUniqueName="[princ_fatturato]" displayFolder="" count="2" memberValueDatatype="130" unbalanced="0"/>
    <cacheHierarchy uniqueName="[princ_fatturato].[m_venditore]" caption="m_venditore" attribute="1" defaultMemberUniqueName="[princ_fatturato].[m_venditore].[All]" allUniqueName="[princ_fatturato].[m_venditore].[All]" dimensionUniqueName="[princ_fatturato]" displayFolder="" count="0"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2" memberValueDatatype="130" unbalanced="0"/>
    <cacheHierarchy uniqueName="[princ_fatturato].[id_prodotto]" caption="id_prodotto" attribute="1" defaultMemberUniqueName="[princ_fatturato].[id_prodotto].[All]" allUniqueName="[princ_fatturato].[id_prodotto].[All]" dimensionUniqueName="[princ_fatturato]" displayFolder="" count="0" memberValueDatatype="20" unbalanced="0"/>
    <cacheHierarchy uniqueName="[princ_fatturato].[fatturato]" caption="fatturato" attribute="1" defaultMemberUniqueName="[princ_fatturato].[fatturato].[All]" allUniqueName="[princ_fatturato].[fatturato].[All]" dimensionUniqueName="[princ_fatturato]" displayFolder="" count="0" memberValueDatatype="20" unbalanced="0"/>
    <cacheHierarchy uniqueName="[princ_fatturato].[data (Month)]" caption="data (Month)" attribute="1" defaultMemberUniqueName="[princ_fatturato].[data (Month)].[All]" allUniqueName="[princ_fatturato].[data (Month)].[All]" dimensionUniqueName="[princ_fatturato]" displayFolder="" count="0" memberValueDatatype="130" unbalanced="0"/>
    <cacheHierarchy uniqueName="[princ_prodotto].[id_prodotto]" caption="id_prodotto" attribute="1" defaultMemberUniqueName="[princ_prodotto].[id_prodotto].[All]" allUniqueName="[princ_prodotto].[id_prodotto].[All]" dimensionUniqueName="[princ_prodotto]" displayFolder="" count="0" memberValueDatatype="20" unbalanced="0"/>
    <cacheHierarchy uniqueName="[princ_prodotto].[nome_prodotto]" caption="nome_prodotto" attribute="1" defaultMemberUniqueName="[princ_prodotto].[nome_prodotto].[All]" allUniqueName="[princ_prodotto].[nome_prodotto].[All]" dimensionUniqueName="[princ_prodotto]" displayFolder="" count="0" memberValueDatatype="130" unbalanced="0"/>
    <cacheHierarchy uniqueName="[princ_prodotto].[categoria_prodotto]" caption="categoria_prodotto" attribute="1" defaultMemberUniqueName="[princ_prodotto].[categoria_prodotto].[All]" allUniqueName="[princ_prodotto].[categoria_prodotto].[All]" dimensionUniqueName="[princ_prodotto]" displayFolder="" count="0" memberValueDatatype="130" unbalanced="0"/>
    <cacheHierarchy uniqueName="[princ_regione].[matricola]" caption="matricola" attribute="1" defaultMemberUniqueName="[princ_regione].[matricola].[All]" allUniqueName="[princ_regione].[matricola].[All]" dimensionUniqueName="[princ_regione]" displayFolder="" count="0" memberValueDatatype="130" unbalanced="0"/>
    <cacheHierarchy uniqueName="[princ_regione].[nome_regione]" caption="nome_regione" attribute="1" defaultMemberUniqueName="[princ_regione].[nome_regione].[All]" allUniqueName="[princ_regione].[nome_regione].[All]" dimensionUniqueName="[princ_regione]" displayFolder="" count="0" memberValueDatatype="130" unbalanced="0"/>
    <cacheHierarchy uniqueName="[princ_settore].[id_settore]" caption="id_settore" attribute="1" defaultMemberUniqueName="[princ_settore].[id_settore].[All]" allUniqueName="[princ_settore].[id_settore].[All]" dimensionUniqueName="[princ_settore]" displayFolder="" count="0" memberValueDatatype="20" unbalanced="0"/>
    <cacheHierarchy uniqueName="[princ_settore].[nome_settore]" caption="nome_settore" attribute="1" defaultMemberUniqueName="[princ_settore].[nome_settore].[All]" allUniqueName="[princ_settore].[nome_settore].[All]" dimensionUniqueName="[princ_settore]" displayFolder="" count="0" memberValueDatatype="130" unbalanced="0"/>
    <cacheHierarchy uniqueName="[princ_stipendio].[matricola]" caption="matricola" attribute="1" defaultMemberUniqueName="[princ_stipendio].[matricola].[All]" allUniqueName="[princ_stipendio].[matricola].[All]" dimensionUniqueName="[princ_stipendio]" displayFolder="" count="2" memberValueDatatype="130" unbalanced="0"/>
    <cacheHierarchy uniqueName="[princ_stipendio].[id_settore]" caption="id_settore" attribute="1" defaultMemberUniqueName="[princ_stipendio].[id_settore].[All]" allUniqueName="[princ_stipendio].[id_settore].[All]" dimensionUniqueName="[princ_stipendio]" displayFolder="" count="0" memberValueDatatype="20" unbalanced="0"/>
    <cacheHierarchy uniqueName="[princ_stipendio].[stipendio]" caption="stipendio" attribute="1" defaultMemberUniqueName="[princ_stipendio].[stipendio].[All]" allUniqueName="[princ_stipendio].[stipendio].[All]" dimensionUniqueName="[princ_stipendio]" displayFolder="" count="0"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0"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0"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0"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hidden="1">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hidden="1">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40017580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5.198799999998" createdVersion="3" refreshedVersion="8" minRefreshableVersion="3" recordCount="0" supportSubquery="1" supportAdvancedDrill="1" xr:uid="{6122BF2A-D604-4E67-90BE-5CB3DD2F4C52}">
  <cacheSource type="external" connectionId="12">
    <extLst>
      <ext xmlns:x14="http://schemas.microsoft.com/office/spreadsheetml/2009/9/main" uri="{F057638F-6D5F-4e77-A914-E7F072B9BCA8}">
        <x14:sourceConnection name="ThisWorkbookDataModel"/>
      </ext>
    </extLst>
  </cacheSource>
  <cacheFields count="0"/>
  <cacheHierarchies count="91">
    <cacheHierarchy uniqueName="[filiale1_dipendente].[matricola]" caption="matricola" attribute="1" defaultMemberUniqueName="[filiale1_dipendente].[matricola].[All]" allUniqueName="[filiale1_dipendente].[matricola].[All]" dimensionUniqueName="[filiale1_dipendente]" displayFolder="" count="0" memberValueDatatype="130" unbalanced="0"/>
    <cacheHierarchy uniqueName="[filiale1_dipendente].[nome]" caption="nome" attribute="1" defaultMemberUniqueName="[filiale1_dipendente].[nome].[All]" allUniqueName="[filiale1_dipendente].[nome].[All]" dimensionUniqueName="[filiale1_dipendente]" displayFolder="" count="0" memberValueDatatype="130" unbalanced="0"/>
    <cacheHierarchy uniqueName="[filiale1_dipendente].[cognome]" caption="cognome" attribute="1" defaultMemberUniqueName="[filiale1_dipendente].[cognome].[All]" allUniqueName="[filiale1_dipendente].[cognome].[All]" dimensionUniqueName="[filiale1_dipendente]" displayFolder="" count="0" memberValueDatatype="130" unbalanced="0"/>
    <cacheHierarchy uniqueName="[filiale1_dipendente].[dt_nascita]" caption="dt_nascita" attribute="1" time="1" defaultMemberUniqueName="[filiale1_dipendente].[dt_nascita].[All]" allUniqueName="[filiale1_dipendente].[dt_nascita].[All]" dimensionUniqueName="[filiale1_dipendente]" displayFolder="" count="0" memberValueDatatype="7" unbalanced="0"/>
    <cacheHierarchy uniqueName="[filiale1_dipendente].[dt_assunzione]" caption="dt_assunzione" attribute="1" time="1" defaultMemberUniqueName="[filiale1_dipendente].[dt_assunzione].[All]" allUniqueName="[filiale1_dipendente].[dt_assunzione].[All]" dimensionUniqueName="[filiale1_dipendente]" displayFolder="" count="0" memberValueDatatype="7" unbalanced="0"/>
    <cacheHierarchy uniqueName="[filiale1_dipendente].[eta]" caption="eta" attribute="1" defaultMemberUniqueName="[filiale1_dipendente].[eta].[All]" allUniqueName="[filiale1_dipendente].[eta].[All]" dimensionUniqueName="[filiale1_dipendente]" displayFolder="" count="0" memberValueDatatype="20" unbalanced="0"/>
    <cacheHierarchy uniqueName="[filiale1_dipendente].[anz_lavoro]" caption="anz_lavoro" attribute="1" defaultMemberUniqueName="[filiale1_dipendente].[anz_lavoro].[All]" allUniqueName="[filiale1_dipendente].[anz_lavoro].[All]" dimensionUniqueName="[filiale1_dipendente]" displayFolder="" count="0" memberValueDatatype="20" unbalanced="0"/>
    <cacheHierarchy uniqueName="[filiale1_dipendente].[id_regione]" caption="id_regione" attribute="1" defaultMemberUniqueName="[filiale1_dipendente].[id_regione].[All]" allUniqueName="[filiale1_dipendente].[id_regione].[All]" dimensionUniqueName="[filiale1_dipendente]" displayFolder="" count="0" memberValueDatatype="20" unbalanced="0"/>
    <cacheHierarchy uniqueName="[filiale1_fatturato].[fid]" caption="fid" attribute="1" defaultMemberUniqueName="[filiale1_fatturato].[fid].[All]" allUniqueName="[filiale1_fatturato].[fid].[All]" dimensionUniqueName="[filiale1_fatturato]" displayFolder="" count="0" memberValueDatatype="20" unbalanced="0"/>
    <cacheHierarchy uniqueName="[filiale1_fatturato].[data]" caption="data" attribute="1" time="1" defaultMemberUniqueName="[filiale1_fatturato].[data].[All]" allUniqueName="[filiale1_fatturato].[data].[All]" dimensionUniqueName="[filiale1_fatturato]" displayFolder="" count="2" memberValueDatatype="7" unbalanced="0"/>
    <cacheHierarchy uniqueName="[filiale1_fatturato].[m_venditore]" caption="m_venditore" attribute="1" defaultMemberUniqueName="[filiale1_fatturato].[m_venditore].[All]" allUniqueName="[filiale1_fatturato].[m_venditore].[All]" dimensionUniqueName="[filiale1_fatturato]" displayFolder="" count="0" memberValueDatatype="130" unbalanced="0"/>
    <cacheHierarchy uniqueName="[filiale1_fatturato].[categoria_merce]" caption="categoria_merce" attribute="1" defaultMemberUniqueName="[filiale1_fatturato].[categoria_merce].[All]" allUniqueName="[filiale1_fatturato].[categoria_merce].[All]" dimensionUniqueName="[filiale1_fatturato]" displayFolder="" count="0" memberValueDatatype="130" unbalanced="0"/>
    <cacheHierarchy uniqueName="[filiale1_fatturato].[id_prodotto]" caption="id_prodotto" attribute="1" defaultMemberUniqueName="[filiale1_fatturato].[id_prodotto].[All]" allUniqueName="[filiale1_fatturato].[id_prodotto].[All]" dimensionUniqueName="[filiale1_fatturato]" displayFolder="" count="0" memberValueDatatype="20" unbalanced="0"/>
    <cacheHierarchy uniqueName="[filiale1_fatturato].[fatturato]" caption="fatturato" attribute="1" defaultMemberUniqueName="[filiale1_fatturato].[fatturato].[All]" allUniqueName="[filiale1_fatturato].[fatturato].[All]" dimensionUniqueName="[filiale1_fatturato]" displayFolder="" count="0" memberValueDatatype="20" unbalanced="0"/>
    <cacheHierarchy uniqueName="[filiale1_fatturato].[data (Month)]" caption="data (Month)" attribute="1" defaultMemberUniqueName="[filiale1_fatturato].[data (Month)].[All]" allUniqueName="[filiale1_fatturato].[data (Month)].[All]" dimensionUniqueName="[filiale1_fatturato]" displayFolder="" count="0" memberValueDatatype="130" unbalanced="0"/>
    <cacheHierarchy uniqueName="[filiale1_prodotto].[id_prodotto]" caption="id_prodotto" attribute="1" defaultMemberUniqueName="[filiale1_prodotto].[id_prodotto].[All]" allUniqueName="[filiale1_prodotto].[id_prodotto].[All]" dimensionUniqueName="[filiale1_prodotto]" displayFolder="" count="0" memberValueDatatype="20" unbalanced="0"/>
    <cacheHierarchy uniqueName="[filiale1_prodotto].[nome_prodotto]" caption="nome_prodotto" attribute="1" defaultMemberUniqueName="[filiale1_prodotto].[nome_prodotto].[All]" allUniqueName="[filiale1_prodotto].[nome_prodotto].[All]" dimensionUniqueName="[filiale1_prodotto]" displayFolder="" count="0" memberValueDatatype="130" unbalanced="0"/>
    <cacheHierarchy uniqueName="[filiale1_prodotto].[categoria_prodotto]" caption="categoria_prodotto" attribute="1" defaultMemberUniqueName="[filiale1_prodotto].[categoria_prodotto].[All]" allUniqueName="[filiale1_prodotto].[categoria_prodotto].[All]" dimensionUniqueName="[filiale1_prodotto]" displayFolder="" count="0" memberValueDatatype="130" unbalanced="0"/>
    <cacheHierarchy uniqueName="[filiale1_regione].[id_regione]" caption="id_regione" attribute="1" defaultMemberUniqueName="[filiale1_regione].[id_regione].[All]" allUniqueName="[filiale1_regione].[id_regione].[All]" dimensionUniqueName="[filiale1_regione]" displayFolder="" count="0" memberValueDatatype="20" unbalanced="0"/>
    <cacheHierarchy uniqueName="[filiale1_regione].[matricola]" caption="matricola" attribute="1" defaultMemberUniqueName="[filiale1_regione].[matricola].[All]" allUniqueName="[filiale1_regione].[matricola].[All]" dimensionUniqueName="[filiale1_regione]" displayFolder="" count="0" memberValueDatatype="130" unbalanced="0"/>
    <cacheHierarchy uniqueName="[filiale1_regione].[nome_regione]" caption="nome_regione" attribute="1" defaultMemberUniqueName="[filiale1_regione].[nome_regione].[All]" allUniqueName="[filiale1_regione].[nome_regione].[All]" dimensionUniqueName="[filiale1_regione]" displayFolder="" count="0" memberValueDatatype="130" unbalanced="0"/>
    <cacheHierarchy uniqueName="[filiale1_stipendio].[matricola]" caption="matricola" attribute="1" defaultMemberUniqueName="[filiale1_stipendio].[matricola].[All]" allUniqueName="[filiale1_stipendio].[matricola].[All]" dimensionUniqueName="[filiale1_stipendio]" displayFolder="" count="0" memberValueDatatype="130" unbalanced="0"/>
    <cacheHierarchy uniqueName="[filiale1_stipendio].[stipendio]" caption="stipendio" attribute="1" defaultMemberUniqueName="[filiale1_stipendio].[stipendio].[All]" allUniqueName="[filiale1_stipendio].[stipendio].[All]" dimensionUniqueName="[filiale1_stipendio]" displayFolder="" count="0" memberValueDatatype="20" unbalanced="0"/>
    <cacheHierarchy uniqueName="[filiale2_dipendente].[Matricola]" caption="Matricola" attribute="1" defaultMemberUniqueName="[filiale2_dipendente].[Matricola].[All]" allUniqueName="[filiale2_dipendente].[Matricola].[All]" dimensionUniqueName="[filiale2_dipendente]" displayFolder="" count="0" memberValueDatatype="130" unbalanced="0"/>
    <cacheHierarchy uniqueName="[filiale2_dipendente].[Nome]" caption="Nome" attribute="1" defaultMemberUniqueName="[filiale2_dipendente].[Nome].[All]" allUniqueName="[filiale2_dipendente].[Nome].[All]" dimensionUniqueName="[filiale2_dipendente]" displayFolder="" count="0" memberValueDatatype="130" unbalanced="0"/>
    <cacheHierarchy uniqueName="[filiale2_dipendente].[Cognome]" caption="Cognome" attribute="1" defaultMemberUniqueName="[filiale2_dipendente].[Cognome].[All]" allUniqueName="[filiale2_dipendente].[Cognome].[All]" dimensionUniqueName="[filiale2_dipendente]" displayFolder="" count="0" memberValueDatatype="130" unbalanced="0"/>
    <cacheHierarchy uniqueName="[filiale2_dipendente].[Dt_nascita]" caption="Dt_nascita" attribute="1" time="1" defaultMemberUniqueName="[filiale2_dipendente].[Dt_nascita].[All]" allUniqueName="[filiale2_dipendente].[Dt_nascita].[All]" dimensionUniqueName="[filiale2_dipendente]" displayFolder="" count="0" memberValueDatatype="7" unbalanced="0"/>
    <cacheHierarchy uniqueName="[filiale2_dipendente].[Dt_assunzione]" caption="Dt_assunzione" attribute="1" time="1" defaultMemberUniqueName="[filiale2_dipendente].[Dt_assunzione].[All]" allUniqueName="[filiale2_dipendente].[Dt_assunzione].[All]" dimensionUniqueName="[filiale2_dipendente]" displayFolder="" count="0" memberValueDatatype="7" unbalanced="0"/>
    <cacheHierarchy uniqueName="[filiale2_dipendente].[Età]" caption="Età" attribute="1" defaultMemberUniqueName="[filiale2_dipendente].[Età].[All]" allUniqueName="[filiale2_dipendente].[Età].[All]" dimensionUniqueName="[filiale2_dipendente]" displayFolder="" count="0" memberValueDatatype="20" unbalanced="0"/>
    <cacheHierarchy uniqueName="[filiale2_dipendente].[Anz_Lavoro]" caption="Anz_Lavoro" attribute="1" defaultMemberUniqueName="[filiale2_dipendente].[Anz_Lavoro].[All]" allUniqueName="[filiale2_dipendente].[Anz_Lavoro].[All]" dimensionUniqueName="[filiale2_dipendente]" displayFolder="" count="0" memberValueDatatype="20" unbalanced="0"/>
    <cacheHierarchy uniqueName="[filiale2_fatturato].[Data]" caption="Data" attribute="1" time="1" defaultMemberUniqueName="[filiale2_fatturato].[Data].[All]" allUniqueName="[filiale2_fatturato].[Data].[All]" dimensionUniqueName="[filiale2_fatturato]" displayFolder="" count="2" memberValueDatatype="7" unbalanced="0"/>
    <cacheHierarchy uniqueName="[filiale2_fatturato].[M_Venditore]" caption="M_Venditore" attribute="1" defaultMemberUniqueName="[filiale2_fatturato].[M_Venditore].[All]" allUniqueName="[filiale2_fatturato].[M_Venditore].[All]" dimensionUniqueName="[filiale2_fatturato]" displayFolder="" count="0" memberValueDatatype="130" unbalanced="0"/>
    <cacheHierarchy uniqueName="[filiale2_fatturato].[Categoria_merce]" caption="Categoria_merce" attribute="1" defaultMemberUniqueName="[filiale2_fatturato].[Categoria_merce].[All]" allUniqueName="[filiale2_fatturato].[Categoria_merce].[All]" dimensionUniqueName="[filiale2_fatturato]" displayFolder="" count="0" memberValueDatatype="130" unbalanced="0"/>
    <cacheHierarchy uniqueName="[filiale2_fatturato].[Id_Prodotto]" caption="Id_Prodotto" attribute="1" defaultMemberUniqueName="[filiale2_fatturato].[Id_Prodotto].[All]" allUniqueName="[filiale2_fatturato].[Id_Prodotto].[All]" dimensionUniqueName="[filiale2_fatturato]" displayFolder="" count="0" memberValueDatatype="20" unbalanced="0"/>
    <cacheHierarchy uniqueName="[filiale2_fatturato].[Fatturato]" caption="Fatturato" attribute="1" defaultMemberUniqueName="[filiale2_fatturato].[Fatturato].[All]" allUniqueName="[filiale2_fatturato].[Fatturato].[All]" dimensionUniqueName="[filiale2_fatturato]" displayFolder="" count="0" memberValueDatatype="20" unbalanced="0"/>
    <cacheHierarchy uniqueName="[filiale2_fatturato].[Data (Month)]" caption="Data (Month)" attribute="1" defaultMemberUniqueName="[filiale2_fatturato].[Data (Month)].[All]" allUniqueName="[filiale2_fatturato].[Data (Month)].[All]" dimensionUniqueName="[filiale2_fatturato]" displayFolder="" count="0" memberValueDatatype="130" unbalanced="0"/>
    <cacheHierarchy uniqueName="[filiale2_prodotto].[Id_Prodotto]" caption="Id_Prodotto" attribute="1" defaultMemberUniqueName="[filiale2_prodotto].[Id_Prodotto].[All]" allUniqueName="[filiale2_prodotto].[Id_Prodotto].[All]" dimensionUniqueName="[filiale2_prodotto]" displayFolder="" count="0" memberValueDatatype="20" unbalanced="0"/>
    <cacheHierarchy uniqueName="[filiale2_prodotto].[Nome_Prodotto]" caption="Nome_Prodotto" attribute="1" defaultMemberUniqueName="[filiale2_prodotto].[Nome_Prodotto].[All]" allUniqueName="[filiale2_prodotto].[Nome_Prodotto].[All]" dimensionUniqueName="[filiale2_prodotto]" displayFolder="" count="0" memberValueDatatype="130" unbalanced="0"/>
    <cacheHierarchy uniqueName="[filiale2_prodotto].[Categoria_Prodotto]" caption="Categoria_Prodotto" attribute="1" defaultMemberUniqueName="[filiale2_prodotto].[Categoria_Prodotto].[All]" allUniqueName="[filiale2_prodotto].[Categoria_Prodotto].[All]" dimensionUniqueName="[filiale2_prodotto]" displayFolder="" count="0" memberValueDatatype="130" unbalanced="0"/>
    <cacheHierarchy uniqueName="[filiale2_regione].[Id_Regione]" caption="Id_Regione" attribute="1" defaultMemberUniqueName="[filiale2_regione].[Id_Regione].[All]" allUniqueName="[filiale2_regione].[Id_Regione].[All]" dimensionUniqueName="[filiale2_regione]" displayFolder="" count="0" memberValueDatatype="20" unbalanced="0"/>
    <cacheHierarchy uniqueName="[filiale2_regione].[Matricola]" caption="Matricola" attribute="1" defaultMemberUniqueName="[filiale2_regione].[Matricola].[All]" allUniqueName="[filiale2_regione].[Matricola].[All]" dimensionUniqueName="[filiale2_regione]" displayFolder="" count="0" memberValueDatatype="130" unbalanced="0"/>
    <cacheHierarchy uniqueName="[filiale2_regione].[Nome_Regione]" caption="Nome_Regione" attribute="1" defaultMemberUniqueName="[filiale2_regione].[Nome_Regione].[All]" allUniqueName="[filiale2_regione].[Nome_Regione].[All]" dimensionUniqueName="[filiale2_regione]" displayFolder="" count="0" memberValueDatatype="130" unbalanced="0"/>
    <cacheHierarchy uniqueName="[filiale2_stipendio].[Matricola]" caption="Matricola" attribute="1" defaultMemberUniqueName="[filiale2_stipendio].[Matricola].[All]" allUniqueName="[filiale2_stipendio].[Matricola].[All]" dimensionUniqueName="[filiale2_stipendio]" displayFolder="" count="0" memberValueDatatype="130" unbalanced="0"/>
    <cacheHierarchy uniqueName="[filiale2_stipendio].[Stipendio]" caption="Stipendio" attribute="1" defaultMemberUniqueName="[filiale2_stipendio].[Stipendio].[All]" allUniqueName="[filiale2_stipendio].[Stipendio].[All]" dimensionUniqueName="[filiale2_stipendio]" displayFolder="" count="0" memberValueDatatype="20" unbalanced="0"/>
    <cacheHierarchy uniqueName="[princ_dipendente].[matricola]" caption="matricola" attribute="1" defaultMemberUniqueName="[princ_dipendente].[matricola].[All]" allUniqueName="[princ_dipendente].[matricola].[All]" dimensionUniqueName="[princ_dipendente]" displayFolder="" count="0" memberValueDatatype="130" unbalanced="0"/>
    <cacheHierarchy uniqueName="[princ_dipendente].[nome]" caption="nome" attribute="1" defaultMemberUniqueName="[princ_dipendente].[nome].[All]" allUniqueName="[princ_dipendente].[nome].[All]" dimensionUniqueName="[princ_dipendente]" displayFolder="" count="0" memberValueDatatype="130" unbalanced="0"/>
    <cacheHierarchy uniqueName="[princ_dipendente].[cognome]" caption="cognome" attribute="1" defaultMemberUniqueName="[princ_dipendente].[cognome].[All]" allUniqueName="[princ_dipendente].[cognome].[All]" dimensionUniqueName="[princ_dipendente]" displayFolder="" count="0" memberValueDatatype="130" unbalanced="0"/>
    <cacheHierarchy uniqueName="[princ_dipendente].[dt_nascita]" caption="dt_nascita" attribute="1" time="1" defaultMemberUniqueName="[princ_dipendente].[dt_nascita].[All]" allUniqueName="[princ_dipendente].[dt_nascita].[All]" dimensionUniqueName="[princ_dipendente]" displayFolder="" count="0" memberValueDatatype="7" unbalanced="0"/>
    <cacheHierarchy uniqueName="[princ_dipendente].[dt_assunzione]" caption="dt_assunzione" attribute="1" time="1" defaultMemberUniqueName="[princ_dipendente].[dt_assunzione].[All]" allUniqueName="[princ_dipendente].[dt_assunzione].[All]" dimensionUniqueName="[princ_dipendente]" displayFolder="" count="0" memberValueDatatype="7" unbalanced="0"/>
    <cacheHierarchy uniqueName="[princ_dipendente].[eta]" caption="eta" attribute="1" defaultMemberUniqueName="[princ_dipendente].[eta].[All]" allUniqueName="[princ_dipendente].[eta].[All]" dimensionUniqueName="[princ_dipendente]" displayFolder="" count="0" memberValueDatatype="20" unbalanced="0"/>
    <cacheHierarchy uniqueName="[princ_dipendente].[anz_lavoro]" caption="anz_lavoro" attribute="1" defaultMemberUniqueName="[princ_dipendente].[anz_lavoro].[All]" allUniqueName="[princ_dipendente].[anz_lavoro].[All]" dimensionUniqueName="[princ_dipendente]" displayFolder="" count="0" memberValueDatatype="20" unbalanced="0"/>
    <cacheHierarchy uniqueName="[princ_fatturato].[data]" caption="data" attribute="1" time="1" defaultMemberUniqueName="[princ_fatturato].[data].[All]" allUniqueName="[princ_fatturato].[data].[All]" dimensionUniqueName="[princ_fatturato]" displayFolder="" count="2" memberValueDatatype="7" unbalanced="0"/>
    <cacheHierarchy uniqueName="[princ_fatturato].[mese]" caption="mese" attribute="1" defaultMemberUniqueName="[princ_fatturato].[mese].[All]" allUniqueName="[princ_fatturato].[mese].[All]" dimensionUniqueName="[princ_fatturato]" displayFolder="" count="0" memberValueDatatype="130" unbalanced="0"/>
    <cacheHierarchy uniqueName="[princ_fatturato].[m_venditore]" caption="m_venditore" attribute="1" defaultMemberUniqueName="[princ_fatturato].[m_venditore].[All]" allUniqueName="[princ_fatturato].[m_venditore].[All]" dimensionUniqueName="[princ_fatturato]" displayFolder="" count="0" memberValueDatatype="130" unbalanced="0"/>
    <cacheHierarchy uniqueName="[princ_fatturato].[categoria_merce]" caption="categoria_merce" attribute="1" defaultMemberUniqueName="[princ_fatturato].[categoria_merce].[All]" allUniqueName="[princ_fatturato].[categoria_merce].[All]" dimensionUniqueName="[princ_fatturato]" displayFolder="" count="0" memberValueDatatype="130" unbalanced="0"/>
    <cacheHierarchy uniqueName="[princ_fatturato].[id_prodotto]" caption="id_prodotto" attribute="1" defaultMemberUniqueName="[princ_fatturato].[id_prodotto].[All]" allUniqueName="[princ_fatturato].[id_prodotto].[All]" dimensionUniqueName="[princ_fatturato]" displayFolder="" count="0" memberValueDatatype="20" unbalanced="0"/>
    <cacheHierarchy uniqueName="[princ_fatturato].[fatturato]" caption="fatturato" attribute="1" defaultMemberUniqueName="[princ_fatturato].[fatturato].[All]" allUniqueName="[princ_fatturato].[fatturato].[All]" dimensionUniqueName="[princ_fatturato]" displayFolder="" count="0" memberValueDatatype="20" unbalanced="0"/>
    <cacheHierarchy uniqueName="[princ_fatturato].[data (Month)]" caption="data (Month)" attribute="1" defaultMemberUniqueName="[princ_fatturato].[data (Month)].[All]" allUniqueName="[princ_fatturato].[data (Month)].[All]" dimensionUniqueName="[princ_fatturato]" displayFolder="" count="0" memberValueDatatype="130" unbalanced="0"/>
    <cacheHierarchy uniqueName="[princ_prodotto].[id_prodotto]" caption="id_prodotto" attribute="1" defaultMemberUniqueName="[princ_prodotto].[id_prodotto].[All]" allUniqueName="[princ_prodotto].[id_prodotto].[All]" dimensionUniqueName="[princ_prodotto]" displayFolder="" count="0" memberValueDatatype="20" unbalanced="0"/>
    <cacheHierarchy uniqueName="[princ_prodotto].[nome_prodotto]" caption="nome_prodotto" attribute="1" defaultMemberUniqueName="[princ_prodotto].[nome_prodotto].[All]" allUniqueName="[princ_prodotto].[nome_prodotto].[All]" dimensionUniqueName="[princ_prodotto]" displayFolder="" count="0" memberValueDatatype="130" unbalanced="0"/>
    <cacheHierarchy uniqueName="[princ_prodotto].[categoria_prodotto]" caption="categoria_prodotto" attribute="1" defaultMemberUniqueName="[princ_prodotto].[categoria_prodotto].[All]" allUniqueName="[princ_prodotto].[categoria_prodotto].[All]" dimensionUniqueName="[princ_prodotto]" displayFolder="" count="0" memberValueDatatype="130" unbalanced="0"/>
    <cacheHierarchy uniqueName="[princ_regione].[matricola]" caption="matricola" attribute="1" defaultMemberUniqueName="[princ_regione].[matricola].[All]" allUniqueName="[princ_regione].[matricola].[All]" dimensionUniqueName="[princ_regione]" displayFolder="" count="0" memberValueDatatype="130" unbalanced="0"/>
    <cacheHierarchy uniqueName="[princ_regione].[nome_regione]" caption="nome_regione" attribute="1" defaultMemberUniqueName="[princ_regione].[nome_regione].[All]" allUniqueName="[princ_regione].[nome_regione].[All]" dimensionUniqueName="[princ_regione]" displayFolder="" count="0" memberValueDatatype="130" unbalanced="0"/>
    <cacheHierarchy uniqueName="[princ_settore].[id_settore]" caption="id_settore" attribute="1" defaultMemberUniqueName="[princ_settore].[id_settore].[All]" allUniqueName="[princ_settore].[id_settore].[All]" dimensionUniqueName="[princ_settore]" displayFolder="" count="0" memberValueDatatype="20" unbalanced="0"/>
    <cacheHierarchy uniqueName="[princ_settore].[nome_settore]" caption="nome_settore" attribute="1" defaultMemberUniqueName="[princ_settore].[nome_settore].[All]" allUniqueName="[princ_settore].[nome_settore].[All]" dimensionUniqueName="[princ_settore]" displayFolder="" count="0" memberValueDatatype="130" unbalanced="0"/>
    <cacheHierarchy uniqueName="[princ_stipendio].[matricola]" caption="matricola" attribute="1" defaultMemberUniqueName="[princ_stipendio].[matricola].[All]" allUniqueName="[princ_stipendio].[matricola].[All]" dimensionUniqueName="[princ_stipendio]" displayFolder="" count="0" memberValueDatatype="130" unbalanced="0"/>
    <cacheHierarchy uniqueName="[princ_stipendio].[id_settore]" caption="id_settore" attribute="1" defaultMemberUniqueName="[princ_stipendio].[id_settore].[All]" allUniqueName="[princ_stipendio].[id_settore].[All]" dimensionUniqueName="[princ_stipendio]" displayFolder="" count="0" memberValueDatatype="20" unbalanced="0"/>
    <cacheHierarchy uniqueName="[princ_stipendio].[stipendio]" caption="stipendio" attribute="1" defaultMemberUniqueName="[princ_stipendio].[stipendio].[All]" allUniqueName="[princ_stipendio].[stipendio].[All]" dimensionUniqueName="[princ_stipendio]" displayFolder="" count="0" memberValueDatatype="20" unbalanced="0"/>
    <cacheHierarchy uniqueName="[filiale1_fatturato].[data (Month Index)]" caption="data (Month Index)" attribute="1" defaultMemberUniqueName="[filiale1_fatturato].[data (Month Index)].[All]" allUniqueName="[filiale1_fatturato].[data (Month Index)].[All]" dimensionUniqueName="[filiale1_fatturato]" displayFolder="" count="0" memberValueDatatype="20" unbalanced="0" hidden="1"/>
    <cacheHierarchy uniqueName="[filiale2_fatturato].[Data (Month Index)]" caption="Data (Month Index)" attribute="1" defaultMemberUniqueName="[filiale2_fatturato].[Data (Month Index)].[All]" allUniqueName="[filiale2_fatturato].[Data (Month Index)].[All]" dimensionUniqueName="[filiale2_fatturato]" displayFolder="" count="0" memberValueDatatype="20" unbalanced="0" hidden="1"/>
    <cacheHierarchy uniqueName="[princ_fatturato].[data (Month Index)]" caption="data (Month Index)" attribute="1" defaultMemberUniqueName="[princ_fatturato].[data (Month Index)].[All]" allUniqueName="[princ_fatturato].[data (Month Index)].[All]" dimensionUniqueName="[princ_fatturato]" displayFolder="" count="0" memberValueDatatype="20" unbalanced="0" hidden="1"/>
    <cacheHierarchy uniqueName="[Measures].[__XL_Count Table6]" caption="__XL_Count Table6" measure="1" displayFolder="" measureGroup="princ_fatturato" count="0" hidden="1"/>
    <cacheHierarchy uniqueName="[Measures].[__XL_Count Table7]" caption="__XL_Count Table7" measure="1" displayFolder="" measureGroup="princ_settore" count="0" hidden="1"/>
    <cacheHierarchy uniqueName="[Measures].[__XL_Count Table8]" caption="__XL_Count Table8" measure="1" displayFolder="" measureGroup="princ_prodotto" count="0" hidden="1"/>
    <cacheHierarchy uniqueName="[Measures].[__XL_Count Table9]" caption="__XL_Count Table9" measure="1" displayFolder="" measureGroup="princ_regione" count="0" hidden="1"/>
    <cacheHierarchy uniqueName="[Measures].[__XL_Count Table10]" caption="__XL_Count Table10" measure="1" displayFolder="" measureGroup="princ_dipendente" count="0" hidden="1"/>
    <cacheHierarchy uniqueName="[Measures].[__XL_Count Table11]" caption="__XL_Count Table11" measure="1" displayFolder="" measureGroup="princ_stipendio" count="0" hidden="1"/>
    <cacheHierarchy uniqueName="[Measures].[__XL_Count filiale1_dipendente]" caption="__XL_Count filiale1_dipendente" measure="1" displayFolder="" measureGroup="filiale1_dipendente" count="0" hidden="1"/>
    <cacheHierarchy uniqueName="[Measures].[__XL_Count filiale1_stipendio]" caption="__XL_Count filiale1_stipendio" measure="1" displayFolder="" measureGroup="filiale1_stipendio" count="0" hidden="1"/>
    <cacheHierarchy uniqueName="[Measures].[__XL_Count filiale1_regione]" caption="__XL_Count filiale1_regione" measure="1" displayFolder="" measureGroup="filiale1_regione" count="0" hidden="1"/>
    <cacheHierarchy uniqueName="[Measures].[__XL_Count filiale1_prodotto]" caption="__XL_Count filiale1_prodotto" measure="1" displayFolder="" measureGroup="filiale1_prodotto" count="0" hidden="1"/>
    <cacheHierarchy uniqueName="[Measures].[__XL_Count filiale1_fatturato]" caption="__XL_Count filiale1_fatturato" measure="1" displayFolder="" measureGroup="filiale1_fatturato" count="0" hidden="1"/>
    <cacheHierarchy uniqueName="[Measures].[__XL_Count Extra_Filiale2_Stipendio]" caption="__XL_Count Extra_Filiale2_Stipendio" measure="1" displayFolder="" measureGroup="filiale2_Stipendio" count="0" hidden="1"/>
    <cacheHierarchy uniqueName="[Measures].[__XL_Count Extra_Filiale2_Dipendente18]" caption="__XL_Count Extra_Filiale2_Dipendente18" measure="1" displayFolder="" measureGroup="filiale2_dipendente" count="0" hidden="1"/>
    <cacheHierarchy uniqueName="[Measures].[__XL_Count Extra_Filiale2_Regione]" caption="__XL_Count Extra_Filiale2_Regione" measure="1" displayFolder="" measureGroup="filiale2_regione" count="0" hidden="1"/>
    <cacheHierarchy uniqueName="[Measures].[__XL_Count Extra_Filiale2_Prodotto]" caption="__XL_Count Extra_Filiale2_Prodotto" measure="1" displayFolder="" measureGroup="filiale2_prodotto" count="0" hidden="1"/>
    <cacheHierarchy uniqueName="[Measures].[__XL_Count Extra_Filiale2_Fatturato]" caption="__XL_Count Extra_Filiale2_Fatturato" measure="1" displayFolder="" measureGroup="filiale2_fatturato" count="0" hidden="1"/>
    <cacheHierarchy uniqueName="[Measures].[__No measures defined]" caption="__No measures defined" measure="1" displayFolder="" count="0" hidden="1"/>
    <cacheHierarchy uniqueName="[Measures].[Sum of fatturato]" caption="Sum of fatturato" measure="1" displayFolder="" measureGroup="filiale1_fatturato" count="0" hidden="1">
      <extLst>
        <ext xmlns:x15="http://schemas.microsoft.com/office/spreadsheetml/2010/11/main" uri="{B97F6D7D-B522-45F9-BDA1-12C45D357490}">
          <x15:cacheHierarchy aggregatedColumn="13"/>
        </ext>
      </extLst>
    </cacheHierarchy>
    <cacheHierarchy uniqueName="[Measures].[Sum of fatturato 2]" caption="Sum of fatturato 2" measure="1" displayFolder="" measureGroup="princ_fatturato" count="0" hidden="1">
      <extLst>
        <ext xmlns:x15="http://schemas.microsoft.com/office/spreadsheetml/2010/11/main" uri="{B97F6D7D-B522-45F9-BDA1-12C45D357490}">
          <x15:cacheHierarchy aggregatedColumn="56"/>
        </ext>
      </extLst>
    </cacheHierarchy>
    <cacheHierarchy uniqueName="[Measures].[Sum of Fatturato 3]" caption="Sum of Fatturato 3" measure="1" displayFolder="" measureGroup="filiale2_fatturato"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9498295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AD35C2-17D3-4EB6-B35F-43FA27FCE6EF}" name="PivotTable3" cacheId="3" applyNumberFormats="0" applyBorderFormats="0" applyFontFormats="0" applyPatternFormats="0" applyAlignmentFormats="0" applyWidthHeightFormats="1" dataCaption="Values" grandTotalCaption="Tot." tag="8719144c-ad57-42a2-9075-ca16b82c1fed" updatedVersion="8" minRefreshableVersion="3" useAutoFormatting="1" subtotalHiddenItems="1" itemPrintTitles="1" createdVersion="5" indent="0" outline="1" outlineData="1" multipleFieldFilters="0" chartFormat="13">
  <location ref="B3:E8" firstHeaderRow="0" firstDataRow="1" firstDataCol="1"/>
  <pivotFields count="6">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5">
    <i>
      <x/>
    </i>
    <i>
      <x v="1"/>
    </i>
    <i>
      <x v="2"/>
    </i>
    <i>
      <x v="3"/>
    </i>
    <i t="grand">
      <x/>
    </i>
  </rowItems>
  <colFields count="1">
    <field x="-2"/>
  </colFields>
  <colItems count="3">
    <i>
      <x/>
    </i>
    <i i="1">
      <x v="1"/>
    </i>
    <i i="2">
      <x v="2"/>
    </i>
  </colItems>
  <dataFields count="3">
    <dataField name="Fatturato SP" fld="2" baseField="0" baseItem="0"/>
    <dataField name="Fatturato F1" fld="3" baseField="0" baseItem="0"/>
    <dataField name="Fatturato F2" fld="4" baseField="0" baseItem="0"/>
  </dataFields>
  <formats count="13">
    <format dxfId="12">
      <pivotArea collapsedLevelsAreSubtotals="1" fieldPosition="0">
        <references count="2">
          <reference field="0" count="1" selected="0">
            <x v="0"/>
          </reference>
          <reference field="1" count="2">
            <x v="3"/>
            <x v="4"/>
          </reference>
        </references>
      </pivotArea>
    </format>
    <format dxfId="11">
      <pivotArea collapsedLevelsAreSubtotals="1" fieldPosition="0">
        <references count="1">
          <reference field="0" count="1">
            <x v="1"/>
          </reference>
        </references>
      </pivotArea>
    </format>
    <format dxfId="10">
      <pivotArea collapsedLevelsAreSubtotals="1" fieldPosition="0">
        <references count="2">
          <reference field="0" count="1" selected="0">
            <x v="1"/>
          </reference>
          <reference field="1" count="1">
            <x v="0"/>
          </reference>
        </references>
      </pivotArea>
    </format>
    <format dxfId="9">
      <pivotArea collapsedLevelsAreSubtotals="1" fieldPosition="0">
        <references count="1">
          <reference field="0" count="1">
            <x v="2"/>
          </reference>
        </references>
      </pivotArea>
    </format>
    <format dxfId="8">
      <pivotArea collapsedLevelsAreSubtotals="1" fieldPosition="0">
        <references count="2">
          <reference field="0" count="1" selected="0">
            <x v="2"/>
          </reference>
          <reference field="1" count="1">
            <x v="1"/>
          </reference>
        </references>
      </pivotArea>
    </format>
    <format dxfId="7">
      <pivotArea collapsedLevelsAreSubtotals="1" fieldPosition="0">
        <references count="1">
          <reference field="0" count="1">
            <x v="3"/>
          </reference>
        </references>
      </pivotArea>
    </format>
    <format dxfId="6">
      <pivotArea collapsedLevelsAreSubtotals="1" fieldPosition="0">
        <references count="2">
          <reference field="0" count="1" selected="0">
            <x v="3"/>
          </reference>
          <reference field="1" count="1">
            <x v="2"/>
          </reference>
        </references>
      </pivotArea>
    </format>
    <format dxfId="5">
      <pivotArea grandRow="1" outline="0" collapsedLevelsAreSubtotals="1" fieldPosition="0"/>
    </format>
    <format dxfId="4">
      <pivotArea collapsedLevelsAreSubtotals="1" fieldPosition="0">
        <references count="1">
          <reference field="0" count="1">
            <x v="0"/>
          </reference>
        </references>
      </pivotArea>
    </format>
    <format dxfId="3">
      <pivotArea collapsedLevelsAreSubtotals="1" fieldPosition="0">
        <references count="2">
          <reference field="0" count="1" selected="0">
            <x v="1"/>
          </reference>
          <reference field="1" count="1">
            <x v="0"/>
          </reference>
        </references>
      </pivotArea>
    </format>
    <format dxfId="2">
      <pivotArea collapsedLevelsAreSubtotals="1" fieldPosition="0">
        <references count="1">
          <reference field="0" count="1">
            <x v="2"/>
          </reference>
        </references>
      </pivotArea>
    </format>
    <format dxfId="1">
      <pivotArea collapsedLevelsAreSubtotals="1" fieldPosition="0">
        <references count="1">
          <reference field="0" count="1">
            <x v="3"/>
          </reference>
        </references>
      </pivotArea>
    </format>
    <format dxfId="0">
      <pivotArea grandRow="1" outline="0" collapsedLevelsAreSubtotals="1" fieldPosition="0"/>
    </format>
  </formats>
  <chartFormats count="39">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2">
          <reference field="4294967294" count="1" selected="0">
            <x v="0"/>
          </reference>
          <reference field="0" count="1" selected="0">
            <x v="0"/>
          </reference>
        </references>
      </pivotArea>
    </chartFormat>
    <chartFormat chart="12" format="20">
      <pivotArea type="data" outline="0" fieldPosition="0">
        <references count="2">
          <reference field="4294967294" count="1" selected="0">
            <x v="0"/>
          </reference>
          <reference field="0" count="1" selected="0">
            <x v="1"/>
          </reference>
        </references>
      </pivotArea>
    </chartFormat>
    <chartFormat chart="12" format="21">
      <pivotArea type="data" outline="0" fieldPosition="0">
        <references count="2">
          <reference field="4294967294" count="1" selected="0">
            <x v="0"/>
          </reference>
          <reference field="0" count="1" selected="0">
            <x v="2"/>
          </reference>
        </references>
      </pivotArea>
    </chartFormat>
    <chartFormat chart="12" format="22">
      <pivotArea type="data" outline="0" fieldPosition="0">
        <references count="2">
          <reference field="4294967294" count="1" selected="0">
            <x v="0"/>
          </reference>
          <reference field="0" count="1" selected="0">
            <x v="3"/>
          </reference>
        </references>
      </pivotArea>
    </chartFormat>
    <chartFormat chart="12" format="23" series="1">
      <pivotArea type="data" outline="0" fieldPosition="0">
        <references count="1">
          <reference field="4294967294" count="1" selected="0">
            <x v="1"/>
          </reference>
        </references>
      </pivotArea>
    </chartFormat>
    <chartFormat chart="12" format="24">
      <pivotArea type="data" outline="0" fieldPosition="0">
        <references count="2">
          <reference field="4294967294" count="1" selected="0">
            <x v="1"/>
          </reference>
          <reference field="0" count="1" selected="0">
            <x v="0"/>
          </reference>
        </references>
      </pivotArea>
    </chartFormat>
    <chartFormat chart="12" format="25">
      <pivotArea type="data" outline="0" fieldPosition="0">
        <references count="2">
          <reference field="4294967294" count="1" selected="0">
            <x v="1"/>
          </reference>
          <reference field="0" count="1" selected="0">
            <x v="1"/>
          </reference>
        </references>
      </pivotArea>
    </chartFormat>
    <chartFormat chart="12" format="26">
      <pivotArea type="data" outline="0" fieldPosition="0">
        <references count="2">
          <reference field="4294967294" count="1" selected="0">
            <x v="1"/>
          </reference>
          <reference field="0" count="1" selected="0">
            <x v="2"/>
          </reference>
        </references>
      </pivotArea>
    </chartFormat>
    <chartFormat chart="12" format="27">
      <pivotArea type="data" outline="0" fieldPosition="0">
        <references count="2">
          <reference field="4294967294" count="1" selected="0">
            <x v="1"/>
          </reference>
          <reference field="0" count="1" selected="0">
            <x v="3"/>
          </reference>
        </references>
      </pivotArea>
    </chartFormat>
    <chartFormat chart="12" format="28" series="1">
      <pivotArea type="data" outline="0" fieldPosition="0">
        <references count="1">
          <reference field="4294967294" count="1" selected="0">
            <x v="2"/>
          </reference>
        </references>
      </pivotArea>
    </chartFormat>
    <chartFormat chart="12" format="29">
      <pivotArea type="data" outline="0" fieldPosition="0">
        <references count="2">
          <reference field="4294967294" count="1" selected="0">
            <x v="2"/>
          </reference>
          <reference field="0" count="1" selected="0">
            <x v="0"/>
          </reference>
        </references>
      </pivotArea>
    </chartFormat>
    <chartFormat chart="12" format="30">
      <pivotArea type="data" outline="0" fieldPosition="0">
        <references count="2">
          <reference field="4294967294" count="1" selected="0">
            <x v="2"/>
          </reference>
          <reference field="0" count="1" selected="0">
            <x v="1"/>
          </reference>
        </references>
      </pivotArea>
    </chartFormat>
    <chartFormat chart="12" format="31">
      <pivotArea type="data" outline="0" fieldPosition="0">
        <references count="2">
          <reference field="4294967294" count="1" selected="0">
            <x v="2"/>
          </reference>
          <reference field="0" count="1" selected="0">
            <x v="2"/>
          </reference>
        </references>
      </pivotArea>
    </chartFormat>
    <chartFormat chart="12" format="32">
      <pivotArea type="data" outline="0" fieldPosition="0">
        <references count="2">
          <reference field="4294967294" count="1" selected="0">
            <x v="2"/>
          </reference>
          <reference field="0" count="1" selected="0">
            <x v="3"/>
          </reference>
        </references>
      </pivotArea>
    </chartFormat>
    <chartFormat chart="12" format="33">
      <pivotArea type="data" outline="0" fieldPosition="0">
        <references count="3">
          <reference field="4294967294" count="1" selected="0">
            <x v="0"/>
          </reference>
          <reference field="0" count="1" selected="0">
            <x v="1"/>
          </reference>
          <reference field="1" count="1" selected="0">
            <x v="0"/>
          </reference>
        </references>
      </pivotArea>
    </chartFormat>
    <chartFormat chart="12" format="34">
      <pivotArea type="data" outline="0" fieldPosition="0">
        <references count="3">
          <reference field="4294967294" count="1" selected="0">
            <x v="1"/>
          </reference>
          <reference field="0" count="1" selected="0">
            <x v="1"/>
          </reference>
          <reference field="1" count="1" selected="0">
            <x v="0"/>
          </reference>
        </references>
      </pivotArea>
    </chartFormat>
    <chartFormat chart="12" format="35">
      <pivotArea type="data" outline="0" fieldPosition="0">
        <references count="3">
          <reference field="4294967294" count="1" selected="0">
            <x v="2"/>
          </reference>
          <reference field="0" count="1" selected="0">
            <x v="1"/>
          </reference>
          <reference field="1" count="1" selected="0">
            <x v="0"/>
          </reference>
        </references>
      </pivotArea>
    </chartFormat>
    <chartFormat chart="10" format="3">
      <pivotArea type="data" outline="0" fieldPosition="0">
        <references count="2">
          <reference field="4294967294" count="1" selected="0">
            <x v="0"/>
          </reference>
          <reference field="0" count="1" selected="0">
            <x v="0"/>
          </reference>
        </references>
      </pivotArea>
    </chartFormat>
    <chartFormat chart="10" format="4">
      <pivotArea type="data" outline="0" fieldPosition="0">
        <references count="3">
          <reference field="4294967294" count="1" selected="0">
            <x v="0"/>
          </reference>
          <reference field="0" count="1" selected="0">
            <x v="1"/>
          </reference>
          <reference field="1" count="1" selected="0">
            <x v="0"/>
          </reference>
        </references>
      </pivotArea>
    </chartFormat>
    <chartFormat chart="10" format="5">
      <pivotArea type="data" outline="0" fieldPosition="0">
        <references count="2">
          <reference field="4294967294" count="1" selected="0">
            <x v="0"/>
          </reference>
          <reference field="0" count="1" selected="0">
            <x v="2"/>
          </reference>
        </references>
      </pivotArea>
    </chartFormat>
    <chartFormat chart="10" format="6">
      <pivotArea type="data" outline="0" fieldPosition="0">
        <references count="2">
          <reference field="4294967294" count="1" selected="0">
            <x v="0"/>
          </reference>
          <reference field="0" count="1" selected="0">
            <x v="3"/>
          </reference>
        </references>
      </pivotArea>
    </chartFormat>
    <chartFormat chart="10" format="7">
      <pivotArea type="data" outline="0" fieldPosition="0">
        <references count="2">
          <reference field="4294967294" count="1" selected="0">
            <x v="1"/>
          </reference>
          <reference field="0" count="1" selected="0">
            <x v="0"/>
          </reference>
        </references>
      </pivotArea>
    </chartFormat>
    <chartFormat chart="10" format="8">
      <pivotArea type="data" outline="0" fieldPosition="0">
        <references count="3">
          <reference field="4294967294" count="1" selected="0">
            <x v="1"/>
          </reference>
          <reference field="0" count="1" selected="0">
            <x v="1"/>
          </reference>
          <reference field="1" count="1" selected="0">
            <x v="0"/>
          </reference>
        </references>
      </pivotArea>
    </chartFormat>
    <chartFormat chart="10" format="9">
      <pivotArea type="data" outline="0" fieldPosition="0">
        <references count="2">
          <reference field="4294967294" count="1" selected="0">
            <x v="1"/>
          </reference>
          <reference field="0" count="1" selected="0">
            <x v="2"/>
          </reference>
        </references>
      </pivotArea>
    </chartFormat>
    <chartFormat chart="10" format="10">
      <pivotArea type="data" outline="0" fieldPosition="0">
        <references count="2">
          <reference field="4294967294" count="1" selected="0">
            <x v="1"/>
          </reference>
          <reference field="0" count="1" selected="0">
            <x v="3"/>
          </reference>
        </references>
      </pivotArea>
    </chartFormat>
    <chartFormat chart="10" format="11">
      <pivotArea type="data" outline="0" fieldPosition="0">
        <references count="2">
          <reference field="4294967294" count="1" selected="0">
            <x v="2"/>
          </reference>
          <reference field="0" count="1" selected="0">
            <x v="0"/>
          </reference>
        </references>
      </pivotArea>
    </chartFormat>
    <chartFormat chart="10" format="12">
      <pivotArea type="data" outline="0" fieldPosition="0">
        <references count="3">
          <reference field="4294967294" count="1" selected="0">
            <x v="2"/>
          </reference>
          <reference field="0" count="1" selected="0">
            <x v="1"/>
          </reference>
          <reference field="1" count="1" selected="0">
            <x v="0"/>
          </reference>
        </references>
      </pivotArea>
    </chartFormat>
    <chartFormat chart="10" format="13">
      <pivotArea type="data" outline="0" fieldPosition="0">
        <references count="2">
          <reference field="4294967294" count="1" selected="0">
            <x v="2"/>
          </reference>
          <reference field="0" count="1" selected="0">
            <x v="2"/>
          </reference>
        </references>
      </pivotArea>
    </chartFormat>
    <chartFormat chart="10" format="14">
      <pivotArea type="data" outline="0" fieldPosition="0">
        <references count="2">
          <reference field="4294967294" count="1" selected="0">
            <x v="2"/>
          </reference>
          <reference field="0" count="1" selected="0">
            <x v="3"/>
          </reference>
        </references>
      </pivotArea>
    </chartFormat>
    <chartFormat chart="12" format="36">
      <pivotArea type="data" outline="0" fieldPosition="0">
        <references count="3">
          <reference field="4294967294" count="1" selected="0">
            <x v="0"/>
          </reference>
          <reference field="0" count="1" selected="0">
            <x v="2"/>
          </reference>
          <reference field="1" count="1" selected="0">
            <x v="1"/>
          </reference>
        </references>
      </pivotArea>
    </chartFormat>
    <chartFormat chart="12" format="37">
      <pivotArea type="data" outline="0" fieldPosition="0">
        <references count="3">
          <reference field="4294967294" count="1" selected="0">
            <x v="1"/>
          </reference>
          <reference field="0" count="1" selected="0">
            <x v="2"/>
          </reference>
          <reference field="1" count="1" selected="0">
            <x v="1"/>
          </reference>
        </references>
      </pivotArea>
    </chartFormat>
    <chartFormat chart="12" format="38">
      <pivotArea type="data" outline="0" fieldPosition="0">
        <references count="3">
          <reference field="4294967294" count="1" selected="0">
            <x v="2"/>
          </reference>
          <reference field="0" count="1" selected="0">
            <x v="2"/>
          </reference>
          <reference field="1" count="1" selected="0">
            <x v="1"/>
          </reference>
        </references>
      </pivotArea>
    </chartFormat>
    <chartFormat chart="10" format="15">
      <pivotArea type="data" outline="0" fieldPosition="0">
        <references count="2">
          <reference field="4294967294" count="1" selected="0">
            <x v="0"/>
          </reference>
          <reference field="0" count="1" selected="0">
            <x v="1"/>
          </reference>
        </references>
      </pivotArea>
    </chartFormat>
    <chartFormat chart="10" format="16">
      <pivotArea type="data" outline="0" fieldPosition="0">
        <references count="2">
          <reference field="4294967294" count="1" selected="0">
            <x v="1"/>
          </reference>
          <reference field="0" count="1" selected="0">
            <x v="1"/>
          </reference>
        </references>
      </pivotArea>
    </chartFormat>
    <chartFormat chart="10" format="17">
      <pivotArea type="data" outline="0" fieldPosition="0">
        <references count="2">
          <reference field="4294967294" count="1" selected="0">
            <x v="2"/>
          </reference>
          <reference field="0"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rinc_fatturato].[mese].&amp;[Giugno]"/>
        <member name="[princ_fatturato].[mese].&amp;[Lugli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Fatturato F1"/>
    <pivotHierarchy dragToData="1" caption="Fatturato SP"/>
    <pivotHierarchy dragToData="1" caption="Fatturato F2"/>
  </pivotHierarchies>
  <pivotTableStyleInfo name="PivotStyleLight16" showRowHeaders="1" showColHeaders="1" showRowStripes="0" showColStripes="0" showLastColumn="1"/>
  <rowHierarchiesUsage count="2">
    <rowHierarchyUsage hierarchyUsage="60"/>
    <rowHierarchyUsage hierarchyUsage="5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inc_prodotto]"/>
        <x15:activeTabTopLevelEntity name="[princ_fatturato]"/>
        <x15:activeTabTopLevelEntity name="[filiale1_fatturato]"/>
        <x15:activeTabTopLevelEntity name="[filiale2_fatturat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ADE27B-99AC-45DE-AAA5-A631D6C7D9E5}" name="PivotTable8" cacheId="1" applyNumberFormats="0" applyBorderFormats="0" applyFontFormats="0" applyPatternFormats="0" applyAlignmentFormats="0" applyWidthHeightFormats="1" dataCaption="Values" grandTotalCaption="Tot." tag="f6f41725-3dce-43bd-a650-c6121005bf0d" updatedVersion="8" minRefreshableVersion="3" useAutoFormatting="1" subtotalHiddenItems="1" itemPrintTitles="1" createdVersion="5" indent="0" outline="1" outlineData="1" multipleFieldFilters="0" chartFormat="12">
  <location ref="B17:E41"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s>
  <rowFields count="2">
    <field x="0"/>
    <field x="3"/>
  </rowFields>
  <rowItems count="23">
    <i>
      <x/>
    </i>
    <i r="1">
      <x/>
    </i>
    <i r="1">
      <x v="1"/>
    </i>
    <i r="1">
      <x v="2"/>
    </i>
    <i r="1">
      <x v="3"/>
    </i>
    <i r="1">
      <x v="4"/>
    </i>
    <i>
      <x v="1"/>
    </i>
    <i r="1">
      <x v="5"/>
    </i>
    <i r="1">
      <x v="6"/>
    </i>
    <i r="1">
      <x v="7"/>
    </i>
    <i r="1">
      <x v="8"/>
    </i>
    <i r="1">
      <x v="9"/>
    </i>
    <i>
      <x v="2"/>
    </i>
    <i r="1">
      <x v="10"/>
    </i>
    <i r="1">
      <x v="11"/>
    </i>
    <i r="1">
      <x v="12"/>
    </i>
    <i r="1">
      <x v="13"/>
    </i>
    <i>
      <x v="3"/>
    </i>
    <i r="1">
      <x v="14"/>
    </i>
    <i r="1">
      <x v="15"/>
    </i>
    <i r="1">
      <x v="16"/>
    </i>
    <i r="1">
      <x v="17"/>
    </i>
    <i t="grand">
      <x/>
    </i>
  </rowItems>
  <colFields count="1">
    <field x="2"/>
  </colFields>
  <colItems count="3">
    <i>
      <x/>
    </i>
    <i>
      <x v="1"/>
    </i>
    <i t="grand">
      <x/>
    </i>
  </colItems>
  <dataFields count="1">
    <dataField name="Fatturato Tot. Sede Principale" fld="1" baseField="0" baseItem="0"/>
  </dataFields>
  <formats count="9">
    <format dxfId="21">
      <pivotArea collapsedLevelsAreSubtotals="1" fieldPosition="0">
        <references count="1">
          <reference field="0" count="1">
            <x v="0"/>
          </reference>
        </references>
      </pivotArea>
    </format>
    <format dxfId="20">
      <pivotArea collapsedLevelsAreSubtotals="1" fieldPosition="0">
        <references count="2">
          <reference field="0" count="1" selected="0">
            <x v="0"/>
          </reference>
          <reference field="3" count="5">
            <x v="0"/>
            <x v="1"/>
            <x v="2"/>
            <x v="3"/>
            <x v="4"/>
          </reference>
        </references>
      </pivotArea>
    </format>
    <format dxfId="19">
      <pivotArea collapsedLevelsAreSubtotals="1" fieldPosition="0">
        <references count="1">
          <reference field="0" count="1">
            <x v="1"/>
          </reference>
        </references>
      </pivotArea>
    </format>
    <format dxfId="18">
      <pivotArea collapsedLevelsAreSubtotals="1" fieldPosition="0">
        <references count="2">
          <reference field="0" count="1" selected="0">
            <x v="1"/>
          </reference>
          <reference field="3" count="5">
            <x v="5"/>
            <x v="6"/>
            <x v="7"/>
            <x v="8"/>
            <x v="9"/>
          </reference>
        </references>
      </pivotArea>
    </format>
    <format dxfId="17">
      <pivotArea collapsedLevelsAreSubtotals="1" fieldPosition="0">
        <references count="1">
          <reference field="0" count="1">
            <x v="2"/>
          </reference>
        </references>
      </pivotArea>
    </format>
    <format dxfId="16">
      <pivotArea collapsedLevelsAreSubtotals="1" fieldPosition="0">
        <references count="2">
          <reference field="0" count="1" selected="0">
            <x v="2"/>
          </reference>
          <reference field="3" count="4">
            <x v="10"/>
            <x v="11"/>
            <x v="12"/>
            <x v="13"/>
          </reference>
        </references>
      </pivotArea>
    </format>
    <format dxfId="15">
      <pivotArea collapsedLevelsAreSubtotals="1" fieldPosition="0">
        <references count="1">
          <reference field="0" count="1">
            <x v="3"/>
          </reference>
        </references>
      </pivotArea>
    </format>
    <format dxfId="14">
      <pivotArea collapsedLevelsAreSubtotals="1" fieldPosition="0">
        <references count="2">
          <reference field="0" count="1" selected="0">
            <x v="3"/>
          </reference>
          <reference field="3" count="4">
            <x v="14"/>
            <x v="15"/>
            <x v="16"/>
            <x v="17"/>
          </reference>
        </references>
      </pivotArea>
    </format>
    <format dxfId="13">
      <pivotArea grandRow="1" outline="0" collapsedLevelsAreSubtotals="1" fieldPosition="0"/>
    </format>
  </formats>
  <chartFormats count="4">
    <chartFormat chart="11" format="24" series="1">
      <pivotArea type="data" outline="0" fieldPosition="0">
        <references count="2">
          <reference field="4294967294" count="1" selected="0">
            <x v="0"/>
          </reference>
          <reference field="2" count="1" selected="0">
            <x v="0"/>
          </reference>
        </references>
      </pivotArea>
    </chartFormat>
    <chartFormat chart="11" format="25" series="1">
      <pivotArea type="data" outline="0" fieldPosition="0">
        <references count="2">
          <reference field="4294967294" count="1" selected="0">
            <x v="0"/>
          </reference>
          <reference field="2" count="1" selected="0">
            <x v="1"/>
          </reference>
        </references>
      </pivotArea>
    </chartFormat>
    <chartFormat chart="9" format="8" series="1">
      <pivotArea type="data" outline="0" fieldPosition="0">
        <references count="2">
          <reference field="4294967294" count="1" selected="0">
            <x v="0"/>
          </reference>
          <reference field="2" count="1" selected="0">
            <x v="0"/>
          </reference>
        </references>
      </pivotArea>
    </chartFormat>
    <chartFormat chart="9" format="9" series="1">
      <pivotArea type="data" outline="0" fieldPosition="0">
        <references count="2">
          <reference field="4294967294" count="1" selected="0">
            <x v="0"/>
          </reference>
          <reference field="2"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2"/>
    <rowHierarchyUsage hierarchyUsage="61"/>
  </rowHierarchiesUsage>
  <colHierarchiesUsage count="1">
    <colHierarchyUsage hierarchyUsage="5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inc_fatturato]"/>
        <x15:activeTabTopLevelEntity name="[filiale1_prodotto]"/>
        <x15:activeTabTopLevelEntity name="[princ_regione]"/>
        <x15:activeTabTopLevelEntity name="[princ_stipend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343607-46E8-4B32-84CA-E7000F061FA9}" name="PivotTable7" cacheId="2" applyNumberFormats="0" applyBorderFormats="0" applyFontFormats="0" applyPatternFormats="0" applyAlignmentFormats="0" applyWidthHeightFormats="1" dataCaption="Values" grandTotalCaption="Tot." tag="e3696909-83ee-4ed9-b68b-6dd22d716cca" updatedVersion="8" minRefreshableVersion="5" useAutoFormatting="1" subtotalHiddenItems="1" itemPrintTitles="1" createdVersion="5" indent="0" outline="1" outlineData="1" multipleFieldFilters="0" chartFormat="6">
  <location ref="B46:E67" firstHeaderRow="1" firstDataRow="2"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2">
    <field x="0"/>
    <field x="3"/>
  </rowFields>
  <rowItems count="20">
    <i>
      <x/>
    </i>
    <i r="1">
      <x/>
    </i>
    <i r="1">
      <x v="1"/>
    </i>
    <i r="1">
      <x v="2"/>
    </i>
    <i r="1">
      <x v="3"/>
    </i>
    <i>
      <x v="1"/>
    </i>
    <i r="1">
      <x v="4"/>
    </i>
    <i r="1">
      <x v="5"/>
    </i>
    <i r="1">
      <x v="6"/>
    </i>
    <i>
      <x v="2"/>
    </i>
    <i r="1">
      <x v="7"/>
    </i>
    <i r="1">
      <x v="8"/>
    </i>
    <i r="1">
      <x v="9"/>
    </i>
    <i r="1">
      <x v="10"/>
    </i>
    <i>
      <x v="3"/>
    </i>
    <i r="1">
      <x v="11"/>
    </i>
    <i r="1">
      <x v="12"/>
    </i>
    <i r="1">
      <x v="13"/>
    </i>
    <i r="1">
      <x v="14"/>
    </i>
    <i t="grand">
      <x/>
    </i>
  </rowItems>
  <colFields count="1">
    <field x="2"/>
  </colFields>
  <colItems count="3">
    <i>
      <x/>
    </i>
    <i>
      <x v="1"/>
    </i>
    <i t="grand">
      <x/>
    </i>
  </colItems>
  <dataFields count="1">
    <dataField name="Fatturato Tot F.1" fld="1" baseField="0" baseItem="0" numFmtId="169"/>
  </dataFields>
  <formats count="5">
    <format dxfId="26">
      <pivotArea collapsedLevelsAreSubtotals="1" fieldPosition="0">
        <references count="1">
          <reference field="0" count="1">
            <x v="1"/>
          </reference>
        </references>
      </pivotArea>
    </format>
    <format dxfId="25">
      <pivotArea collapsedLevelsAreSubtotals="1" fieldPosition="0">
        <references count="1">
          <reference field="0" count="1">
            <x v="2"/>
          </reference>
        </references>
      </pivotArea>
    </format>
    <format dxfId="24">
      <pivotArea collapsedLevelsAreSubtotals="1" fieldPosition="0">
        <references count="1">
          <reference field="0" count="1">
            <x v="3"/>
          </reference>
        </references>
      </pivotArea>
    </format>
    <format dxfId="23">
      <pivotArea grandRow="1" outline="0" collapsedLevelsAreSubtotals="1" fieldPosition="0"/>
    </format>
    <format dxfId="22">
      <pivotArea outline="0" collapsedLevelsAreSubtotals="1" fieldPosition="0"/>
    </format>
  </formats>
  <chartFormats count="4">
    <chartFormat chart="5" format="24" series="1">
      <pivotArea type="data" outline="0" fieldPosition="0">
        <references count="2">
          <reference field="4294967294" count="1" selected="0">
            <x v="0"/>
          </reference>
          <reference field="2" count="1" selected="0">
            <x v="0"/>
          </reference>
        </references>
      </pivotArea>
    </chartFormat>
    <chartFormat chart="5" format="25"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Fatturato Tot F.1"/>
    <pivotHierarchy dragToData="1"/>
    <pivotHierarchy dragToData="1"/>
  </pivotHierarchies>
  <pivotTableStyleInfo name="PivotStyleLight16" showRowHeaders="1" showColHeaders="1" showRowStripes="0" showColStripes="0" showLastColumn="1"/>
  <filters count="1">
    <filter fld="4" type="dateBetween" evalOrder="-1" id="18" name="[princ_fatturato].[data]">
      <autoFilter ref="A1">
        <filterColumn colId="0">
          <customFilters and="1">
            <customFilter operator="greaterThanOrEqual" val="44044"/>
            <customFilter operator="lessThanOrEqual" val="44135"/>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iale1_regione]"/>
        <x15:activeTabTopLevelEntity name="[filiale1_dipendente]"/>
        <x15:activeTabTopLevelEntity name="[filiale1_fatturato]"/>
        <x15:activeTabTopLevelEntity name="[princ_fatturato]"/>
        <x15:activeTabTopLevelEntity name="[filiale1_prodott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C998E0-1D87-4F40-9A1F-B265AC166F0C}" name="PivotTable4" cacheId="0" applyNumberFormats="0" applyBorderFormats="0" applyFontFormats="0" applyPatternFormats="0" applyAlignmentFormats="0" applyWidthHeightFormats="1" dataCaption="Values" grandTotalCaption="Tot." tag="359366ad-34e4-4157-9820-1078a1ae05bd" updatedVersion="8" minRefreshableVersion="5" useAutoFormatting="1" subtotalHiddenItems="1" itemPrintTitles="1" createdVersion="5" indent="0" outline="1" outlineData="1" multipleFieldFilters="0" chartFormat="4">
  <location ref="B72:E93"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s>
  <rowFields count="2">
    <field x="0"/>
    <field x="3"/>
  </rowFields>
  <rowItems count="20">
    <i>
      <x/>
    </i>
    <i r="1">
      <x/>
    </i>
    <i r="1">
      <x v="1"/>
    </i>
    <i r="1">
      <x v="2"/>
    </i>
    <i r="1">
      <x v="3"/>
    </i>
    <i>
      <x v="1"/>
    </i>
    <i r="1">
      <x v="4"/>
    </i>
    <i r="1">
      <x v="5"/>
    </i>
    <i r="1">
      <x v="6"/>
    </i>
    <i r="1">
      <x v="7"/>
    </i>
    <i>
      <x v="2"/>
    </i>
    <i r="1">
      <x v="8"/>
    </i>
    <i r="1">
      <x v="9"/>
    </i>
    <i r="1">
      <x v="10"/>
    </i>
    <i r="1">
      <x v="11"/>
    </i>
    <i>
      <x v="3"/>
    </i>
    <i r="1">
      <x v="12"/>
    </i>
    <i r="1">
      <x v="13"/>
    </i>
    <i r="1">
      <x v="14"/>
    </i>
    <i t="grand">
      <x/>
    </i>
  </rowItems>
  <colFields count="1">
    <field x="1"/>
  </colFields>
  <colItems count="3">
    <i>
      <x/>
    </i>
    <i>
      <x v="1"/>
    </i>
    <i t="grand">
      <x/>
    </i>
  </colItems>
  <dataFields count="1">
    <dataField name="Fatturato Tot F.2" fld="2" baseField="0" baseItem="0"/>
  </dataFields>
  <formats count="9">
    <format dxfId="35">
      <pivotArea collapsedLevelsAreSubtotals="1" fieldPosition="0">
        <references count="1">
          <reference field="0" count="1">
            <x v="0"/>
          </reference>
        </references>
      </pivotArea>
    </format>
    <format dxfId="34">
      <pivotArea collapsedLevelsAreSubtotals="1" fieldPosition="0">
        <references count="2">
          <reference field="0" count="1" selected="0">
            <x v="0"/>
          </reference>
          <reference field="3" count="4">
            <x v="0"/>
            <x v="1"/>
            <x v="2"/>
            <x v="3"/>
          </reference>
        </references>
      </pivotArea>
    </format>
    <format dxfId="33">
      <pivotArea collapsedLevelsAreSubtotals="1" fieldPosition="0">
        <references count="1">
          <reference field="0" count="1">
            <x v="1"/>
          </reference>
        </references>
      </pivotArea>
    </format>
    <format dxfId="32">
      <pivotArea collapsedLevelsAreSubtotals="1" fieldPosition="0">
        <references count="2">
          <reference field="0" count="1" selected="0">
            <x v="1"/>
          </reference>
          <reference field="3" count="4">
            <x v="4"/>
            <x v="5"/>
            <x v="6"/>
            <x v="7"/>
          </reference>
        </references>
      </pivotArea>
    </format>
    <format dxfId="31">
      <pivotArea collapsedLevelsAreSubtotals="1" fieldPosition="0">
        <references count="1">
          <reference field="0" count="1">
            <x v="2"/>
          </reference>
        </references>
      </pivotArea>
    </format>
    <format dxfId="30">
      <pivotArea collapsedLevelsAreSubtotals="1" fieldPosition="0">
        <references count="2">
          <reference field="0" count="1" selected="0">
            <x v="2"/>
          </reference>
          <reference field="3" count="4">
            <x v="8"/>
            <x v="9"/>
            <x v="10"/>
            <x v="11"/>
          </reference>
        </references>
      </pivotArea>
    </format>
    <format dxfId="29">
      <pivotArea collapsedLevelsAreSubtotals="1" fieldPosition="0">
        <references count="1">
          <reference field="0" count="1">
            <x v="3"/>
          </reference>
        </references>
      </pivotArea>
    </format>
    <format dxfId="28">
      <pivotArea collapsedLevelsAreSubtotals="1" fieldPosition="0">
        <references count="2">
          <reference field="0" count="1" selected="0">
            <x v="3"/>
          </reference>
          <reference field="3" count="3">
            <x v="12"/>
            <x v="13"/>
            <x v="14"/>
          </reference>
        </references>
      </pivotArea>
    </format>
    <format dxfId="27">
      <pivotArea grandRow="1" outline="0" collapsedLevelsAreSubtotals="1" fieldPosition="0"/>
    </format>
  </formats>
  <chartFormats count="4">
    <chartFormat chart="1" format="8" series="1">
      <pivotArea type="data" outline="0" fieldPosition="0">
        <references count="2">
          <reference field="4294967294" count="1" selected="0">
            <x v="0"/>
          </reference>
          <reference field="1" count="1" selected="0">
            <x v="0"/>
          </reference>
        </references>
      </pivotArea>
    </chartFormat>
    <chartFormat chart="1" format="9"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1"/>
    <rowHierarchyUsage hierarchyUsage="40"/>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iale2_regione]"/>
        <x15:activeTabTopLevelEntity name="[filiale2_fatturato]"/>
        <x15:activeTabTopLevelEntity name="[princ_fatturato]"/>
        <x15:activeTabTopLevelEntity name="[filiale1_prodotto]"/>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11" xr16:uid="{FB80FA83-CC98-47E5-A03B-107D48AF531F}" autoFormatId="16" applyNumberFormats="0" applyBorderFormats="0" applyFontFormats="0" applyPatternFormats="0" applyAlignmentFormats="0" applyWidthHeightFormats="0">
  <queryTableRefresh nextId="3">
    <queryTableFields count="2">
      <queryTableField id="1" name="matricola" tableColumnId="1"/>
      <queryTableField id="2" name="stipendio"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3" xr16:uid="{BE9B5882-12E3-43A1-9C2B-B53B1E7CE112}" autoFormatId="16" applyNumberFormats="0" applyBorderFormats="0" applyFontFormats="0" applyPatternFormats="0" applyAlignmentFormats="0" applyWidthHeightFormats="0">
  <queryTableRefresh nextId="6">
    <queryTableFields count="5">
      <queryTableField id="1" name="Data" tableColumnId="1"/>
      <queryTableField id="2" name="M_Venditore" tableColumnId="2"/>
      <queryTableField id="3" name="Categoria_merce" tableColumnId="3"/>
      <queryTableField id="4" name="Id_Prodotto" tableColumnId="4"/>
      <queryTableField id="5" name="Fatturato"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10" xr16:uid="{2D445CCC-2C14-42C8-AB19-27C0FFF3A951}" autoFormatId="16" applyNumberFormats="0" applyBorderFormats="0" applyFontFormats="0" applyPatternFormats="0" applyAlignmentFormats="0" applyWidthHeightFormats="0">
  <queryTableRefresh nextId="4">
    <queryTableFields count="3">
      <queryTableField id="1" name="id_regione" tableColumnId="1"/>
      <queryTableField id="2" name="matricola" tableColumnId="2"/>
      <queryTableField id="3" name="nome_region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935BF479-2462-49FA-B2B5-135BD086C8DB}" autoFormatId="16" applyNumberFormats="0" applyBorderFormats="0" applyFontFormats="0" applyPatternFormats="0" applyAlignmentFormats="0" applyWidthHeightFormats="0">
  <queryTableRefresh nextId="9">
    <queryTableFields count="8">
      <queryTableField id="1" name="matricola" tableColumnId="1"/>
      <queryTableField id="2" name="nome" tableColumnId="2"/>
      <queryTableField id="3" name="cognome" tableColumnId="3"/>
      <queryTableField id="4" name="dt_nascita" tableColumnId="4"/>
      <queryTableField id="5" name="dt_assunzione" tableColumnId="5"/>
      <queryTableField id="6" name="eta" tableColumnId="6"/>
      <queryTableField id="7" name="anz_lavoro" tableColumnId="7"/>
      <queryTableField id="8" name="id_regione"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8" xr16:uid="{DEE55401-9B99-49C0-86AE-7828E9CA657D}" autoFormatId="16" applyNumberFormats="0" applyBorderFormats="0" applyFontFormats="0" applyPatternFormats="0" applyAlignmentFormats="0" applyWidthHeightFormats="0">
  <queryTableRefresh nextId="8">
    <queryTableFields count="6">
      <queryTableField id="1" name="fid" tableColumnId="1"/>
      <queryTableField id="2" name="data" tableColumnId="2"/>
      <queryTableField id="3" name="m_venditore" tableColumnId="3"/>
      <queryTableField id="4" name="categoria_merce" tableColumnId="4"/>
      <queryTableField id="5" name="id_prodotto" tableColumnId="5"/>
      <queryTableField id="6" name="fatturato"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9" xr16:uid="{BD2F9D34-0752-4E91-A0E2-B79996DA481E}" autoFormatId="16" applyNumberFormats="0" applyBorderFormats="0" applyFontFormats="0" applyPatternFormats="0" applyAlignmentFormats="0" applyWidthHeightFormats="0">
  <queryTableRefresh nextId="4">
    <queryTableFields count="3">
      <queryTableField id="1" name="id_prodotto" tableColumnId="1"/>
      <queryTableField id="2" name="nome_prodotto" tableColumnId="2"/>
      <queryTableField id="3" name="categoria_prodotto"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6" xr16:uid="{5661AE4F-A7E1-4558-8913-10E0CB969B3F}" autoFormatId="16" applyNumberFormats="0" applyBorderFormats="0" applyFontFormats="0" applyPatternFormats="0" applyAlignmentFormats="0" applyWidthHeightFormats="0">
  <queryTableRefresh nextId="17">
    <queryTableFields count="2">
      <queryTableField id="1" name="Matricola" tableColumnId="1"/>
      <queryTableField id="2" name="Stipendio" tableColumnId="2"/>
    </queryTableFields>
    <queryTableDeletedFields count="14">
      <deletedField name="Column3"/>
      <deletedField name="Column4"/>
      <deletedField name="Column5"/>
      <deletedField name="Column6"/>
      <deletedField name="Column7"/>
      <deletedField name="Column8"/>
      <deletedField name="Column9"/>
      <deletedField name="Column3"/>
      <deletedField name="Column4"/>
      <deletedField name="Column5"/>
      <deletedField name="Column6"/>
      <deletedField name="Column7"/>
      <deletedField name="Column8"/>
      <deletedField name="Column9"/>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connectionId="5" xr16:uid="{C5BEF7D1-59A6-4E52-B7A1-052C3ADD116C}" autoFormatId="16" applyNumberFormats="0" applyBorderFormats="0" applyFontFormats="0" applyPatternFormats="0" applyAlignmentFormats="0" applyWidthHeightFormats="0">
  <queryTableRefresh nextId="4">
    <queryTableFields count="3">
      <queryTableField id="1" name="Id_Regione" tableColumnId="1"/>
      <queryTableField id="2" name="Matricola" tableColumnId="2"/>
      <queryTableField id="3" name="Nome_Region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2" xr16:uid="{768FE1BA-E660-48EF-ABE2-DA281AC7F2D9}" autoFormatId="16" applyNumberFormats="0" applyBorderFormats="0" applyFontFormats="0" applyPatternFormats="0" applyAlignmentFormats="0" applyWidthHeightFormats="0">
  <queryTableRefresh nextId="8">
    <queryTableFields count="7">
      <queryTableField id="1" name="Matricola" tableColumnId="1"/>
      <queryTableField id="2" name="Nome" tableColumnId="2"/>
      <queryTableField id="3" name="Cognome" tableColumnId="3"/>
      <queryTableField id="4" name="Dt_nascita" tableColumnId="4"/>
      <queryTableField id="5" name="Dt_assunzione" tableColumnId="5"/>
      <queryTableField id="6" name="Età" tableColumnId="6"/>
      <queryTableField id="7" name="Anz_Lavoro" tableColumnId="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3" connectionId="4" xr16:uid="{7E59915E-1AFD-4213-9E49-1E1F048701BD}" autoFormatId="16" applyNumberFormats="0" applyBorderFormats="0" applyFontFormats="0" applyPatternFormats="0" applyAlignmentFormats="0" applyWidthHeightFormats="0">
  <queryTableRefresh nextId="4">
    <queryTableFields count="3">
      <queryTableField id="1" name="Id_Prodotto" tableColumnId="1"/>
      <queryTableField id="2" name="Nome_Prodotto" tableColumnId="2"/>
      <queryTableField id="3" name="Categoria_Prodotto"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_prodotto" xr10:uid="{00479AC5-A45C-4463-A15A-D3E76CE892E8}" sourceName="[filiale1_prodotto].[id_prodotto]">
  <pivotTables>
    <pivotTable tabId="16" name="PivotTable8"/>
    <pivotTable tabId="16" name="PivotTable7"/>
    <pivotTable tabId="16" name="PivotTable4"/>
  </pivotTables>
  <data>
    <olap pivotCacheId="400175807">
      <levels count="2">
        <level uniqueName="[filiale1_prodotto].[id_prodotto].[(All)]" sourceCaption="(All)" count="0"/>
        <level uniqueName="[filiale1_prodotto].[id_prodotto].[id_prodotto]" sourceCaption="id_prodotto" count="5">
          <ranges>
            <range startItem="0">
              <i n="[filiale1_prodotto].[id_prodotto].&amp;[1]" c="1"/>
              <i n="[filiale1_prodotto].[id_prodotto].&amp;[2]" c="2"/>
              <i n="[filiale1_prodotto].[id_prodotto].&amp;[3]" c="3"/>
              <i n="[filiale1_prodotto].[id_prodotto].&amp;[4]" c="4"/>
              <i n="[filiale1_prodotto].[id_prodotto].&amp;[5]" c="5"/>
            </range>
          </ranges>
        </level>
      </levels>
      <selections count="1">
        <selection n="[filiale1_prodotto].[id_prodotto].[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e" xr10:uid="{5A1150BE-C97A-4520-8915-17A3EB80BCAB}" sourceName="[princ_fatturato].[mese]">
  <pivotTables>
    <pivotTable tabId="16" name="PivotTable8"/>
  </pivotTables>
  <data>
    <olap pivotCacheId="400175807">
      <levels count="2">
        <level uniqueName="[princ_fatturato].[mese].[(All)]" sourceCaption="(All)" count="0"/>
        <level uniqueName="[princ_fatturato].[mese].[mese]" sourceCaption="mese" count="4">
          <ranges>
            <range startItem="0">
              <i n="[princ_fatturato].[mese].&amp;[Agosto]" c="Agosto"/>
              <i n="[princ_fatturato].[mese].&amp;[Giugno]" c="Giugno"/>
              <i n="[princ_fatturato].[mese].&amp;[Luglio]" c="Luglio"/>
              <i n="[princ_fatturato].[mese].&amp;[Settembre]" c="Settembre"/>
            </range>
          </ranges>
        </level>
      </levels>
      <selections count="1">
        <selection n="[princ_fatturato].[mes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_prodotto" xr10:uid="{A21E8BEF-CFD5-4A8B-92A3-3D2FB000DE2A}" cache="Slicer_id_prodotto" caption="id_prodotto" level="1" rowHeight="234950"/>
  <slicer name="mese" xr10:uid="{FD1E0AF0-9AC0-43C1-90FF-19CEC18AAEBE}" cache="Slicer_mese" caption="mese" level="1" rowHeight="2349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335375-E2E0-49EA-B26C-655D6EE46A1A}" name="Table6" displayName="Table6" ref="T1:Y158" totalsRowShown="0" headerRowDxfId="108" headerRowBorderDxfId="107" tableBorderDxfId="106">
  <autoFilter ref="T1:Y158" xr:uid="{38335375-E2E0-49EA-B26C-655D6EE46A1A}"/>
  <tableColumns count="6">
    <tableColumn id="1" xr3:uid="{138BDAB6-AEC0-454E-9280-22A5B1B3CA5E}" name="data" dataDxfId="105"/>
    <tableColumn id="2" xr3:uid="{DE281D2A-194A-4FB3-9982-67C968873404}" name="mese" dataDxfId="104">
      <calculatedColumnFormula>IF(MONTH(T2)=6,"Giugno",IF(MONTH(T2)=7,"Luglio",IF(MONTH(T2)=8,"Agosto","Settembre")))</calculatedColumnFormula>
    </tableColumn>
    <tableColumn id="3" xr3:uid="{86D49FFB-F0C4-449E-8D99-4C2F96DFB158}" name="m_venditore" dataDxfId="103"/>
    <tableColumn id="4" xr3:uid="{4F73D6AF-69DE-4F9E-9EA2-42582DE88956}" name="categoria_merce" dataDxfId="102"/>
    <tableColumn id="5" xr3:uid="{3263DAB2-CC1A-46FB-9591-B09E98CE9451}" name="id_prodotto" dataDxfId="101"/>
    <tableColumn id="6" xr3:uid="{C3D891A9-60E2-4420-AF5E-0FCB4F7136C8}" name="fatturato" dataDxfId="100" dataCellStyle="Currency 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751005-3359-4D1B-AFB2-66B48985C388}" name="filiale1_fatturato" displayName="filiale1_fatturato" ref="T1:Y100" tableType="queryTable" totalsRowShown="0">
  <autoFilter ref="T1:Y100" xr:uid="{13751005-3359-4D1B-AFB2-66B48985C388}"/>
  <tableColumns count="6">
    <tableColumn id="1" xr3:uid="{5B6806FF-2775-4F76-9C5F-0D5C8146823C}" uniqueName="1" name="fid" queryTableFieldId="1"/>
    <tableColumn id="2" xr3:uid="{C46E2BD8-F6E2-4A84-A486-32A078AD2464}" uniqueName="2" name="data" queryTableFieldId="2" dataDxfId="61"/>
    <tableColumn id="3" xr3:uid="{BDD92C41-BC1D-4498-823F-ECE26B415FA4}" uniqueName="3" name="m_venditore" queryTableFieldId="3" dataDxfId="60"/>
    <tableColumn id="4" xr3:uid="{867296FE-7EFC-40FD-8047-48B712094959}" uniqueName="4" name="categoria_merce" queryTableFieldId="4" dataDxfId="59"/>
    <tableColumn id="5" xr3:uid="{A8D9B7EE-5A82-4889-A3C2-B84B54F7560E}" uniqueName="5" name="id_prodotto" queryTableFieldId="5"/>
    <tableColumn id="6" xr3:uid="{1FB752FF-8DC3-480A-B218-677FEA930456}" uniqueName="6" name="fatturato" queryTableFieldId="6" dataDxfId="5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778017-1816-43AB-941B-ED3A76C0081D}" name="filiale1_prodotto" displayName="filiale1_prodotto" ref="O19:Q24" tableType="queryTable" totalsRowShown="0">
  <autoFilter ref="O19:Q24" xr:uid="{A4778017-1816-43AB-941B-ED3A76C0081D}"/>
  <tableColumns count="3">
    <tableColumn id="1" xr3:uid="{C2CDE517-8993-42B8-BCF3-9C46653FB7C9}" uniqueName="1" name="id_prodotto" queryTableFieldId="1"/>
    <tableColumn id="2" xr3:uid="{51DEBC57-724C-42B0-A11B-E06D30018DC8}" uniqueName="2" name="nome_prodotto" queryTableFieldId="2" dataDxfId="57"/>
    <tableColumn id="3" xr3:uid="{3FA7D04E-7ED3-4DDC-B90E-5A10F11C54E5}" uniqueName="3" name="categoria_prodotto" queryTableFieldId="3" dataDxfId="5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14041D8-45E1-4189-97D7-2E39C77CC2BD}" name="Extra_Filiale2_Stipendio" displayName="Extra_Filiale2_Stipendio" ref="A1:B16" tableType="queryTable" totalsRowShown="0" headerRowDxfId="55">
  <autoFilter ref="A1:B16" xr:uid="{914041D8-45E1-4189-97D7-2E39C77CC2BD}"/>
  <tableColumns count="2">
    <tableColumn id="1" xr3:uid="{5B1E7252-D23B-4580-8ED7-56260F9CA7C7}" uniqueName="1" name="Matricola" queryTableFieldId="1" dataDxfId="54"/>
    <tableColumn id="2" xr3:uid="{21A7E257-2E8C-46D8-B6D6-687EDF0B9019}" uniqueName="2" name="Stipendio" queryTableFieldId="2" dataDxfId="5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F9334EA-DD34-4ACB-B122-885979527FE2}" name="Extra_Filiale2_Regione" displayName="Extra_Filiale2_Regione" ref="N1:P16" tableType="queryTable" totalsRowShown="0" headerRowDxfId="52">
  <autoFilter ref="N1:P16" xr:uid="{6F9334EA-DD34-4ACB-B122-885979527FE2}"/>
  <tableColumns count="3">
    <tableColumn id="1" xr3:uid="{F4AB00F8-FF06-4F56-9F39-FD85A1B5F4F9}" uniqueName="1" name="Id_Regione" queryTableFieldId="1"/>
    <tableColumn id="2" xr3:uid="{4F9F1D61-2B52-4197-A2E2-08CC582462E8}" uniqueName="2" name="Matricola" queryTableFieldId="2" dataDxfId="51"/>
    <tableColumn id="3" xr3:uid="{FE8BB580-F400-4668-A982-522A602967BA}" uniqueName="3" name="Nome_Regione" queryTableFieldId="3" dataDxfId="5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AD348C0-AB41-4B8C-B1D8-233FAF08E81E}" name="Extra_Filiale2_Dipendente18" displayName="Extra_Filiale2_Dipendente18" ref="E1:K16" tableType="queryTable" totalsRowShown="0" headerRowDxfId="49">
  <autoFilter ref="E1:K16" xr:uid="{7AD348C0-AB41-4B8C-B1D8-233FAF08E81E}"/>
  <tableColumns count="7">
    <tableColumn id="1" xr3:uid="{0D82881F-4B7C-47FE-8417-C2B54B5A1C99}" uniqueName="1" name="Matricola" queryTableFieldId="1" dataDxfId="48"/>
    <tableColumn id="2" xr3:uid="{0CA82416-B0A3-403F-85E7-3203244AD1A3}" uniqueName="2" name="Nome" queryTableFieldId="2" dataDxfId="47"/>
    <tableColumn id="3" xr3:uid="{4DF5FC2F-6D8A-4857-A02D-C00C30A51551}" uniqueName="3" name="Cognome" queryTableFieldId="3" dataDxfId="46"/>
    <tableColumn id="4" xr3:uid="{AFF48A79-A91E-4440-9467-7B1DCC92C20B}" uniqueName="4" name="Dt_nascita" queryTableFieldId="4" dataDxfId="45"/>
    <tableColumn id="5" xr3:uid="{C73B4AD6-C0D9-4744-8333-1A9246C5C22A}" uniqueName="5" name="Dt_assunzione" queryTableFieldId="5" dataDxfId="44"/>
    <tableColumn id="6" xr3:uid="{514C247A-32EC-4329-B4B1-F449302EEDCC}" uniqueName="6" name="Età" queryTableFieldId="6"/>
    <tableColumn id="7" xr3:uid="{0948B398-C934-4242-99F3-CC23B3C7AE23}" uniqueName="7" name="Anz_Lavoro" queryTableFieldId="7"/>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BB451D4-20C2-4E6E-BB5E-A543208EA0C4}" name="Extra_Filiale2_Prodotto" displayName="Extra_Filiale2_Prodotto" ref="N19:P24" tableType="queryTable" totalsRowShown="0" headerRowDxfId="43">
  <autoFilter ref="N19:P24" xr:uid="{6BB451D4-20C2-4E6E-BB5E-A543208EA0C4}"/>
  <tableColumns count="3">
    <tableColumn id="1" xr3:uid="{0F17692C-8FEB-4BC9-9A4A-7A4D27B7B62E}" uniqueName="1" name="Id_Prodotto" queryTableFieldId="1"/>
    <tableColumn id="2" xr3:uid="{F7B55FC3-5060-497F-AB39-927B5144D434}" uniqueName="2" name="Nome_Prodotto" queryTableFieldId="2" dataDxfId="42"/>
    <tableColumn id="3" xr3:uid="{37267108-B468-42D8-8693-28EEAB1DB639}" uniqueName="3" name="Categoria_Prodotto" queryTableFieldId="3" dataDxfId="41"/>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2BC9A2-ECD8-40BF-A565-0E1150811B75}" name="Extra_Filiale2_Fatturato" displayName="Extra_Filiale2_Fatturato" ref="S1:W158" tableType="queryTable" totalsRowShown="0" headerRowDxfId="40">
  <autoFilter ref="S1:W158" xr:uid="{C52BC9A2-ECD8-40BF-A565-0E1150811B75}"/>
  <tableColumns count="5">
    <tableColumn id="1" xr3:uid="{17FD207E-2D29-419B-A12E-691E5FB3B3DD}" uniqueName="1" name="Data" queryTableFieldId="1" dataDxfId="39"/>
    <tableColumn id="2" xr3:uid="{F7A5BBC0-07E7-44A9-AA32-B19C18306E3B}" uniqueName="2" name="M_Venditore" queryTableFieldId="2" dataDxfId="38"/>
    <tableColumn id="3" xr3:uid="{EE09C320-6007-499E-B157-F95F9BB934A3}" uniqueName="3" name="Categoria_merce" queryTableFieldId="3" dataDxfId="37"/>
    <tableColumn id="4" xr3:uid="{64A002A2-B158-4217-B12A-C7B3F735FE96}" uniqueName="4" name="Id_Prodotto" queryTableFieldId="4"/>
    <tableColumn id="5" xr3:uid="{5F76B855-98C7-4FE8-8299-10B4EEFE0407}" uniqueName="5" name="Fatturato" queryTableFieldId="5" dataDxf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955C32-B27D-46D3-8C6E-A330D7121379}" name="Table7" displayName="Table7" ref="O1:P5" totalsRowShown="0" headerRowDxfId="99" headerRowBorderDxfId="98" tableBorderDxfId="97">
  <autoFilter ref="O1:P5" xr:uid="{C2955C32-B27D-46D3-8C6E-A330D7121379}"/>
  <tableColumns count="2">
    <tableColumn id="1" xr3:uid="{FAC2647A-DF68-4509-83BC-0110A182DAF0}" name="id_settore" dataDxfId="96"/>
    <tableColumn id="2" xr3:uid="{80D200B9-CE43-47A4-ACCA-13BB73D4818B}" name="nome_settore" dataDxfId="9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58C219C-1291-4DC9-85C8-B5020B2C185A}" name="Table8" displayName="Table8" ref="O9:Q14" totalsRowShown="0" headerRowDxfId="94" tableBorderDxfId="93">
  <autoFilter ref="O9:Q14" xr:uid="{958C219C-1291-4DC9-85C8-B5020B2C185A}"/>
  <tableColumns count="3">
    <tableColumn id="1" xr3:uid="{7B48FD3D-F748-414D-8EA3-52F424D4AC1A}" name="id_prodotto" dataDxfId="92"/>
    <tableColumn id="2" xr3:uid="{66BDAF9E-1691-467E-BD5F-6C8426C11E83}" name="nome_prodotto" dataDxfId="91"/>
    <tableColumn id="3" xr3:uid="{2EA1DDC8-BE6A-4AFB-92C4-120EEBBE4A52}" name="categoria_prodotto" dataDxfId="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8E392D-3F2D-419A-9AF7-002B2DF310AC}" name="Table9" displayName="Table9" ref="O17:P35" totalsRowShown="0" tableBorderDxfId="89">
  <autoFilter ref="O17:P35" xr:uid="{748E392D-3F2D-419A-9AF7-002B2DF310AC}"/>
  <tableColumns count="2">
    <tableColumn id="1" xr3:uid="{C6EA8684-79EE-48BF-8A4E-D75A9E182ED7}" name="matricola" dataDxfId="88"/>
    <tableColumn id="2" xr3:uid="{994B855D-E744-440E-B17A-599D9B95567B}" name="nome_regione" dataDxfId="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CB81C18-4326-4881-B730-B8254F604943}" name="Table10" displayName="Table10" ref="F1:L29" totalsRowShown="0" headerRowDxfId="86" headerRowBorderDxfId="85" tableBorderDxfId="84">
  <autoFilter ref="F1:L29" xr:uid="{DCB81C18-4326-4881-B730-B8254F604943}"/>
  <tableColumns count="7">
    <tableColumn id="1" xr3:uid="{264FDD1C-FCF9-4945-9300-E36CDCE918C8}" name="matricola" dataDxfId="83"/>
    <tableColumn id="2" xr3:uid="{06132079-D2B4-4F63-9DE6-94051238C511}" name="nome" dataDxfId="82"/>
    <tableColumn id="3" xr3:uid="{C81F098C-1800-4454-88BD-F5B4504A7E11}" name="cognome" dataDxfId="81"/>
    <tableColumn id="4" xr3:uid="{9AE98E26-AE09-4A59-8EAE-919978C5A362}" name="dt_nascita" dataDxfId="80"/>
    <tableColumn id="5" xr3:uid="{0479FEF3-52DA-4D1F-B9C5-C630C8ED6F0D}" name="dt_assunzione" dataDxfId="79"/>
    <tableColumn id="6" xr3:uid="{74EED0B7-36A7-452B-ACCC-294D2AAFB00B}" name="eta" dataDxfId="78">
      <calculatedColumnFormula>DATEDIF(I2,TODAY(),"y")</calculatedColumnFormula>
    </tableColumn>
    <tableColumn id="7" xr3:uid="{04B0CFBB-5DA9-4769-B225-3356AF1E2068}" name="anz_lavoro" dataDxfId="77">
      <calculatedColumnFormula>DATEDIF(J2,TODAY(),"y")</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872B555-345B-4B93-B736-4CD92B4BE123}" name="Table11" displayName="Table11" ref="A1:C29" totalsRowShown="0" headerRowDxfId="76" headerRowBorderDxfId="75" tableBorderDxfId="74">
  <autoFilter ref="A1:C29" xr:uid="{1B8A4954-965E-440B-92B3-492EE0D51B1F}"/>
  <tableColumns count="3">
    <tableColumn id="1" xr3:uid="{46177B00-7121-4E51-A9D6-B72943A53496}" name="matricola" dataDxfId="73"/>
    <tableColumn id="2" xr3:uid="{171F4C6B-49E5-4D7E-B5F9-EE99CE3A2B56}" name="id_settore" dataDxfId="72"/>
    <tableColumn id="3" xr3:uid="{24843EBF-2E35-49B0-92EC-97344BA7D84C}" name="stipendio" dataDxfId="71" dataCellStyle="Euro"/>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2166A5-C7E5-4DD0-B0E7-D49ED5A541A1}" name="filiale1_stipendio" displayName="filiale1_stipendio" ref="A1:B16" tableType="queryTable" totalsRowShown="0">
  <autoFilter ref="A1:B16" xr:uid="{E32166A5-C7E5-4DD0-B0E7-D49ED5A541A1}"/>
  <tableColumns count="2">
    <tableColumn id="1" xr3:uid="{36742EB1-97BE-40BE-A2F2-CD1F630A2CC1}" uniqueName="1" name="matricola" queryTableFieldId="1" dataDxfId="70"/>
    <tableColumn id="2" xr3:uid="{C8420A43-5CB6-4F32-88F9-D20A43D8BED9}" uniqueName="2" name="stipendio" queryTableFieldId="2" dataDxfId="6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AF3892-0E21-4C44-B5E0-B9123370F2B7}" name="filiale1_regione" displayName="filiale1_regione" ref="O1:Q16" tableType="queryTable" totalsRowShown="0">
  <autoFilter ref="O1:Q16" xr:uid="{5DAF3892-0E21-4C44-B5E0-B9123370F2B7}"/>
  <tableColumns count="3">
    <tableColumn id="1" xr3:uid="{7F87CA16-7E87-420E-AEEF-6BA9840C9115}" uniqueName="1" name="id_regione" queryTableFieldId="1"/>
    <tableColumn id="2" xr3:uid="{78AF86EC-5202-4B2C-8C23-9C1E697828FC}" uniqueName="2" name="matricola" queryTableFieldId="2" dataDxfId="68"/>
    <tableColumn id="3" xr3:uid="{68702CBC-99E9-4273-B2F7-93557A1E2551}" uniqueName="3" name="nome_regione" queryTableFieldId="3" dataDxfId="6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5EDBAE-9332-4D50-B236-6C9E962DC9B8}" name="filiale1_dipendente" displayName="filiale1_dipendente" ref="E1:L16" tableType="queryTable" totalsRowShown="0">
  <autoFilter ref="E1:L16" xr:uid="{EE5EDBAE-9332-4D50-B236-6C9E962DC9B8}"/>
  <tableColumns count="8">
    <tableColumn id="1" xr3:uid="{D1483D96-521D-41C7-91F5-66A838CF530C}" uniqueName="1" name="matricola" queryTableFieldId="1" dataDxfId="66"/>
    <tableColumn id="2" xr3:uid="{C7E525B2-D87A-49FF-AAEA-250C7E745704}" uniqueName="2" name="nome" queryTableFieldId="2" dataDxfId="65"/>
    <tableColumn id="3" xr3:uid="{D5131C12-BF7C-424B-9662-E1C58A2E4AAE}" uniqueName="3" name="cognome" queryTableFieldId="3" dataDxfId="64"/>
    <tableColumn id="4" xr3:uid="{B5FB38C1-5876-46F1-9917-0E7ECE0CC1E4}" uniqueName="4" name="dt_nascita" queryTableFieldId="4" dataDxfId="63"/>
    <tableColumn id="5" xr3:uid="{FE96DB42-2542-45FB-B8EC-481B97D4E7B9}" uniqueName="5" name="dt_assunzione" queryTableFieldId="5" dataDxfId="62"/>
    <tableColumn id="6" xr3:uid="{D1495790-5500-4B6C-81BA-C398A3B34C0A}" uniqueName="6" name="eta" queryTableFieldId="6"/>
    <tableColumn id="7" xr3:uid="{0EFCEDEA-911A-468E-BA05-15B27B1F0BF2}" uniqueName="7" name="anz_lavoro" queryTableFieldId="7"/>
    <tableColumn id="8" xr3:uid="{A03C8CF0-D2D8-4190-9E33-D5818868EEB8}" uniqueName="8" name="id_region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a" xr10:uid="{7A731A50-5F64-46E4-A0A3-13B466D277DD}" sourceName="[filiale2_fatturato].[Data]">
  <pivotTables>
    <pivotTable tabId="16" name="PivotTable4"/>
  </pivotTables>
  <state minimalRefreshVersion="6" lastRefreshVersion="6" pivotCacheId="949829555" filterType="unknown">
    <bounds startDate="2020-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a2" xr10:uid="{6D62F3AA-3F5D-4A17-B8EE-574144D2A743}" sourceName="[filiale1_fatturato].[data]">
  <pivotTables>
    <pivotTable tabId="16" name="PivotTable7"/>
  </pivotTables>
  <state minimalRefreshVersion="6" lastRefreshVersion="6" pivotCacheId="949829555"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xr10:uid="{80A2F48D-8BB3-4310-81DB-186A6A7E8E5B}" cache="Timeline_Data" caption="Data" level="2" selectionLevel="2" scrollPosition="2020-06-14T00:00:00"/>
  <timeline name="data 2" xr10:uid="{9FCD43B6-6117-491E-88E4-1AF37494AA67}" cache="Timeline_data2" caption="data" level="2" selectionLevel="2" scrollPosition="2020-06-12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 Id="rId5" Type="http://schemas.openxmlformats.org/officeDocument/2006/relationships/table" Target="../tables/table11.xml"/><Relationship Id="rId4"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 Id="rId5" Type="http://schemas.openxmlformats.org/officeDocument/2006/relationships/table" Target="../tables/table16.xml"/><Relationship Id="rId4"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A4954-965E-440B-92B3-492EE0D51B1F}">
  <sheetPr>
    <tabColor rgb="FFFFC000"/>
  </sheetPr>
  <dimension ref="A1:Y174"/>
  <sheetViews>
    <sheetView tabSelected="1" zoomScaleNormal="100" workbookViewId="0">
      <pane ySplit="1" topLeftCell="A2" activePane="bottomLeft" state="frozen"/>
      <selection activeCell="K2" sqref="K2:L15"/>
      <selection pane="bottomLeft" activeCell="P18" sqref="P18:P21"/>
    </sheetView>
  </sheetViews>
  <sheetFormatPr defaultColWidth="9.109375" defaultRowHeight="14.4" x14ac:dyDescent="0.3"/>
  <cols>
    <col min="1" max="1" width="14.5546875" style="1" bestFit="1" customWidth="1"/>
    <col min="2" max="2" width="16.77734375" style="22" bestFit="1" customWidth="1"/>
    <col min="3" max="3" width="10.77734375" style="1" bestFit="1" customWidth="1"/>
    <col min="6" max="6" width="10.77734375" style="1" customWidth="1"/>
    <col min="7" max="7" width="9.109375" style="13"/>
    <col min="8" max="8" width="10.77734375" style="13" customWidth="1"/>
    <col min="9" max="9" width="11.5546875" style="1" customWidth="1"/>
    <col min="10" max="10" width="14.88671875" style="1" customWidth="1"/>
    <col min="11" max="11" width="5.88671875" style="1" customWidth="1"/>
    <col min="12" max="12" width="12.109375" style="22" customWidth="1"/>
    <col min="15" max="15" width="13" style="27" customWidth="1"/>
    <col min="16" max="16" width="16.33203125" customWidth="1"/>
    <col min="17" max="17" width="19.21875" customWidth="1"/>
    <col min="18" max="19" width="9.109375" style="1"/>
    <col min="20" max="20" width="25.109375" style="1" bestFit="1" customWidth="1"/>
    <col min="21" max="21" width="9.109375" style="1"/>
    <col min="22" max="22" width="13.6640625" style="22" customWidth="1"/>
    <col min="23" max="23" width="16.88671875" style="22" customWidth="1"/>
    <col min="24" max="24" width="13" style="1" customWidth="1"/>
    <col min="25" max="25" width="11.77734375" style="1" bestFit="1" customWidth="1"/>
    <col min="26" max="27" width="9.109375" style="1"/>
    <col min="28" max="28" width="11.109375" style="1" bestFit="1" customWidth="1"/>
    <col min="29" max="29" width="14.5546875" style="1" bestFit="1" customWidth="1"/>
    <col min="30" max="16384" width="9.109375" style="1"/>
  </cols>
  <sheetData>
    <row r="1" spans="1:25" s="13" customFormat="1" ht="15" thickBot="1" x14ac:dyDescent="0.35">
      <c r="A1" s="48" t="s">
        <v>96</v>
      </c>
      <c r="B1" s="49" t="s">
        <v>95</v>
      </c>
      <c r="C1" s="50" t="s">
        <v>97</v>
      </c>
      <c r="F1" s="69" t="s">
        <v>96</v>
      </c>
      <c r="G1" s="49" t="s">
        <v>98</v>
      </c>
      <c r="H1" s="49" t="s">
        <v>99</v>
      </c>
      <c r="I1" s="70" t="s">
        <v>100</v>
      </c>
      <c r="J1" s="49" t="s">
        <v>101</v>
      </c>
      <c r="K1" s="49" t="s">
        <v>102</v>
      </c>
      <c r="L1" s="50" t="s">
        <v>103</v>
      </c>
      <c r="O1" s="48" t="s">
        <v>95</v>
      </c>
      <c r="P1" s="57" t="s">
        <v>104</v>
      </c>
      <c r="Q1" s="1"/>
      <c r="T1" s="48" t="s">
        <v>107</v>
      </c>
      <c r="U1" s="49" t="s">
        <v>108</v>
      </c>
      <c r="V1" s="49" t="s">
        <v>123</v>
      </c>
      <c r="W1" s="49" t="s">
        <v>122</v>
      </c>
      <c r="X1" s="49" t="s">
        <v>109</v>
      </c>
      <c r="Y1" s="50" t="s">
        <v>110</v>
      </c>
    </row>
    <row r="2" spans="1:25" x14ac:dyDescent="0.3">
      <c r="A2" s="9" t="s">
        <v>9</v>
      </c>
      <c r="B2" s="19">
        <v>4</v>
      </c>
      <c r="C2" s="11">
        <v>1676</v>
      </c>
      <c r="F2" s="14" t="s">
        <v>9</v>
      </c>
      <c r="G2" s="18" t="s">
        <v>51</v>
      </c>
      <c r="H2" s="12" t="s">
        <v>52</v>
      </c>
      <c r="I2" s="15">
        <v>22207</v>
      </c>
      <c r="J2" s="10">
        <v>35313</v>
      </c>
      <c r="K2" s="12">
        <f t="shared" ref="K2:K29" ca="1" si="0">DATEDIF(I2,TODAY(),"y")</f>
        <v>62</v>
      </c>
      <c r="L2" s="23">
        <f t="shared" ref="L2:L29" ca="1" si="1">DATEDIF(J2,TODAY(),"y")</f>
        <v>26</v>
      </c>
      <c r="O2" s="44">
        <v>1</v>
      </c>
      <c r="P2" s="9" t="s">
        <v>0</v>
      </c>
      <c r="Q2" s="1"/>
      <c r="T2" s="42">
        <v>44008</v>
      </c>
      <c r="U2" s="43" t="str">
        <f>IF(MONTH(T2)=6,"Giugno",IF(MONTH(T2)=7,"Luglio",IF(MONTH(T2)=8,"Agosto","Settembre")))</f>
        <v>Giugno</v>
      </c>
      <c r="V2" s="19" t="s">
        <v>9</v>
      </c>
      <c r="W2" s="45" t="s">
        <v>105</v>
      </c>
      <c r="X2" s="44">
        <v>4</v>
      </c>
      <c r="Y2" s="46">
        <v>750</v>
      </c>
    </row>
    <row r="3" spans="1:25" x14ac:dyDescent="0.3">
      <c r="A3" s="9" t="s">
        <v>10</v>
      </c>
      <c r="B3" s="20">
        <v>4</v>
      </c>
      <c r="C3" s="7">
        <v>1252</v>
      </c>
      <c r="F3" s="14" t="s">
        <v>10</v>
      </c>
      <c r="G3" s="8" t="s">
        <v>69</v>
      </c>
      <c r="H3" s="2" t="s">
        <v>70</v>
      </c>
      <c r="I3" s="16">
        <v>34431</v>
      </c>
      <c r="J3" s="6">
        <v>43831</v>
      </c>
      <c r="K3" s="8">
        <f t="shared" ca="1" si="0"/>
        <v>28</v>
      </c>
      <c r="L3" s="24">
        <f t="shared" ca="1" si="1"/>
        <v>2</v>
      </c>
      <c r="O3" s="26">
        <v>2</v>
      </c>
      <c r="P3" s="9" t="s">
        <v>8</v>
      </c>
      <c r="Q3" s="1"/>
      <c r="T3" s="29">
        <v>44008</v>
      </c>
      <c r="U3" s="39" t="str">
        <f t="shared" ref="U3:U66" si="2">IF(MONTH(T3)=6,"Giugno",IF(MONTH(T3)=7,"Luglio",IF(MONTH(T3)=8,"Agosto","Settembre")))</f>
        <v>Giugno</v>
      </c>
      <c r="V3" s="19" t="s">
        <v>14</v>
      </c>
      <c r="W3" s="41" t="s">
        <v>105</v>
      </c>
      <c r="X3" s="30">
        <v>5</v>
      </c>
      <c r="Y3" s="33">
        <v>280</v>
      </c>
    </row>
    <row r="4" spans="1:25" x14ac:dyDescent="0.3">
      <c r="A4" s="9" t="s">
        <v>11</v>
      </c>
      <c r="B4" s="21">
        <v>1</v>
      </c>
      <c r="C4" s="5">
        <v>1650</v>
      </c>
      <c r="F4" s="14" t="s">
        <v>11</v>
      </c>
      <c r="G4" s="8" t="s">
        <v>79</v>
      </c>
      <c r="H4" s="2" t="s">
        <v>80</v>
      </c>
      <c r="I4" s="17">
        <v>30862</v>
      </c>
      <c r="J4" s="4">
        <v>39087</v>
      </c>
      <c r="K4" s="2">
        <f t="shared" ca="1" si="0"/>
        <v>38</v>
      </c>
      <c r="L4" s="24">
        <f t="shared" ca="1" si="1"/>
        <v>15</v>
      </c>
      <c r="O4" s="26">
        <v>3</v>
      </c>
      <c r="P4" s="3" t="s">
        <v>1</v>
      </c>
      <c r="Q4" s="1"/>
      <c r="T4" s="29">
        <v>44008</v>
      </c>
      <c r="U4" s="39" t="str">
        <f t="shared" si="2"/>
        <v>Giugno</v>
      </c>
      <c r="V4" s="19" t="s">
        <v>20</v>
      </c>
      <c r="W4" s="41" t="s">
        <v>105</v>
      </c>
      <c r="X4" s="30">
        <v>4</v>
      </c>
      <c r="Y4" s="33">
        <v>1650</v>
      </c>
    </row>
    <row r="5" spans="1:25" x14ac:dyDescent="0.3">
      <c r="A5" s="9" t="s">
        <v>12</v>
      </c>
      <c r="B5" s="20">
        <v>4</v>
      </c>
      <c r="C5" s="7">
        <v>1250</v>
      </c>
      <c r="F5" s="14" t="s">
        <v>12</v>
      </c>
      <c r="G5" s="8" t="s">
        <v>59</v>
      </c>
      <c r="H5" s="2" t="s">
        <v>60</v>
      </c>
      <c r="I5" s="16">
        <v>32894</v>
      </c>
      <c r="J5" s="6">
        <v>42856</v>
      </c>
      <c r="K5" s="8">
        <f t="shared" ca="1" si="0"/>
        <v>32</v>
      </c>
      <c r="L5" s="25">
        <f t="shared" ca="1" si="1"/>
        <v>5</v>
      </c>
      <c r="O5" s="55">
        <v>4</v>
      </c>
      <c r="P5" s="58" t="s">
        <v>2</v>
      </c>
      <c r="Q5" s="1"/>
      <c r="T5" s="29">
        <v>44011</v>
      </c>
      <c r="U5" s="39" t="str">
        <f t="shared" si="2"/>
        <v>Giugno</v>
      </c>
      <c r="V5" s="19" t="s">
        <v>18</v>
      </c>
      <c r="W5" s="41" t="s">
        <v>106</v>
      </c>
      <c r="X5" s="30">
        <v>2</v>
      </c>
      <c r="Y5" s="33">
        <v>2240</v>
      </c>
    </row>
    <row r="6" spans="1:25" x14ac:dyDescent="0.3">
      <c r="A6" s="9" t="s">
        <v>13</v>
      </c>
      <c r="B6" s="21">
        <v>3</v>
      </c>
      <c r="C6" s="5">
        <v>3680</v>
      </c>
      <c r="F6" s="14" t="s">
        <v>13</v>
      </c>
      <c r="G6" s="8" t="s">
        <v>86</v>
      </c>
      <c r="H6" s="2" t="s">
        <v>87</v>
      </c>
      <c r="I6" s="17">
        <v>32359</v>
      </c>
      <c r="J6" s="4">
        <v>40792</v>
      </c>
      <c r="K6" s="2">
        <f t="shared" ca="1" si="0"/>
        <v>34</v>
      </c>
      <c r="L6" s="24">
        <f t="shared" ca="1" si="1"/>
        <v>11</v>
      </c>
      <c r="Q6" s="1"/>
      <c r="T6" s="29">
        <v>44011</v>
      </c>
      <c r="U6" s="39" t="str">
        <f t="shared" si="2"/>
        <v>Giugno</v>
      </c>
      <c r="V6" s="19" t="s">
        <v>23</v>
      </c>
      <c r="W6" s="41" t="s">
        <v>106</v>
      </c>
      <c r="X6" s="30">
        <v>2</v>
      </c>
      <c r="Y6" s="33">
        <v>10160</v>
      </c>
    </row>
    <row r="7" spans="1:25" x14ac:dyDescent="0.3">
      <c r="A7" s="9" t="s">
        <v>14</v>
      </c>
      <c r="B7" s="21">
        <v>4</v>
      </c>
      <c r="C7" s="5">
        <v>1623</v>
      </c>
      <c r="F7" s="14" t="s">
        <v>14</v>
      </c>
      <c r="G7" s="2" t="s">
        <v>43</v>
      </c>
      <c r="H7" s="2" t="s">
        <v>44</v>
      </c>
      <c r="I7" s="17">
        <v>30674</v>
      </c>
      <c r="J7" s="4">
        <v>39453</v>
      </c>
      <c r="K7" s="2">
        <f t="shared" ca="1" si="0"/>
        <v>38</v>
      </c>
      <c r="L7" s="24">
        <f t="shared" ca="1" si="1"/>
        <v>14</v>
      </c>
      <c r="T7" s="29">
        <v>44011</v>
      </c>
      <c r="U7" s="39" t="str">
        <f t="shared" si="2"/>
        <v>Giugno</v>
      </c>
      <c r="V7" s="19" t="s">
        <v>9</v>
      </c>
      <c r="W7" s="41" t="s">
        <v>105</v>
      </c>
      <c r="X7" s="30">
        <v>3</v>
      </c>
      <c r="Y7" s="33">
        <v>302</v>
      </c>
    </row>
    <row r="8" spans="1:25" x14ac:dyDescent="0.3">
      <c r="A8" s="9" t="s">
        <v>15</v>
      </c>
      <c r="B8" s="21">
        <v>2</v>
      </c>
      <c r="C8" s="5">
        <v>2584</v>
      </c>
      <c r="F8" s="14" t="s">
        <v>15</v>
      </c>
      <c r="G8" s="8" t="s">
        <v>64</v>
      </c>
      <c r="H8" s="2" t="s">
        <v>63</v>
      </c>
      <c r="I8" s="17">
        <v>34930</v>
      </c>
      <c r="J8" s="4">
        <v>42374</v>
      </c>
      <c r="K8" s="2">
        <f t="shared" ca="1" si="0"/>
        <v>27</v>
      </c>
      <c r="L8" s="24">
        <f t="shared" ca="1" si="1"/>
        <v>6</v>
      </c>
      <c r="T8" s="29">
        <v>44011</v>
      </c>
      <c r="U8" s="39" t="str">
        <f t="shared" si="2"/>
        <v>Giugno</v>
      </c>
      <c r="V8" s="19" t="s">
        <v>12</v>
      </c>
      <c r="W8" s="41" t="s">
        <v>105</v>
      </c>
      <c r="X8" s="30">
        <v>5</v>
      </c>
      <c r="Y8" s="33">
        <v>840</v>
      </c>
    </row>
    <row r="9" spans="1:25" x14ac:dyDescent="0.3">
      <c r="A9" s="9" t="s">
        <v>16</v>
      </c>
      <c r="B9" s="21">
        <v>1</v>
      </c>
      <c r="C9" s="5">
        <v>1280</v>
      </c>
      <c r="F9" s="14" t="s">
        <v>16</v>
      </c>
      <c r="G9" s="8" t="s">
        <v>88</v>
      </c>
      <c r="H9" s="2" t="s">
        <v>89</v>
      </c>
      <c r="I9" s="16">
        <v>34935</v>
      </c>
      <c r="J9" s="6">
        <v>43132</v>
      </c>
      <c r="K9" s="8">
        <f t="shared" ca="1" si="0"/>
        <v>27</v>
      </c>
      <c r="L9" s="25">
        <f t="shared" ca="1" si="1"/>
        <v>4</v>
      </c>
      <c r="O9" s="61" t="s">
        <v>109</v>
      </c>
      <c r="P9" s="62" t="s">
        <v>111</v>
      </c>
      <c r="Q9" s="63" t="s">
        <v>121</v>
      </c>
      <c r="T9" s="29">
        <v>44013</v>
      </c>
      <c r="U9" s="39" t="str">
        <f t="shared" si="2"/>
        <v>Luglio</v>
      </c>
      <c r="V9" s="19" t="s">
        <v>25</v>
      </c>
      <c r="W9" s="41" t="s">
        <v>106</v>
      </c>
      <c r="X9" s="30">
        <v>2</v>
      </c>
      <c r="Y9" s="33">
        <v>6420</v>
      </c>
    </row>
    <row r="10" spans="1:25" x14ac:dyDescent="0.3">
      <c r="A10" s="9" t="s">
        <v>17</v>
      </c>
      <c r="B10" s="21">
        <v>4</v>
      </c>
      <c r="C10" s="5">
        <v>1750</v>
      </c>
      <c r="F10" s="14" t="s">
        <v>17</v>
      </c>
      <c r="G10" s="8" t="s">
        <v>43</v>
      </c>
      <c r="H10" s="8" t="s">
        <v>47</v>
      </c>
      <c r="I10" s="17">
        <v>20611</v>
      </c>
      <c r="J10" s="4">
        <v>31872</v>
      </c>
      <c r="K10" s="2">
        <f t="shared" ca="1" si="0"/>
        <v>66</v>
      </c>
      <c r="L10" s="24">
        <f t="shared" ca="1" si="1"/>
        <v>35</v>
      </c>
      <c r="O10" s="59">
        <v>1</v>
      </c>
      <c r="P10" s="34" t="s">
        <v>112</v>
      </c>
      <c r="Q10" s="32" t="s">
        <v>113</v>
      </c>
      <c r="T10" s="29">
        <v>44014</v>
      </c>
      <c r="U10" s="39" t="str">
        <f t="shared" si="2"/>
        <v>Luglio</v>
      </c>
      <c r="V10" s="19" t="s">
        <v>10</v>
      </c>
      <c r="W10" s="41" t="s">
        <v>105</v>
      </c>
      <c r="X10" s="30">
        <v>3</v>
      </c>
      <c r="Y10" s="33">
        <v>2840</v>
      </c>
    </row>
    <row r="11" spans="1:25" x14ac:dyDescent="0.3">
      <c r="A11" s="9" t="s">
        <v>18</v>
      </c>
      <c r="B11" s="21">
        <v>4</v>
      </c>
      <c r="C11" s="5">
        <v>1476</v>
      </c>
      <c r="F11" s="14" t="s">
        <v>18</v>
      </c>
      <c r="G11" s="8" t="s">
        <v>83</v>
      </c>
      <c r="H11" s="2" t="s">
        <v>84</v>
      </c>
      <c r="I11" s="17">
        <v>31418</v>
      </c>
      <c r="J11" s="4">
        <v>41279</v>
      </c>
      <c r="K11" s="2">
        <f t="shared" ca="1" si="0"/>
        <v>36</v>
      </c>
      <c r="L11" s="24">
        <f t="shared" ca="1" si="1"/>
        <v>9</v>
      </c>
      <c r="O11" s="59">
        <v>2</v>
      </c>
      <c r="P11" s="34" t="s">
        <v>116</v>
      </c>
      <c r="Q11" s="32" t="s">
        <v>113</v>
      </c>
      <c r="T11" s="29">
        <v>44015</v>
      </c>
      <c r="U11" s="39" t="str">
        <f t="shared" si="2"/>
        <v>Luglio</v>
      </c>
      <c r="V11" s="19" t="s">
        <v>26</v>
      </c>
      <c r="W11" s="41" t="s">
        <v>105</v>
      </c>
      <c r="X11" s="30">
        <v>5</v>
      </c>
      <c r="Y11" s="33">
        <v>1420</v>
      </c>
    </row>
    <row r="12" spans="1:25" x14ac:dyDescent="0.3">
      <c r="A12" s="9" t="s">
        <v>19</v>
      </c>
      <c r="B12" s="21">
        <v>3</v>
      </c>
      <c r="C12" s="5">
        <v>3277</v>
      </c>
      <c r="F12" s="14" t="s">
        <v>19</v>
      </c>
      <c r="G12" s="2" t="s">
        <v>41</v>
      </c>
      <c r="H12" s="2" t="s">
        <v>42</v>
      </c>
      <c r="I12" s="16">
        <v>35776</v>
      </c>
      <c r="J12" s="6">
        <v>43466</v>
      </c>
      <c r="K12" s="8">
        <f t="shared" ca="1" si="0"/>
        <v>24</v>
      </c>
      <c r="L12" s="25">
        <f t="shared" ca="1" si="1"/>
        <v>3</v>
      </c>
      <c r="O12" s="59">
        <v>3</v>
      </c>
      <c r="P12" s="3" t="s">
        <v>119</v>
      </c>
      <c r="Q12" s="60" t="s">
        <v>114</v>
      </c>
      <c r="T12" s="29">
        <v>44018</v>
      </c>
      <c r="U12" s="39" t="str">
        <f t="shared" si="2"/>
        <v>Luglio</v>
      </c>
      <c r="V12" s="19" t="s">
        <v>28</v>
      </c>
      <c r="W12" s="41" t="s">
        <v>105</v>
      </c>
      <c r="X12" s="30">
        <v>4</v>
      </c>
      <c r="Y12" s="33">
        <v>210</v>
      </c>
    </row>
    <row r="13" spans="1:25" x14ac:dyDescent="0.3">
      <c r="A13" s="9" t="s">
        <v>20</v>
      </c>
      <c r="B13" s="21">
        <v>4</v>
      </c>
      <c r="C13" s="5">
        <v>1670</v>
      </c>
      <c r="F13" s="14" t="s">
        <v>20</v>
      </c>
      <c r="G13" s="8" t="s">
        <v>55</v>
      </c>
      <c r="H13" s="2" t="s">
        <v>56</v>
      </c>
      <c r="I13" s="17">
        <v>25264</v>
      </c>
      <c r="J13" s="4">
        <v>32999</v>
      </c>
      <c r="K13" s="2">
        <f t="shared" ca="1" si="0"/>
        <v>53</v>
      </c>
      <c r="L13" s="24">
        <f t="shared" ca="1" si="1"/>
        <v>32</v>
      </c>
      <c r="O13" s="59">
        <v>4</v>
      </c>
      <c r="P13" s="34" t="s">
        <v>120</v>
      </c>
      <c r="Q13" s="60" t="s">
        <v>115</v>
      </c>
      <c r="T13" s="29">
        <v>44018</v>
      </c>
      <c r="U13" s="39" t="str">
        <f t="shared" si="2"/>
        <v>Luglio</v>
      </c>
      <c r="V13" s="19" t="s">
        <v>20</v>
      </c>
      <c r="W13" s="41" t="s">
        <v>105</v>
      </c>
      <c r="X13" s="30">
        <v>3</v>
      </c>
      <c r="Y13" s="33">
        <v>2900</v>
      </c>
    </row>
    <row r="14" spans="1:25" x14ac:dyDescent="0.3">
      <c r="A14" s="9" t="s">
        <v>21</v>
      </c>
      <c r="B14" s="20">
        <v>4</v>
      </c>
      <c r="C14" s="7">
        <v>1340</v>
      </c>
      <c r="F14" s="14" t="s">
        <v>21</v>
      </c>
      <c r="G14" s="8" t="s">
        <v>64</v>
      </c>
      <c r="H14" s="2" t="s">
        <v>65</v>
      </c>
      <c r="I14" s="17">
        <v>31736</v>
      </c>
      <c r="J14" s="4">
        <v>40548</v>
      </c>
      <c r="K14" s="2">
        <f t="shared" ca="1" si="0"/>
        <v>35</v>
      </c>
      <c r="L14" s="24">
        <f t="shared" ca="1" si="1"/>
        <v>11</v>
      </c>
      <c r="O14" s="64">
        <v>5</v>
      </c>
      <c r="P14" s="58" t="s">
        <v>118</v>
      </c>
      <c r="Q14" s="65" t="s">
        <v>117</v>
      </c>
      <c r="T14" s="29">
        <v>44018</v>
      </c>
      <c r="U14" s="39" t="str">
        <f t="shared" si="2"/>
        <v>Luglio</v>
      </c>
      <c r="V14" s="19" t="s">
        <v>17</v>
      </c>
      <c r="W14" s="41" t="s">
        <v>105</v>
      </c>
      <c r="X14" s="30">
        <v>4</v>
      </c>
      <c r="Y14" s="33">
        <v>350</v>
      </c>
    </row>
    <row r="15" spans="1:25" x14ac:dyDescent="0.3">
      <c r="A15" s="9" t="s">
        <v>22</v>
      </c>
      <c r="B15" s="21">
        <v>1</v>
      </c>
      <c r="C15" s="5">
        <v>1599</v>
      </c>
      <c r="F15" s="14" t="s">
        <v>22</v>
      </c>
      <c r="G15" s="8" t="s">
        <v>66</v>
      </c>
      <c r="H15" s="2" t="s">
        <v>67</v>
      </c>
      <c r="I15" s="17">
        <v>29106</v>
      </c>
      <c r="J15" s="4">
        <v>37261</v>
      </c>
      <c r="K15" s="2">
        <f t="shared" ca="1" si="0"/>
        <v>43</v>
      </c>
      <c r="L15" s="24">
        <f t="shared" ca="1" si="1"/>
        <v>20</v>
      </c>
      <c r="T15" s="29">
        <v>44019</v>
      </c>
      <c r="U15" s="39" t="str">
        <f t="shared" si="2"/>
        <v>Luglio</v>
      </c>
      <c r="V15" s="19" t="s">
        <v>27</v>
      </c>
      <c r="W15" s="41" t="s">
        <v>105</v>
      </c>
      <c r="X15" s="30">
        <v>5</v>
      </c>
      <c r="Y15" s="33">
        <v>1500</v>
      </c>
    </row>
    <row r="16" spans="1:25" x14ac:dyDescent="0.3">
      <c r="A16" s="9" t="s">
        <v>23</v>
      </c>
      <c r="B16" s="21">
        <v>4</v>
      </c>
      <c r="C16" s="5">
        <v>1414</v>
      </c>
      <c r="F16" s="14" t="s">
        <v>23</v>
      </c>
      <c r="G16" s="8" t="s">
        <v>77</v>
      </c>
      <c r="H16" s="2" t="s">
        <v>78</v>
      </c>
      <c r="I16" s="17">
        <v>30415</v>
      </c>
      <c r="J16" s="4">
        <v>39453</v>
      </c>
      <c r="K16" s="2">
        <f t="shared" ca="1" si="0"/>
        <v>39</v>
      </c>
      <c r="L16" s="24">
        <f t="shared" ca="1" si="1"/>
        <v>14</v>
      </c>
      <c r="T16" s="29">
        <v>44019</v>
      </c>
      <c r="U16" s="39" t="str">
        <f t="shared" si="2"/>
        <v>Luglio</v>
      </c>
      <c r="V16" s="19" t="s">
        <v>33</v>
      </c>
      <c r="W16" s="41" t="s">
        <v>106</v>
      </c>
      <c r="X16" s="30">
        <v>1</v>
      </c>
      <c r="Y16" s="33">
        <v>5120</v>
      </c>
    </row>
    <row r="17" spans="1:25" ht="15" thickBot="1" x14ac:dyDescent="0.35">
      <c r="A17" s="9" t="s">
        <v>24</v>
      </c>
      <c r="B17" s="21">
        <v>1</v>
      </c>
      <c r="C17" s="5">
        <v>1537</v>
      </c>
      <c r="F17" s="14" t="s">
        <v>24</v>
      </c>
      <c r="G17" s="8" t="s">
        <v>45</v>
      </c>
      <c r="H17" s="8" t="s">
        <v>46</v>
      </c>
      <c r="I17" s="16">
        <v>32906</v>
      </c>
      <c r="J17" s="6">
        <v>43831</v>
      </c>
      <c r="K17" s="2">
        <f t="shared" ca="1" si="0"/>
        <v>32</v>
      </c>
      <c r="L17" s="24">
        <f t="shared" ca="1" si="1"/>
        <v>2</v>
      </c>
      <c r="O17" s="48" t="s">
        <v>96</v>
      </c>
      <c r="P17" s="66" t="s">
        <v>124</v>
      </c>
      <c r="T17" s="29">
        <v>44020</v>
      </c>
      <c r="U17" s="39" t="str">
        <f t="shared" si="2"/>
        <v>Luglio</v>
      </c>
      <c r="V17" s="19" t="s">
        <v>35</v>
      </c>
      <c r="W17" s="41" t="s">
        <v>105</v>
      </c>
      <c r="X17" s="30">
        <v>5</v>
      </c>
      <c r="Y17" s="33">
        <v>1204</v>
      </c>
    </row>
    <row r="18" spans="1:25" x14ac:dyDescent="0.3">
      <c r="A18" s="9" t="s">
        <v>25</v>
      </c>
      <c r="B18" s="21">
        <v>4</v>
      </c>
      <c r="C18" s="5">
        <v>2152</v>
      </c>
      <c r="F18" s="14" t="s">
        <v>25</v>
      </c>
      <c r="G18" s="8" t="s">
        <v>48</v>
      </c>
      <c r="H18" s="8" t="s">
        <v>68</v>
      </c>
      <c r="I18" s="17">
        <v>31053</v>
      </c>
      <c r="J18" s="4">
        <v>40303</v>
      </c>
      <c r="K18" s="2">
        <f t="shared" ca="1" si="0"/>
        <v>37</v>
      </c>
      <c r="L18" s="24">
        <f t="shared" ca="1" si="1"/>
        <v>12</v>
      </c>
      <c r="O18" s="9" t="s">
        <v>9</v>
      </c>
      <c r="P18" s="32" t="s">
        <v>91</v>
      </c>
      <c r="T18" s="29">
        <v>44021</v>
      </c>
      <c r="U18" s="39" t="str">
        <f t="shared" si="2"/>
        <v>Luglio</v>
      </c>
      <c r="V18" s="19" t="s">
        <v>21</v>
      </c>
      <c r="W18" s="41" t="s">
        <v>106</v>
      </c>
      <c r="X18" s="30">
        <v>2</v>
      </c>
      <c r="Y18" s="33">
        <v>3400</v>
      </c>
    </row>
    <row r="19" spans="1:25" x14ac:dyDescent="0.3">
      <c r="A19" s="9" t="s">
        <v>26</v>
      </c>
      <c r="B19" s="20">
        <v>4</v>
      </c>
      <c r="C19" s="7">
        <v>1250</v>
      </c>
      <c r="F19" s="14" t="s">
        <v>26</v>
      </c>
      <c r="G19" s="2" t="s">
        <v>39</v>
      </c>
      <c r="H19" s="2" t="s">
        <v>40</v>
      </c>
      <c r="I19" s="17">
        <v>31171</v>
      </c>
      <c r="J19" s="4">
        <v>41796</v>
      </c>
      <c r="K19" s="2">
        <f t="shared" ca="1" si="0"/>
        <v>37</v>
      </c>
      <c r="L19" s="24">
        <f t="shared" ca="1" si="1"/>
        <v>8</v>
      </c>
      <c r="O19" s="9" t="s">
        <v>10</v>
      </c>
      <c r="P19" s="32" t="s">
        <v>93</v>
      </c>
      <c r="T19" s="29">
        <v>44022</v>
      </c>
      <c r="U19" s="39" t="str">
        <f t="shared" si="2"/>
        <v>Luglio</v>
      </c>
      <c r="V19" s="19" t="s">
        <v>23</v>
      </c>
      <c r="W19" s="41" t="s">
        <v>105</v>
      </c>
      <c r="X19" s="30">
        <v>4</v>
      </c>
      <c r="Y19" s="33">
        <v>3540</v>
      </c>
    </row>
    <row r="20" spans="1:25" x14ac:dyDescent="0.3">
      <c r="A20" s="9" t="s">
        <v>27</v>
      </c>
      <c r="B20" s="20">
        <v>4</v>
      </c>
      <c r="C20" s="7">
        <v>1370</v>
      </c>
      <c r="F20" s="14" t="s">
        <v>27</v>
      </c>
      <c r="G20" s="8" t="s">
        <v>71</v>
      </c>
      <c r="H20" s="2" t="s">
        <v>72</v>
      </c>
      <c r="I20" s="16">
        <v>33654</v>
      </c>
      <c r="J20" s="6">
        <v>42826</v>
      </c>
      <c r="K20" s="2">
        <f t="shared" ca="1" si="0"/>
        <v>30</v>
      </c>
      <c r="L20" s="24">
        <f t="shared" ca="1" si="1"/>
        <v>5</v>
      </c>
      <c r="O20" s="9" t="s">
        <v>12</v>
      </c>
      <c r="P20" s="32" t="s">
        <v>92</v>
      </c>
      <c r="T20" s="29">
        <v>44025</v>
      </c>
      <c r="U20" s="39" t="str">
        <f t="shared" si="2"/>
        <v>Luglio</v>
      </c>
      <c r="V20" s="19" t="s">
        <v>26</v>
      </c>
      <c r="W20" s="41" t="s">
        <v>105</v>
      </c>
      <c r="X20" s="30">
        <v>4</v>
      </c>
      <c r="Y20" s="33">
        <v>1504</v>
      </c>
    </row>
    <row r="21" spans="1:25" x14ac:dyDescent="0.3">
      <c r="A21" s="9" t="s">
        <v>28</v>
      </c>
      <c r="B21" s="20">
        <v>4</v>
      </c>
      <c r="C21" s="7">
        <v>1310</v>
      </c>
      <c r="F21" s="14" t="s">
        <v>28</v>
      </c>
      <c r="G21" s="8" t="s">
        <v>73</v>
      </c>
      <c r="H21" s="2" t="s">
        <v>74</v>
      </c>
      <c r="I21" s="16">
        <v>32996</v>
      </c>
      <c r="J21" s="6">
        <v>43252</v>
      </c>
      <c r="K21" s="8">
        <f t="shared" ca="1" si="0"/>
        <v>32</v>
      </c>
      <c r="L21" s="25">
        <f t="shared" ca="1" si="1"/>
        <v>4</v>
      </c>
      <c r="O21" s="9" t="s">
        <v>14</v>
      </c>
      <c r="P21" s="32" t="s">
        <v>94</v>
      </c>
      <c r="T21" s="29">
        <v>44025</v>
      </c>
      <c r="U21" s="39" t="str">
        <f t="shared" si="2"/>
        <v>Luglio</v>
      </c>
      <c r="V21" s="19" t="s">
        <v>18</v>
      </c>
      <c r="W21" s="41" t="s">
        <v>105</v>
      </c>
      <c r="X21" s="30">
        <v>3</v>
      </c>
      <c r="Y21" s="33">
        <v>330</v>
      </c>
    </row>
    <row r="22" spans="1:25" x14ac:dyDescent="0.3">
      <c r="A22" s="9" t="s">
        <v>29</v>
      </c>
      <c r="B22" s="20">
        <v>4</v>
      </c>
      <c r="C22" s="7">
        <v>1230</v>
      </c>
      <c r="F22" s="14" t="s">
        <v>29</v>
      </c>
      <c r="G22" s="8" t="s">
        <v>55</v>
      </c>
      <c r="H22" s="2" t="s">
        <v>85</v>
      </c>
      <c r="I22" s="17">
        <v>34033</v>
      </c>
      <c r="J22" s="4">
        <v>41795</v>
      </c>
      <c r="K22" s="2">
        <f t="shared" ca="1" si="0"/>
        <v>29</v>
      </c>
      <c r="L22" s="24">
        <f t="shared" ca="1" si="1"/>
        <v>8</v>
      </c>
      <c r="O22" s="9" t="s">
        <v>17</v>
      </c>
      <c r="P22" s="32" t="s">
        <v>91</v>
      </c>
      <c r="T22" s="29">
        <v>44026</v>
      </c>
      <c r="U22" s="39" t="str">
        <f t="shared" si="2"/>
        <v>Luglio</v>
      </c>
      <c r="V22" s="19" t="s">
        <v>9</v>
      </c>
      <c r="W22" s="41" t="s">
        <v>106</v>
      </c>
      <c r="X22" s="30">
        <v>2</v>
      </c>
      <c r="Y22" s="33">
        <v>6240</v>
      </c>
    </row>
    <row r="23" spans="1:25" x14ac:dyDescent="0.3">
      <c r="A23" s="9" t="s">
        <v>30</v>
      </c>
      <c r="B23" s="21">
        <v>2</v>
      </c>
      <c r="C23" s="5">
        <v>2768</v>
      </c>
      <c r="F23" s="14" t="s">
        <v>30</v>
      </c>
      <c r="G23" s="8" t="s">
        <v>53</v>
      </c>
      <c r="H23" s="2" t="s">
        <v>54</v>
      </c>
      <c r="I23" s="17">
        <v>32868</v>
      </c>
      <c r="J23" s="4">
        <v>41279</v>
      </c>
      <c r="K23" s="2">
        <f t="shared" ca="1" si="0"/>
        <v>32</v>
      </c>
      <c r="L23" s="24">
        <f t="shared" ca="1" si="1"/>
        <v>9</v>
      </c>
      <c r="O23" s="9" t="s">
        <v>18</v>
      </c>
      <c r="P23" s="32" t="s">
        <v>93</v>
      </c>
      <c r="T23" s="29">
        <v>44027</v>
      </c>
      <c r="U23" s="39" t="str">
        <f t="shared" si="2"/>
        <v>Luglio</v>
      </c>
      <c r="V23" s="19" t="s">
        <v>36</v>
      </c>
      <c r="W23" s="41" t="s">
        <v>105</v>
      </c>
      <c r="X23" s="30">
        <v>3</v>
      </c>
      <c r="Y23" s="33">
        <v>1260</v>
      </c>
    </row>
    <row r="24" spans="1:25" x14ac:dyDescent="0.3">
      <c r="A24" s="9" t="s">
        <v>31</v>
      </c>
      <c r="B24" s="21">
        <v>2</v>
      </c>
      <c r="C24" s="5">
        <v>2275</v>
      </c>
      <c r="F24" s="14" t="s">
        <v>31</v>
      </c>
      <c r="G24" s="8" t="s">
        <v>49</v>
      </c>
      <c r="H24" s="2" t="s">
        <v>50</v>
      </c>
      <c r="I24" s="17">
        <v>33657</v>
      </c>
      <c r="J24" s="4">
        <v>40548</v>
      </c>
      <c r="K24" s="2">
        <f t="shared" ca="1" si="0"/>
        <v>30</v>
      </c>
      <c r="L24" s="24">
        <f t="shared" ca="1" si="1"/>
        <v>11</v>
      </c>
      <c r="O24" s="9" t="s">
        <v>20</v>
      </c>
      <c r="P24" s="32" t="s">
        <v>92</v>
      </c>
      <c r="T24" s="29">
        <v>44027</v>
      </c>
      <c r="U24" s="39" t="str">
        <f t="shared" si="2"/>
        <v>Luglio</v>
      </c>
      <c r="V24" s="19" t="s">
        <v>10</v>
      </c>
      <c r="W24" s="41" t="s">
        <v>106</v>
      </c>
      <c r="X24" s="30">
        <v>1</v>
      </c>
      <c r="Y24" s="33">
        <v>4800</v>
      </c>
    </row>
    <row r="25" spans="1:25" x14ac:dyDescent="0.3">
      <c r="A25" s="9" t="s">
        <v>32</v>
      </c>
      <c r="B25" s="21">
        <v>1</v>
      </c>
      <c r="C25" s="5">
        <v>1365</v>
      </c>
      <c r="F25" s="14" t="s">
        <v>32</v>
      </c>
      <c r="G25" s="8" t="s">
        <v>75</v>
      </c>
      <c r="H25" s="2" t="s">
        <v>76</v>
      </c>
      <c r="I25" s="16">
        <v>36540</v>
      </c>
      <c r="J25" s="6">
        <v>44086</v>
      </c>
      <c r="K25" s="2">
        <f t="shared" ca="1" si="0"/>
        <v>22</v>
      </c>
      <c r="L25" s="24">
        <f t="shared" ca="1" si="1"/>
        <v>2</v>
      </c>
      <c r="O25" s="9" t="s">
        <v>21</v>
      </c>
      <c r="P25" s="32" t="s">
        <v>94</v>
      </c>
      <c r="T25" s="29">
        <v>44027</v>
      </c>
      <c r="U25" s="39" t="str">
        <f t="shared" si="2"/>
        <v>Luglio</v>
      </c>
      <c r="V25" s="19" t="s">
        <v>20</v>
      </c>
      <c r="W25" s="41" t="s">
        <v>105</v>
      </c>
      <c r="X25" s="30">
        <v>5</v>
      </c>
      <c r="Y25" s="33">
        <v>1520</v>
      </c>
    </row>
    <row r="26" spans="1:25" x14ac:dyDescent="0.3">
      <c r="A26" s="9" t="s">
        <v>33</v>
      </c>
      <c r="B26" s="21">
        <v>4</v>
      </c>
      <c r="C26" s="5">
        <v>1414</v>
      </c>
      <c r="F26" s="14" t="s">
        <v>33</v>
      </c>
      <c r="G26" s="8" t="s">
        <v>57</v>
      </c>
      <c r="H26" s="2" t="s">
        <v>58</v>
      </c>
      <c r="I26" s="17">
        <v>24583</v>
      </c>
      <c r="J26" s="4">
        <v>36165</v>
      </c>
      <c r="K26" s="2">
        <f t="shared" ca="1" si="0"/>
        <v>55</v>
      </c>
      <c r="L26" s="24">
        <f t="shared" ca="1" si="1"/>
        <v>23</v>
      </c>
      <c r="O26" s="9" t="s">
        <v>23</v>
      </c>
      <c r="P26" s="32" t="s">
        <v>91</v>
      </c>
      <c r="T26" s="29">
        <v>44028</v>
      </c>
      <c r="U26" s="39" t="str">
        <f t="shared" si="2"/>
        <v>Luglio</v>
      </c>
      <c r="V26" s="19" t="s">
        <v>34</v>
      </c>
      <c r="W26" s="41" t="s">
        <v>105</v>
      </c>
      <c r="X26" s="30">
        <v>3</v>
      </c>
      <c r="Y26" s="33">
        <v>985</v>
      </c>
    </row>
    <row r="27" spans="1:25" x14ac:dyDescent="0.3">
      <c r="A27" s="9" t="s">
        <v>34</v>
      </c>
      <c r="B27" s="21">
        <v>4</v>
      </c>
      <c r="C27" s="5">
        <v>1414</v>
      </c>
      <c r="F27" s="14" t="s">
        <v>34</v>
      </c>
      <c r="G27" s="8" t="s">
        <v>37</v>
      </c>
      <c r="H27" s="2" t="s">
        <v>38</v>
      </c>
      <c r="I27" s="17">
        <v>34399</v>
      </c>
      <c r="J27" s="4">
        <v>43022</v>
      </c>
      <c r="K27" s="2">
        <f t="shared" ca="1" si="0"/>
        <v>28</v>
      </c>
      <c r="L27" s="24">
        <f t="shared" ca="1" si="1"/>
        <v>5</v>
      </c>
      <c r="O27" s="9" t="s">
        <v>25</v>
      </c>
      <c r="P27" s="32" t="s">
        <v>93</v>
      </c>
      <c r="T27" s="29">
        <v>44028</v>
      </c>
      <c r="U27" s="39" t="str">
        <f t="shared" si="2"/>
        <v>Luglio</v>
      </c>
      <c r="V27" s="19" t="s">
        <v>14</v>
      </c>
      <c r="W27" s="41" t="s">
        <v>106</v>
      </c>
      <c r="X27" s="30">
        <v>2</v>
      </c>
      <c r="Y27" s="33">
        <v>1680</v>
      </c>
    </row>
    <row r="28" spans="1:25" x14ac:dyDescent="0.3">
      <c r="A28" s="9" t="s">
        <v>35</v>
      </c>
      <c r="B28" s="21">
        <v>4</v>
      </c>
      <c r="C28" s="5">
        <v>1476</v>
      </c>
      <c r="F28" s="14" t="s">
        <v>35</v>
      </c>
      <c r="G28" s="8" t="s">
        <v>61</v>
      </c>
      <c r="H28" s="2" t="s">
        <v>62</v>
      </c>
      <c r="I28" s="17">
        <v>28089</v>
      </c>
      <c r="J28" s="4">
        <v>36531</v>
      </c>
      <c r="K28" s="2">
        <f t="shared" ca="1" si="0"/>
        <v>45</v>
      </c>
      <c r="L28" s="24">
        <f t="shared" ca="1" si="1"/>
        <v>22</v>
      </c>
      <c r="O28" s="9" t="s">
        <v>26</v>
      </c>
      <c r="P28" s="32" t="s">
        <v>92</v>
      </c>
      <c r="T28" s="29">
        <v>44028</v>
      </c>
      <c r="U28" s="39" t="str">
        <f t="shared" si="2"/>
        <v>Luglio</v>
      </c>
      <c r="V28" s="19" t="s">
        <v>20</v>
      </c>
      <c r="W28" s="41" t="s">
        <v>105</v>
      </c>
      <c r="X28" s="30">
        <v>5</v>
      </c>
      <c r="Y28" s="33">
        <v>1200</v>
      </c>
    </row>
    <row r="29" spans="1:25" x14ac:dyDescent="0.3">
      <c r="A29" s="67" t="s">
        <v>36</v>
      </c>
      <c r="B29" s="77">
        <v>4</v>
      </c>
      <c r="C29" s="78">
        <v>1270</v>
      </c>
      <c r="F29" s="71" t="s">
        <v>36</v>
      </c>
      <c r="G29" s="72" t="s">
        <v>81</v>
      </c>
      <c r="H29" s="73" t="s">
        <v>82</v>
      </c>
      <c r="I29" s="74">
        <v>34362</v>
      </c>
      <c r="J29" s="75">
        <v>42740</v>
      </c>
      <c r="K29" s="73">
        <f t="shared" ca="1" si="0"/>
        <v>28</v>
      </c>
      <c r="L29" s="76">
        <f t="shared" ca="1" si="1"/>
        <v>5</v>
      </c>
      <c r="O29" s="9" t="s">
        <v>27</v>
      </c>
      <c r="P29" s="32" t="s">
        <v>94</v>
      </c>
      <c r="T29" s="29">
        <v>44029</v>
      </c>
      <c r="U29" s="39" t="str">
        <f t="shared" si="2"/>
        <v>Luglio</v>
      </c>
      <c r="V29" s="19" t="s">
        <v>36</v>
      </c>
      <c r="W29" s="41" t="s">
        <v>105</v>
      </c>
      <c r="X29" s="30">
        <v>3</v>
      </c>
      <c r="Y29" s="33">
        <v>750</v>
      </c>
    </row>
    <row r="30" spans="1:25" x14ac:dyDescent="0.3">
      <c r="O30" s="9" t="s">
        <v>28</v>
      </c>
      <c r="P30" s="32" t="s">
        <v>91</v>
      </c>
      <c r="T30" s="29">
        <v>44029</v>
      </c>
      <c r="U30" s="39" t="str">
        <f t="shared" si="2"/>
        <v>Luglio</v>
      </c>
      <c r="V30" s="19" t="s">
        <v>33</v>
      </c>
      <c r="W30" s="41" t="s">
        <v>105</v>
      </c>
      <c r="X30" s="30">
        <v>4</v>
      </c>
      <c r="Y30" s="33">
        <v>280</v>
      </c>
    </row>
    <row r="31" spans="1:25" x14ac:dyDescent="0.3">
      <c r="O31" s="9" t="s">
        <v>29</v>
      </c>
      <c r="P31" s="32" t="s">
        <v>93</v>
      </c>
      <c r="T31" s="29">
        <v>44029</v>
      </c>
      <c r="U31" s="39" t="str">
        <f t="shared" si="2"/>
        <v>Luglio</v>
      </c>
      <c r="V31" s="19" t="s">
        <v>29</v>
      </c>
      <c r="W31" s="41" t="s">
        <v>106</v>
      </c>
      <c r="X31" s="30">
        <v>1</v>
      </c>
      <c r="Y31" s="33">
        <v>10160</v>
      </c>
    </row>
    <row r="32" spans="1:25" x14ac:dyDescent="0.3">
      <c r="O32" s="9" t="s">
        <v>33</v>
      </c>
      <c r="P32" s="32" t="s">
        <v>92</v>
      </c>
      <c r="T32" s="29">
        <v>44029</v>
      </c>
      <c r="U32" s="39" t="str">
        <f t="shared" si="2"/>
        <v>Luglio</v>
      </c>
      <c r="V32" s="19" t="s">
        <v>14</v>
      </c>
      <c r="W32" s="41" t="s">
        <v>105</v>
      </c>
      <c r="X32" s="30">
        <v>3</v>
      </c>
      <c r="Y32" s="33">
        <v>1650</v>
      </c>
    </row>
    <row r="33" spans="15:25" x14ac:dyDescent="0.3">
      <c r="O33" s="9" t="s">
        <v>34</v>
      </c>
      <c r="P33" s="32" t="s">
        <v>94</v>
      </c>
      <c r="T33" s="29">
        <v>44030</v>
      </c>
      <c r="U33" s="39" t="str">
        <f t="shared" si="2"/>
        <v>Luglio</v>
      </c>
      <c r="V33" s="19" t="s">
        <v>26</v>
      </c>
      <c r="W33" s="41" t="s">
        <v>105</v>
      </c>
      <c r="X33" s="30">
        <v>3</v>
      </c>
      <c r="Y33" s="33">
        <v>302</v>
      </c>
    </row>
    <row r="34" spans="15:25" x14ac:dyDescent="0.3">
      <c r="O34" s="9" t="s">
        <v>35</v>
      </c>
      <c r="P34" s="32" t="s">
        <v>91</v>
      </c>
      <c r="T34" s="29">
        <v>44032</v>
      </c>
      <c r="U34" s="39" t="str">
        <f t="shared" si="2"/>
        <v>Luglio</v>
      </c>
      <c r="V34" s="19" t="s">
        <v>21</v>
      </c>
      <c r="W34" s="41" t="s">
        <v>106</v>
      </c>
      <c r="X34" s="30">
        <v>2</v>
      </c>
      <c r="Y34" s="33">
        <v>2240</v>
      </c>
    </row>
    <row r="35" spans="15:25" x14ac:dyDescent="0.3">
      <c r="O35" s="67" t="s">
        <v>36</v>
      </c>
      <c r="P35" s="68" t="s">
        <v>93</v>
      </c>
      <c r="T35" s="29">
        <v>44032</v>
      </c>
      <c r="U35" s="39" t="str">
        <f t="shared" si="2"/>
        <v>Luglio</v>
      </c>
      <c r="V35" s="19" t="s">
        <v>34</v>
      </c>
      <c r="W35" s="41" t="s">
        <v>106</v>
      </c>
      <c r="X35" s="30">
        <v>1</v>
      </c>
      <c r="Y35" s="33">
        <v>6420</v>
      </c>
    </row>
    <row r="36" spans="15:25" x14ac:dyDescent="0.3">
      <c r="T36" s="29">
        <v>44032</v>
      </c>
      <c r="U36" s="39" t="str">
        <f t="shared" si="2"/>
        <v>Luglio</v>
      </c>
      <c r="V36" s="19" t="s">
        <v>29</v>
      </c>
      <c r="W36" s="41" t="s">
        <v>105</v>
      </c>
      <c r="X36" s="30">
        <v>3</v>
      </c>
      <c r="Y36" s="33">
        <v>840</v>
      </c>
    </row>
    <row r="37" spans="15:25" x14ac:dyDescent="0.3">
      <c r="T37" s="29">
        <v>44033</v>
      </c>
      <c r="U37" s="39" t="str">
        <f t="shared" si="2"/>
        <v>Luglio</v>
      </c>
      <c r="V37" s="19" t="s">
        <v>25</v>
      </c>
      <c r="W37" s="41" t="s">
        <v>105</v>
      </c>
      <c r="X37" s="30">
        <v>5</v>
      </c>
      <c r="Y37" s="33">
        <v>1420</v>
      </c>
    </row>
    <row r="38" spans="15:25" x14ac:dyDescent="0.3">
      <c r="T38" s="29">
        <v>44033</v>
      </c>
      <c r="U38" s="39" t="str">
        <f t="shared" si="2"/>
        <v>Luglio</v>
      </c>
      <c r="V38" s="19" t="s">
        <v>12</v>
      </c>
      <c r="W38" s="41" t="s">
        <v>105</v>
      </c>
      <c r="X38" s="30">
        <v>4</v>
      </c>
      <c r="Y38" s="33">
        <v>2840</v>
      </c>
    </row>
    <row r="39" spans="15:25" x14ac:dyDescent="0.3">
      <c r="T39" s="29">
        <v>44033</v>
      </c>
      <c r="U39" s="39" t="str">
        <f t="shared" si="2"/>
        <v>Luglio</v>
      </c>
      <c r="V39" s="19" t="s">
        <v>28</v>
      </c>
      <c r="W39" s="41" t="s">
        <v>105</v>
      </c>
      <c r="X39" s="30">
        <v>4</v>
      </c>
      <c r="Y39" s="33">
        <v>350</v>
      </c>
    </row>
    <row r="40" spans="15:25" x14ac:dyDescent="0.3">
      <c r="T40" s="29">
        <v>44034</v>
      </c>
      <c r="U40" s="39" t="str">
        <f t="shared" si="2"/>
        <v>Luglio</v>
      </c>
      <c r="V40" s="19" t="s">
        <v>10</v>
      </c>
      <c r="W40" s="41" t="s">
        <v>105</v>
      </c>
      <c r="X40" s="30">
        <v>4</v>
      </c>
      <c r="Y40" s="33">
        <v>440</v>
      </c>
    </row>
    <row r="41" spans="15:25" x14ac:dyDescent="0.3">
      <c r="T41" s="29">
        <v>44034</v>
      </c>
      <c r="U41" s="39" t="str">
        <f t="shared" si="2"/>
        <v>Luglio</v>
      </c>
      <c r="V41" s="19" t="s">
        <v>12</v>
      </c>
      <c r="W41" s="41" t="s">
        <v>105</v>
      </c>
      <c r="X41" s="30">
        <v>5</v>
      </c>
      <c r="Y41" s="33">
        <v>1500</v>
      </c>
    </row>
    <row r="42" spans="15:25" x14ac:dyDescent="0.3">
      <c r="T42" s="29">
        <v>44034</v>
      </c>
      <c r="U42" s="39" t="str">
        <f t="shared" si="2"/>
        <v>Luglio</v>
      </c>
      <c r="V42" s="19" t="s">
        <v>9</v>
      </c>
      <c r="W42" s="41" t="s">
        <v>105</v>
      </c>
      <c r="X42" s="30">
        <v>5</v>
      </c>
      <c r="Y42" s="33">
        <v>2900</v>
      </c>
    </row>
    <row r="43" spans="15:25" x14ac:dyDescent="0.3">
      <c r="T43" s="29">
        <v>44034</v>
      </c>
      <c r="U43" s="39" t="str">
        <f t="shared" si="2"/>
        <v>Luglio</v>
      </c>
      <c r="V43" s="19" t="s">
        <v>26</v>
      </c>
      <c r="W43" s="41" t="s">
        <v>106</v>
      </c>
      <c r="X43" s="30">
        <v>2</v>
      </c>
      <c r="Y43" s="33">
        <v>5120</v>
      </c>
    </row>
    <row r="44" spans="15:25" x14ac:dyDescent="0.3">
      <c r="T44" s="29">
        <v>44035</v>
      </c>
      <c r="U44" s="39" t="str">
        <f t="shared" si="2"/>
        <v>Luglio</v>
      </c>
      <c r="V44" s="19" t="s">
        <v>9</v>
      </c>
      <c r="W44" s="41" t="s">
        <v>105</v>
      </c>
      <c r="X44" s="30">
        <v>3</v>
      </c>
      <c r="Y44" s="33">
        <v>1204</v>
      </c>
    </row>
    <row r="45" spans="15:25" x14ac:dyDescent="0.3">
      <c r="T45" s="29">
        <v>44035</v>
      </c>
      <c r="U45" s="39" t="str">
        <f t="shared" si="2"/>
        <v>Luglio</v>
      </c>
      <c r="V45" s="19" t="s">
        <v>14</v>
      </c>
      <c r="W45" s="41" t="s">
        <v>106</v>
      </c>
      <c r="X45" s="30">
        <v>2</v>
      </c>
      <c r="Y45" s="33">
        <v>3400</v>
      </c>
    </row>
    <row r="46" spans="15:25" x14ac:dyDescent="0.3">
      <c r="T46" s="29">
        <v>44035</v>
      </c>
      <c r="U46" s="39" t="str">
        <f t="shared" si="2"/>
        <v>Luglio</v>
      </c>
      <c r="V46" s="19" t="s">
        <v>35</v>
      </c>
      <c r="W46" s="41" t="s">
        <v>105</v>
      </c>
      <c r="X46" s="30">
        <v>3</v>
      </c>
      <c r="Y46" s="33">
        <v>3540</v>
      </c>
    </row>
    <row r="47" spans="15:25" x14ac:dyDescent="0.3">
      <c r="T47" s="29">
        <v>44036</v>
      </c>
      <c r="U47" s="39" t="str">
        <f t="shared" si="2"/>
        <v>Luglio</v>
      </c>
      <c r="V47" s="19" t="s">
        <v>33</v>
      </c>
      <c r="W47" s="41" t="s">
        <v>106</v>
      </c>
      <c r="X47" s="30">
        <v>1</v>
      </c>
      <c r="Y47" s="33">
        <v>6240</v>
      </c>
    </row>
    <row r="48" spans="15:25" x14ac:dyDescent="0.3">
      <c r="T48" s="29">
        <v>44036</v>
      </c>
      <c r="U48" s="39" t="str">
        <f t="shared" si="2"/>
        <v>Luglio</v>
      </c>
      <c r="V48" s="19" t="s">
        <v>10</v>
      </c>
      <c r="W48" s="41" t="s">
        <v>105</v>
      </c>
      <c r="X48" s="30">
        <v>4</v>
      </c>
      <c r="Y48" s="33">
        <v>1504</v>
      </c>
    </row>
    <row r="49" spans="20:25" x14ac:dyDescent="0.3">
      <c r="T49" s="29">
        <v>44036</v>
      </c>
      <c r="U49" s="39" t="str">
        <f t="shared" si="2"/>
        <v>Luglio</v>
      </c>
      <c r="V49" s="19" t="s">
        <v>26</v>
      </c>
      <c r="W49" s="41" t="s">
        <v>105</v>
      </c>
      <c r="X49" s="30">
        <v>4</v>
      </c>
      <c r="Y49" s="33">
        <v>840</v>
      </c>
    </row>
    <row r="50" spans="20:25" x14ac:dyDescent="0.3">
      <c r="T50" s="29">
        <v>44036</v>
      </c>
      <c r="U50" s="39" t="str">
        <f t="shared" si="2"/>
        <v>Luglio</v>
      </c>
      <c r="V50" s="19" t="s">
        <v>33</v>
      </c>
      <c r="W50" s="41" t="s">
        <v>105</v>
      </c>
      <c r="X50" s="30">
        <v>3</v>
      </c>
      <c r="Y50" s="33">
        <v>210</v>
      </c>
    </row>
    <row r="51" spans="20:25" x14ac:dyDescent="0.3">
      <c r="T51" s="29">
        <v>44037</v>
      </c>
      <c r="U51" s="39" t="str">
        <f t="shared" si="2"/>
        <v>Luglio</v>
      </c>
      <c r="V51" s="19" t="s">
        <v>18</v>
      </c>
      <c r="W51" s="41" t="s">
        <v>105</v>
      </c>
      <c r="X51" s="30">
        <v>5</v>
      </c>
      <c r="Y51" s="33">
        <v>1390</v>
      </c>
    </row>
    <row r="52" spans="20:25" x14ac:dyDescent="0.3">
      <c r="T52" s="29">
        <v>44037</v>
      </c>
      <c r="U52" s="39" t="str">
        <f t="shared" si="2"/>
        <v>Luglio</v>
      </c>
      <c r="V52" s="19" t="s">
        <v>9</v>
      </c>
      <c r="W52" s="41" t="s">
        <v>105</v>
      </c>
      <c r="X52" s="30">
        <v>4</v>
      </c>
      <c r="Y52" s="33">
        <v>490</v>
      </c>
    </row>
    <row r="53" spans="20:25" x14ac:dyDescent="0.3">
      <c r="T53" s="29">
        <v>44039</v>
      </c>
      <c r="U53" s="39" t="str">
        <f t="shared" si="2"/>
        <v>Luglio</v>
      </c>
      <c r="V53" s="19" t="s">
        <v>12</v>
      </c>
      <c r="W53" s="41" t="s">
        <v>106</v>
      </c>
      <c r="X53" s="30">
        <v>1</v>
      </c>
      <c r="Y53" s="33">
        <v>11360</v>
      </c>
    </row>
    <row r="54" spans="20:25" x14ac:dyDescent="0.3">
      <c r="T54" s="29">
        <v>44039</v>
      </c>
      <c r="U54" s="39" t="str">
        <f t="shared" si="2"/>
        <v>Luglio</v>
      </c>
      <c r="V54" s="19" t="s">
        <v>9</v>
      </c>
      <c r="W54" s="41" t="s">
        <v>106</v>
      </c>
      <c r="X54" s="30">
        <v>1</v>
      </c>
      <c r="Y54" s="33">
        <v>3440</v>
      </c>
    </row>
    <row r="55" spans="20:25" x14ac:dyDescent="0.3">
      <c r="T55" s="29">
        <v>44039</v>
      </c>
      <c r="U55" s="39" t="str">
        <f t="shared" si="2"/>
        <v>Luglio</v>
      </c>
      <c r="V55" s="19" t="s">
        <v>35</v>
      </c>
      <c r="W55" s="41" t="s">
        <v>105</v>
      </c>
      <c r="X55" s="30">
        <v>5</v>
      </c>
      <c r="Y55" s="33">
        <v>750</v>
      </c>
    </row>
    <row r="56" spans="20:25" x14ac:dyDescent="0.3">
      <c r="T56" s="29">
        <v>44039</v>
      </c>
      <c r="U56" s="39" t="str">
        <f t="shared" si="2"/>
        <v>Luglio</v>
      </c>
      <c r="V56" s="19" t="s">
        <v>12</v>
      </c>
      <c r="W56" s="41" t="s">
        <v>105</v>
      </c>
      <c r="X56" s="30">
        <v>3</v>
      </c>
      <c r="Y56" s="33">
        <v>2540</v>
      </c>
    </row>
    <row r="57" spans="20:25" x14ac:dyDescent="0.3">
      <c r="T57" s="29">
        <v>44039</v>
      </c>
      <c r="U57" s="39" t="str">
        <f t="shared" si="2"/>
        <v>Luglio</v>
      </c>
      <c r="V57" s="19" t="s">
        <v>14</v>
      </c>
      <c r="W57" s="41" t="s">
        <v>105</v>
      </c>
      <c r="X57" s="30">
        <v>4</v>
      </c>
      <c r="Y57" s="33">
        <v>920</v>
      </c>
    </row>
    <row r="58" spans="20:25" x14ac:dyDescent="0.3">
      <c r="T58" s="29">
        <v>44040</v>
      </c>
      <c r="U58" s="39" t="str">
        <f t="shared" si="2"/>
        <v>Luglio</v>
      </c>
      <c r="V58" s="19" t="s">
        <v>36</v>
      </c>
      <c r="W58" s="41" t="s">
        <v>106</v>
      </c>
      <c r="X58" s="30">
        <v>1</v>
      </c>
      <c r="Y58" s="33">
        <v>10160</v>
      </c>
    </row>
    <row r="59" spans="20:25" x14ac:dyDescent="0.3">
      <c r="T59" s="29">
        <v>44040</v>
      </c>
      <c r="U59" s="39" t="str">
        <f t="shared" si="2"/>
        <v>Luglio</v>
      </c>
      <c r="V59" s="19" t="s">
        <v>18</v>
      </c>
      <c r="W59" s="41" t="s">
        <v>105</v>
      </c>
      <c r="X59" s="30">
        <v>5</v>
      </c>
      <c r="Y59" s="33">
        <v>1580</v>
      </c>
    </row>
    <row r="60" spans="20:25" x14ac:dyDescent="0.3">
      <c r="T60" s="29">
        <v>44040</v>
      </c>
      <c r="U60" s="39" t="str">
        <f t="shared" si="2"/>
        <v>Luglio</v>
      </c>
      <c r="V60" s="19" t="s">
        <v>10</v>
      </c>
      <c r="W60" s="41" t="s">
        <v>105</v>
      </c>
      <c r="X60" s="30">
        <v>5</v>
      </c>
      <c r="Y60" s="33">
        <v>2548</v>
      </c>
    </row>
    <row r="61" spans="20:25" x14ac:dyDescent="0.3">
      <c r="T61" s="29">
        <v>44040</v>
      </c>
      <c r="U61" s="39" t="str">
        <f t="shared" si="2"/>
        <v>Luglio</v>
      </c>
      <c r="V61" s="19" t="s">
        <v>36</v>
      </c>
      <c r="W61" s="41" t="s">
        <v>105</v>
      </c>
      <c r="X61" s="30">
        <v>3</v>
      </c>
      <c r="Y61" s="33">
        <v>2555</v>
      </c>
    </row>
    <row r="62" spans="20:25" x14ac:dyDescent="0.3">
      <c r="T62" s="29">
        <v>44040</v>
      </c>
      <c r="U62" s="39" t="str">
        <f t="shared" si="2"/>
        <v>Luglio</v>
      </c>
      <c r="V62" s="19" t="s">
        <v>9</v>
      </c>
      <c r="W62" s="41" t="s">
        <v>105</v>
      </c>
      <c r="X62" s="30">
        <v>3</v>
      </c>
      <c r="Y62" s="33">
        <v>1560</v>
      </c>
    </row>
    <row r="63" spans="20:25" x14ac:dyDescent="0.3">
      <c r="T63" s="29">
        <v>44041</v>
      </c>
      <c r="U63" s="39" t="str">
        <f t="shared" si="2"/>
        <v>Luglio</v>
      </c>
      <c r="V63" s="19" t="s">
        <v>25</v>
      </c>
      <c r="W63" s="41" t="s">
        <v>106</v>
      </c>
      <c r="X63" s="30">
        <v>2</v>
      </c>
      <c r="Y63" s="33">
        <v>7400</v>
      </c>
    </row>
    <row r="64" spans="20:25" x14ac:dyDescent="0.3">
      <c r="T64" s="29">
        <v>44041</v>
      </c>
      <c r="U64" s="39" t="str">
        <f t="shared" si="2"/>
        <v>Luglio</v>
      </c>
      <c r="V64" s="19" t="s">
        <v>27</v>
      </c>
      <c r="W64" s="41" t="s">
        <v>106</v>
      </c>
      <c r="X64" s="30">
        <v>2</v>
      </c>
      <c r="Y64" s="33">
        <v>5800</v>
      </c>
    </row>
    <row r="65" spans="20:25" x14ac:dyDescent="0.3">
      <c r="T65" s="29">
        <v>44041</v>
      </c>
      <c r="U65" s="39" t="str">
        <f t="shared" si="2"/>
        <v>Luglio</v>
      </c>
      <c r="V65" s="19" t="s">
        <v>9</v>
      </c>
      <c r="W65" s="41" t="s">
        <v>105</v>
      </c>
      <c r="X65" s="30">
        <v>5</v>
      </c>
      <c r="Y65" s="33">
        <v>1500</v>
      </c>
    </row>
    <row r="66" spans="20:25" x14ac:dyDescent="0.3">
      <c r="T66" s="29">
        <v>44041</v>
      </c>
      <c r="U66" s="39" t="str">
        <f t="shared" si="2"/>
        <v>Luglio</v>
      </c>
      <c r="V66" s="19" t="s">
        <v>25</v>
      </c>
      <c r="W66" s="41" t="s">
        <v>105</v>
      </c>
      <c r="X66" s="30">
        <v>4</v>
      </c>
      <c r="Y66" s="33">
        <v>460</v>
      </c>
    </row>
    <row r="67" spans="20:25" x14ac:dyDescent="0.3">
      <c r="T67" s="29">
        <v>44041</v>
      </c>
      <c r="U67" s="39" t="str">
        <f t="shared" ref="U67:U130" si="3">IF(MONTH(T67)=6,"Giugno",IF(MONTH(T67)=7,"Luglio",IF(MONTH(T67)=8,"Agosto","Settembre")))</f>
        <v>Luglio</v>
      </c>
      <c r="V67" s="30" t="s">
        <v>20</v>
      </c>
      <c r="W67" s="41" t="s">
        <v>105</v>
      </c>
      <c r="X67" s="30">
        <v>3</v>
      </c>
      <c r="Y67" s="33">
        <v>700</v>
      </c>
    </row>
    <row r="68" spans="20:25" x14ac:dyDescent="0.3">
      <c r="T68" s="29">
        <v>44043</v>
      </c>
      <c r="U68" s="39" t="str">
        <f t="shared" si="3"/>
        <v>Luglio</v>
      </c>
      <c r="V68" s="19" t="s">
        <v>20</v>
      </c>
      <c r="W68" s="41" t="s">
        <v>106</v>
      </c>
      <c r="X68" s="30">
        <v>2</v>
      </c>
      <c r="Y68" s="33">
        <v>8480</v>
      </c>
    </row>
    <row r="69" spans="20:25" x14ac:dyDescent="0.3">
      <c r="T69" s="29">
        <v>44043</v>
      </c>
      <c r="U69" s="39" t="str">
        <f t="shared" si="3"/>
        <v>Luglio</v>
      </c>
      <c r="V69" s="19" t="s">
        <v>12</v>
      </c>
      <c r="W69" s="41" t="s">
        <v>105</v>
      </c>
      <c r="X69" s="30">
        <v>4</v>
      </c>
      <c r="Y69" s="33">
        <v>2800</v>
      </c>
    </row>
    <row r="70" spans="20:25" x14ac:dyDescent="0.3">
      <c r="T70" s="29">
        <v>44043</v>
      </c>
      <c r="U70" s="39" t="str">
        <f t="shared" si="3"/>
        <v>Luglio</v>
      </c>
      <c r="V70" s="19" t="s">
        <v>36</v>
      </c>
      <c r="W70" s="41" t="s">
        <v>105</v>
      </c>
      <c r="X70" s="30">
        <v>4</v>
      </c>
      <c r="Y70" s="33">
        <v>4560</v>
      </c>
    </row>
    <row r="71" spans="20:25" x14ac:dyDescent="0.3">
      <c r="T71" s="29">
        <v>44043</v>
      </c>
      <c r="U71" s="39" t="str">
        <f t="shared" si="3"/>
        <v>Luglio</v>
      </c>
      <c r="V71" s="19" t="s">
        <v>26</v>
      </c>
      <c r="W71" s="41" t="s">
        <v>105</v>
      </c>
      <c r="X71" s="30">
        <v>5</v>
      </c>
      <c r="Y71" s="33">
        <v>1590</v>
      </c>
    </row>
    <row r="72" spans="20:25" x14ac:dyDescent="0.3">
      <c r="T72" s="29">
        <v>44043</v>
      </c>
      <c r="U72" s="39" t="str">
        <f t="shared" si="3"/>
        <v>Luglio</v>
      </c>
      <c r="V72" s="19" t="s">
        <v>33</v>
      </c>
      <c r="W72" s="41" t="s">
        <v>105</v>
      </c>
      <c r="X72" s="30">
        <v>5</v>
      </c>
      <c r="Y72" s="33">
        <v>2500</v>
      </c>
    </row>
    <row r="73" spans="20:25" x14ac:dyDescent="0.3">
      <c r="T73" s="29">
        <v>44043</v>
      </c>
      <c r="U73" s="39" t="str">
        <f t="shared" si="3"/>
        <v>Luglio</v>
      </c>
      <c r="V73" s="19" t="s">
        <v>34</v>
      </c>
      <c r="W73" s="41" t="s">
        <v>105</v>
      </c>
      <c r="X73" s="30">
        <v>3</v>
      </c>
      <c r="Y73" s="33">
        <v>2555</v>
      </c>
    </row>
    <row r="74" spans="20:25" x14ac:dyDescent="0.3">
      <c r="T74" s="29">
        <v>44043</v>
      </c>
      <c r="U74" s="39" t="str">
        <f t="shared" si="3"/>
        <v>Luglio</v>
      </c>
      <c r="V74" s="19" t="s">
        <v>9</v>
      </c>
      <c r="W74" s="41" t="s">
        <v>105</v>
      </c>
      <c r="X74" s="30">
        <v>3</v>
      </c>
      <c r="Y74" s="33">
        <v>1220</v>
      </c>
    </row>
    <row r="75" spans="20:25" x14ac:dyDescent="0.3">
      <c r="T75" s="29">
        <v>44046</v>
      </c>
      <c r="U75" s="39" t="str">
        <f t="shared" si="3"/>
        <v>Agosto</v>
      </c>
      <c r="V75" s="19" t="s">
        <v>9</v>
      </c>
      <c r="W75" s="41" t="s">
        <v>105</v>
      </c>
      <c r="X75" s="30">
        <v>3</v>
      </c>
      <c r="Y75" s="33">
        <v>1580</v>
      </c>
    </row>
    <row r="76" spans="20:25" x14ac:dyDescent="0.3">
      <c r="T76" s="29">
        <v>44046</v>
      </c>
      <c r="U76" s="39" t="str">
        <f t="shared" si="3"/>
        <v>Agosto</v>
      </c>
      <c r="V76" s="19" t="s">
        <v>12</v>
      </c>
      <c r="W76" s="41" t="s">
        <v>106</v>
      </c>
      <c r="X76" s="30">
        <v>2</v>
      </c>
      <c r="Y76" s="33">
        <v>10192</v>
      </c>
    </row>
    <row r="77" spans="20:25" x14ac:dyDescent="0.3">
      <c r="T77" s="29">
        <v>44046</v>
      </c>
      <c r="U77" s="39" t="str">
        <f t="shared" si="3"/>
        <v>Agosto</v>
      </c>
      <c r="V77" s="19" t="s">
        <v>23</v>
      </c>
      <c r="W77" s="41" t="s">
        <v>105</v>
      </c>
      <c r="X77" s="30">
        <v>4</v>
      </c>
      <c r="Y77" s="33">
        <v>460</v>
      </c>
    </row>
    <row r="78" spans="20:25" x14ac:dyDescent="0.3">
      <c r="T78" s="29">
        <v>44047</v>
      </c>
      <c r="U78" s="39" t="str">
        <f t="shared" si="3"/>
        <v>Agosto</v>
      </c>
      <c r="V78" s="30" t="s">
        <v>20</v>
      </c>
      <c r="W78" s="41" t="s">
        <v>106</v>
      </c>
      <c r="X78" s="30">
        <v>1</v>
      </c>
      <c r="Y78" s="33">
        <v>5844</v>
      </c>
    </row>
    <row r="79" spans="20:25" x14ac:dyDescent="0.3">
      <c r="T79" s="29">
        <v>44047</v>
      </c>
      <c r="U79" s="39" t="str">
        <f t="shared" si="3"/>
        <v>Agosto</v>
      </c>
      <c r="V79" s="19" t="s">
        <v>20</v>
      </c>
      <c r="W79" s="41" t="s">
        <v>106</v>
      </c>
      <c r="X79" s="30">
        <v>2</v>
      </c>
      <c r="Y79" s="33">
        <v>6000</v>
      </c>
    </row>
    <row r="80" spans="20:25" x14ac:dyDescent="0.3">
      <c r="T80" s="29">
        <v>44047</v>
      </c>
      <c r="U80" s="39" t="str">
        <f t="shared" si="3"/>
        <v>Agosto</v>
      </c>
      <c r="V80" s="19" t="s">
        <v>17</v>
      </c>
      <c r="W80" s="41" t="s">
        <v>105</v>
      </c>
      <c r="X80" s="30">
        <v>4</v>
      </c>
      <c r="Y80" s="33">
        <v>700</v>
      </c>
    </row>
    <row r="81" spans="20:25" x14ac:dyDescent="0.3">
      <c r="T81" s="29">
        <v>44048</v>
      </c>
      <c r="U81" s="39" t="str">
        <f t="shared" si="3"/>
        <v>Agosto</v>
      </c>
      <c r="V81" s="19" t="s">
        <v>36</v>
      </c>
      <c r="W81" s="41" t="s">
        <v>105</v>
      </c>
      <c r="X81" s="30">
        <v>5</v>
      </c>
      <c r="Y81" s="33">
        <v>550</v>
      </c>
    </row>
    <row r="82" spans="20:25" x14ac:dyDescent="0.3">
      <c r="T82" s="29">
        <v>44048</v>
      </c>
      <c r="U82" s="39" t="str">
        <f t="shared" si="3"/>
        <v>Agosto</v>
      </c>
      <c r="V82" s="19" t="s">
        <v>14</v>
      </c>
      <c r="W82" s="41" t="s">
        <v>105</v>
      </c>
      <c r="X82" s="30">
        <v>5</v>
      </c>
      <c r="Y82" s="33">
        <v>2800</v>
      </c>
    </row>
    <row r="83" spans="20:25" x14ac:dyDescent="0.3">
      <c r="T83" s="29">
        <v>44049</v>
      </c>
      <c r="U83" s="39" t="str">
        <f t="shared" si="3"/>
        <v>Agosto</v>
      </c>
      <c r="V83" s="19" t="s">
        <v>34</v>
      </c>
      <c r="W83" s="41" t="s">
        <v>105</v>
      </c>
      <c r="X83" s="30">
        <v>5</v>
      </c>
      <c r="Y83" s="33">
        <v>1590</v>
      </c>
    </row>
    <row r="84" spans="20:25" x14ac:dyDescent="0.3">
      <c r="T84" s="29">
        <v>44049</v>
      </c>
      <c r="U84" s="39" t="str">
        <f t="shared" si="3"/>
        <v>Agosto</v>
      </c>
      <c r="V84" s="19" t="s">
        <v>14</v>
      </c>
      <c r="W84" s="41" t="s">
        <v>105</v>
      </c>
      <c r="X84" s="30">
        <v>3</v>
      </c>
      <c r="Y84" s="33">
        <v>2800</v>
      </c>
    </row>
    <row r="85" spans="20:25" x14ac:dyDescent="0.3">
      <c r="T85" s="29">
        <v>44049</v>
      </c>
      <c r="U85" s="39" t="str">
        <f t="shared" si="3"/>
        <v>Agosto</v>
      </c>
      <c r="V85" s="19" t="s">
        <v>12</v>
      </c>
      <c r="W85" s="41" t="s">
        <v>105</v>
      </c>
      <c r="X85" s="30">
        <v>5</v>
      </c>
      <c r="Y85" s="33">
        <v>1590</v>
      </c>
    </row>
    <row r="86" spans="20:25" x14ac:dyDescent="0.3">
      <c r="T86" s="29">
        <v>44050</v>
      </c>
      <c r="U86" s="39" t="str">
        <f t="shared" si="3"/>
        <v>Agosto</v>
      </c>
      <c r="V86" s="19" t="s">
        <v>29</v>
      </c>
      <c r="W86" s="41" t="s">
        <v>106</v>
      </c>
      <c r="X86" s="30">
        <v>1</v>
      </c>
      <c r="Y86" s="33">
        <v>8000</v>
      </c>
    </row>
    <row r="87" spans="20:25" x14ac:dyDescent="0.3">
      <c r="T87" s="29">
        <v>44050</v>
      </c>
      <c r="U87" s="39" t="str">
        <f t="shared" si="3"/>
        <v>Agosto</v>
      </c>
      <c r="V87" s="19" t="s">
        <v>18</v>
      </c>
      <c r="W87" s="41" t="s">
        <v>106</v>
      </c>
      <c r="X87" s="30">
        <v>2</v>
      </c>
      <c r="Y87" s="33">
        <v>8800</v>
      </c>
    </row>
    <row r="88" spans="20:25" x14ac:dyDescent="0.3">
      <c r="T88" s="29">
        <v>44050</v>
      </c>
      <c r="U88" s="39" t="str">
        <f t="shared" si="3"/>
        <v>Agosto</v>
      </c>
      <c r="V88" s="19" t="s">
        <v>29</v>
      </c>
      <c r="W88" s="41" t="s">
        <v>105</v>
      </c>
      <c r="X88" s="30">
        <v>5</v>
      </c>
      <c r="Y88" s="33">
        <v>2500</v>
      </c>
    </row>
    <row r="89" spans="20:25" x14ac:dyDescent="0.3">
      <c r="T89" s="29">
        <v>44050</v>
      </c>
      <c r="U89" s="39" t="str">
        <f t="shared" si="3"/>
        <v>Agosto</v>
      </c>
      <c r="V89" s="19" t="s">
        <v>35</v>
      </c>
      <c r="W89" s="41" t="s">
        <v>105</v>
      </c>
      <c r="X89" s="30">
        <v>4</v>
      </c>
      <c r="Y89" s="33">
        <v>1220</v>
      </c>
    </row>
    <row r="90" spans="20:25" x14ac:dyDescent="0.3">
      <c r="T90" s="29">
        <v>44053</v>
      </c>
      <c r="U90" s="39" t="str">
        <f t="shared" si="3"/>
        <v>Agosto</v>
      </c>
      <c r="V90" s="19" t="s">
        <v>21</v>
      </c>
      <c r="W90" s="41" t="s">
        <v>106</v>
      </c>
      <c r="X90" s="30">
        <v>1</v>
      </c>
      <c r="Y90" s="33">
        <v>5800</v>
      </c>
    </row>
    <row r="91" spans="20:25" x14ac:dyDescent="0.3">
      <c r="T91" s="29">
        <v>44053</v>
      </c>
      <c r="U91" s="39" t="str">
        <f t="shared" si="3"/>
        <v>Agosto</v>
      </c>
      <c r="V91" s="19" t="s">
        <v>33</v>
      </c>
      <c r="W91" s="41" t="s">
        <v>105</v>
      </c>
      <c r="X91" s="30">
        <v>4</v>
      </c>
      <c r="Y91" s="33">
        <v>1500</v>
      </c>
    </row>
    <row r="92" spans="20:25" x14ac:dyDescent="0.3">
      <c r="T92" s="29">
        <v>44053</v>
      </c>
      <c r="U92" s="39" t="str">
        <f t="shared" si="3"/>
        <v>Agosto</v>
      </c>
      <c r="V92" s="19" t="s">
        <v>36</v>
      </c>
      <c r="W92" s="41" t="s">
        <v>105</v>
      </c>
      <c r="X92" s="30">
        <v>5</v>
      </c>
      <c r="Y92" s="33">
        <v>9500</v>
      </c>
    </row>
    <row r="93" spans="20:25" x14ac:dyDescent="0.3">
      <c r="T93" s="29">
        <v>44054</v>
      </c>
      <c r="U93" s="39" t="str">
        <f t="shared" si="3"/>
        <v>Agosto</v>
      </c>
      <c r="V93" s="19" t="s">
        <v>28</v>
      </c>
      <c r="W93" s="41" t="s">
        <v>105</v>
      </c>
      <c r="X93" s="30">
        <v>5</v>
      </c>
      <c r="Y93" s="33">
        <v>3200</v>
      </c>
    </row>
    <row r="94" spans="20:25" x14ac:dyDescent="0.3">
      <c r="T94" s="29">
        <v>44055</v>
      </c>
      <c r="U94" s="39" t="str">
        <f t="shared" si="3"/>
        <v>Agosto</v>
      </c>
      <c r="V94" s="19" t="s">
        <v>26</v>
      </c>
      <c r="W94" s="41" t="s">
        <v>105</v>
      </c>
      <c r="X94" s="30">
        <v>3</v>
      </c>
      <c r="Y94" s="33">
        <v>2800</v>
      </c>
    </row>
    <row r="95" spans="20:25" x14ac:dyDescent="0.3">
      <c r="T95" s="29">
        <v>44056</v>
      </c>
      <c r="U95" s="39" t="str">
        <f t="shared" si="3"/>
        <v>Agosto</v>
      </c>
      <c r="V95" s="19" t="s">
        <v>20</v>
      </c>
      <c r="W95" s="41" t="s">
        <v>106</v>
      </c>
      <c r="X95" s="30">
        <v>1</v>
      </c>
      <c r="Y95" s="33">
        <v>7700</v>
      </c>
    </row>
    <row r="96" spans="20:25" x14ac:dyDescent="0.3">
      <c r="T96" s="29">
        <v>44057</v>
      </c>
      <c r="U96" s="39" t="str">
        <f t="shared" si="3"/>
        <v>Agosto</v>
      </c>
      <c r="V96" s="19" t="s">
        <v>9</v>
      </c>
      <c r="W96" s="41" t="s">
        <v>105</v>
      </c>
      <c r="X96" s="30">
        <v>3</v>
      </c>
      <c r="Y96" s="33">
        <v>2500</v>
      </c>
    </row>
    <row r="97" spans="20:25" x14ac:dyDescent="0.3">
      <c r="T97" s="29">
        <v>44061</v>
      </c>
      <c r="U97" s="39" t="str">
        <f t="shared" si="3"/>
        <v>Agosto</v>
      </c>
      <c r="V97" s="19" t="s">
        <v>25</v>
      </c>
      <c r="W97" s="41" t="s">
        <v>106</v>
      </c>
      <c r="X97" s="30">
        <v>1</v>
      </c>
      <c r="Y97" s="33">
        <v>11360</v>
      </c>
    </row>
    <row r="98" spans="20:25" x14ac:dyDescent="0.3">
      <c r="T98" s="29">
        <v>44061</v>
      </c>
      <c r="U98" s="39" t="str">
        <f t="shared" si="3"/>
        <v>Agosto</v>
      </c>
      <c r="V98" s="19" t="s">
        <v>21</v>
      </c>
      <c r="W98" s="41" t="s">
        <v>106</v>
      </c>
      <c r="X98" s="30">
        <v>1</v>
      </c>
      <c r="Y98" s="33">
        <v>8800</v>
      </c>
    </row>
    <row r="99" spans="20:25" x14ac:dyDescent="0.3">
      <c r="T99" s="29">
        <v>44061</v>
      </c>
      <c r="U99" s="39" t="str">
        <f t="shared" si="3"/>
        <v>Agosto</v>
      </c>
      <c r="V99" s="19" t="s">
        <v>36</v>
      </c>
      <c r="W99" s="41" t="s">
        <v>105</v>
      </c>
      <c r="X99" s="30">
        <v>5</v>
      </c>
      <c r="Y99" s="33">
        <v>750</v>
      </c>
    </row>
    <row r="100" spans="20:25" x14ac:dyDescent="0.3">
      <c r="T100" s="29">
        <v>44061</v>
      </c>
      <c r="U100" s="39" t="str">
        <f t="shared" si="3"/>
        <v>Agosto</v>
      </c>
      <c r="V100" s="19" t="s">
        <v>18</v>
      </c>
      <c r="W100" s="41" t="s">
        <v>105</v>
      </c>
      <c r="X100" s="30">
        <v>4</v>
      </c>
      <c r="Y100" s="33">
        <v>2540</v>
      </c>
    </row>
    <row r="101" spans="20:25" x14ac:dyDescent="0.3">
      <c r="T101" s="29">
        <v>44062</v>
      </c>
      <c r="U101" s="39" t="str">
        <f t="shared" si="3"/>
        <v>Agosto</v>
      </c>
      <c r="V101" s="19" t="s">
        <v>35</v>
      </c>
      <c r="W101" s="41" t="s">
        <v>106</v>
      </c>
      <c r="X101" s="30">
        <v>1</v>
      </c>
      <c r="Y101" s="33">
        <v>5400</v>
      </c>
    </row>
    <row r="102" spans="20:25" x14ac:dyDescent="0.3">
      <c r="T102" s="29">
        <v>44062</v>
      </c>
      <c r="U102" s="39" t="str">
        <f t="shared" si="3"/>
        <v>Agosto</v>
      </c>
      <c r="V102" s="19" t="s">
        <v>10</v>
      </c>
      <c r="W102" s="41" t="s">
        <v>105</v>
      </c>
      <c r="X102" s="30">
        <v>4</v>
      </c>
      <c r="Y102" s="33">
        <v>6840</v>
      </c>
    </row>
    <row r="103" spans="20:25" x14ac:dyDescent="0.3">
      <c r="T103" s="29">
        <v>44062</v>
      </c>
      <c r="U103" s="39" t="str">
        <f t="shared" si="3"/>
        <v>Agosto</v>
      </c>
      <c r="V103" s="19" t="s">
        <v>12</v>
      </c>
      <c r="W103" s="41" t="s">
        <v>105</v>
      </c>
      <c r="X103" s="30">
        <v>4</v>
      </c>
      <c r="Y103" s="33">
        <v>3260</v>
      </c>
    </row>
    <row r="104" spans="20:25" x14ac:dyDescent="0.3">
      <c r="T104" s="29">
        <v>44062</v>
      </c>
      <c r="U104" s="39" t="str">
        <f t="shared" si="3"/>
        <v>Agosto</v>
      </c>
      <c r="V104" s="19" t="s">
        <v>9</v>
      </c>
      <c r="W104" s="41" t="s">
        <v>105</v>
      </c>
      <c r="X104" s="30">
        <v>4</v>
      </c>
      <c r="Y104" s="33">
        <v>3500</v>
      </c>
    </row>
    <row r="105" spans="20:25" x14ac:dyDescent="0.3">
      <c r="T105" s="29">
        <v>44067</v>
      </c>
      <c r="U105" s="39" t="str">
        <f t="shared" si="3"/>
        <v>Agosto</v>
      </c>
      <c r="V105" s="31" t="s">
        <v>20</v>
      </c>
      <c r="W105" s="41" t="s">
        <v>106</v>
      </c>
      <c r="X105" s="30">
        <v>1</v>
      </c>
      <c r="Y105" s="33">
        <v>800</v>
      </c>
    </row>
    <row r="106" spans="20:25" x14ac:dyDescent="0.3">
      <c r="T106" s="29">
        <v>44067</v>
      </c>
      <c r="U106" s="39" t="str">
        <f t="shared" si="3"/>
        <v>Agosto</v>
      </c>
      <c r="V106" s="19" t="s">
        <v>27</v>
      </c>
      <c r="W106" s="41" t="s">
        <v>105</v>
      </c>
      <c r="X106" s="30">
        <v>4</v>
      </c>
      <c r="Y106" s="33">
        <v>1500</v>
      </c>
    </row>
    <row r="107" spans="20:25" x14ac:dyDescent="0.3">
      <c r="T107" s="29">
        <v>44067</v>
      </c>
      <c r="U107" s="39" t="str">
        <f t="shared" si="3"/>
        <v>Agosto</v>
      </c>
      <c r="V107" s="19" t="s">
        <v>17</v>
      </c>
      <c r="W107" s="41" t="s">
        <v>105</v>
      </c>
      <c r="X107" s="30">
        <v>4</v>
      </c>
      <c r="Y107" s="33">
        <v>1800</v>
      </c>
    </row>
    <row r="108" spans="20:25" x14ac:dyDescent="0.3">
      <c r="T108" s="29">
        <v>44068</v>
      </c>
      <c r="U108" s="39" t="str">
        <f t="shared" si="3"/>
        <v>Agosto</v>
      </c>
      <c r="V108" s="19" t="s">
        <v>33</v>
      </c>
      <c r="W108" s="41" t="s">
        <v>106</v>
      </c>
      <c r="X108" s="30">
        <v>2</v>
      </c>
      <c r="Y108" s="33">
        <v>7800</v>
      </c>
    </row>
    <row r="109" spans="20:25" x14ac:dyDescent="0.3">
      <c r="T109" s="29">
        <v>44068</v>
      </c>
      <c r="U109" s="39" t="str">
        <f t="shared" si="3"/>
        <v>Agosto</v>
      </c>
      <c r="V109" s="19" t="s">
        <v>23</v>
      </c>
      <c r="W109" s="41" t="s">
        <v>105</v>
      </c>
      <c r="X109" s="30">
        <v>5</v>
      </c>
      <c r="Y109" s="33">
        <v>110</v>
      </c>
    </row>
    <row r="110" spans="20:25" x14ac:dyDescent="0.3">
      <c r="T110" s="29">
        <v>44069</v>
      </c>
      <c r="U110" s="39" t="str">
        <f t="shared" si="3"/>
        <v>Agosto</v>
      </c>
      <c r="V110" s="19" t="s">
        <v>21</v>
      </c>
      <c r="W110" s="41" t="s">
        <v>106</v>
      </c>
      <c r="X110" s="30">
        <v>1</v>
      </c>
      <c r="Y110" s="33">
        <v>1850</v>
      </c>
    </row>
    <row r="111" spans="20:25" x14ac:dyDescent="0.3">
      <c r="T111" s="29">
        <v>44069</v>
      </c>
      <c r="U111" s="39" t="str">
        <f t="shared" si="3"/>
        <v>Agosto</v>
      </c>
      <c r="V111" s="19" t="s">
        <v>18</v>
      </c>
      <c r="W111" s="41" t="s">
        <v>105</v>
      </c>
      <c r="X111" s="30">
        <v>5</v>
      </c>
      <c r="Y111" s="33">
        <v>2000</v>
      </c>
    </row>
    <row r="112" spans="20:25" x14ac:dyDescent="0.3">
      <c r="T112" s="29">
        <v>44069</v>
      </c>
      <c r="U112" s="39" t="str">
        <f t="shared" si="3"/>
        <v>Agosto</v>
      </c>
      <c r="V112" s="19" t="s">
        <v>9</v>
      </c>
      <c r="W112" s="41" t="s">
        <v>105</v>
      </c>
      <c r="X112" s="30">
        <v>4</v>
      </c>
      <c r="Y112" s="33">
        <v>520</v>
      </c>
    </row>
    <row r="113" spans="20:25" x14ac:dyDescent="0.3">
      <c r="T113" s="29">
        <v>44070</v>
      </c>
      <c r="U113" s="39" t="str">
        <f t="shared" si="3"/>
        <v>Agosto</v>
      </c>
      <c r="V113" s="19" t="s">
        <v>25</v>
      </c>
      <c r="W113" s="41" t="s">
        <v>105</v>
      </c>
      <c r="X113" s="30">
        <v>3</v>
      </c>
      <c r="Y113" s="33">
        <v>690</v>
      </c>
    </row>
    <row r="114" spans="20:25" x14ac:dyDescent="0.3">
      <c r="T114" s="29">
        <v>44070</v>
      </c>
      <c r="U114" s="39" t="str">
        <f t="shared" si="3"/>
        <v>Agosto</v>
      </c>
      <c r="V114" s="19" t="s">
        <v>20</v>
      </c>
      <c r="W114" s="41" t="s">
        <v>105</v>
      </c>
      <c r="X114" s="30">
        <v>3</v>
      </c>
      <c r="Y114" s="33">
        <v>2500</v>
      </c>
    </row>
    <row r="115" spans="20:25" x14ac:dyDescent="0.3">
      <c r="T115" s="29">
        <v>44070</v>
      </c>
      <c r="U115" s="39" t="str">
        <f t="shared" si="3"/>
        <v>Agosto</v>
      </c>
      <c r="V115" s="19" t="s">
        <v>12</v>
      </c>
      <c r="W115" s="41" t="s">
        <v>106</v>
      </c>
      <c r="X115" s="30">
        <v>2</v>
      </c>
      <c r="Y115" s="33">
        <v>7700</v>
      </c>
    </row>
    <row r="116" spans="20:25" x14ac:dyDescent="0.3">
      <c r="T116" s="29">
        <v>44070</v>
      </c>
      <c r="U116" s="39" t="str">
        <f t="shared" si="3"/>
        <v>Agosto</v>
      </c>
      <c r="V116" s="19" t="s">
        <v>36</v>
      </c>
      <c r="W116" s="41" t="s">
        <v>105</v>
      </c>
      <c r="X116" s="30">
        <v>3</v>
      </c>
      <c r="Y116" s="33">
        <v>2800</v>
      </c>
    </row>
    <row r="117" spans="20:25" x14ac:dyDescent="0.3">
      <c r="T117" s="29">
        <v>44074</v>
      </c>
      <c r="U117" s="39" t="str">
        <f t="shared" si="3"/>
        <v>Agosto</v>
      </c>
      <c r="V117" s="19" t="s">
        <v>12</v>
      </c>
      <c r="W117" s="41" t="s">
        <v>106</v>
      </c>
      <c r="X117" s="30">
        <v>2</v>
      </c>
      <c r="Y117" s="33">
        <v>8500</v>
      </c>
    </row>
    <row r="118" spans="20:25" x14ac:dyDescent="0.3">
      <c r="T118" s="29">
        <v>44074</v>
      </c>
      <c r="U118" s="39" t="str">
        <f t="shared" si="3"/>
        <v>Agosto</v>
      </c>
      <c r="V118" s="19" t="s">
        <v>18</v>
      </c>
      <c r="W118" s="41" t="s">
        <v>105</v>
      </c>
      <c r="X118" s="30">
        <v>5</v>
      </c>
      <c r="Y118" s="33">
        <v>250</v>
      </c>
    </row>
    <row r="119" spans="20:25" x14ac:dyDescent="0.3">
      <c r="T119" s="29">
        <v>44074</v>
      </c>
      <c r="U119" s="39" t="str">
        <f t="shared" si="3"/>
        <v>Agosto</v>
      </c>
      <c r="V119" s="19" t="s">
        <v>25</v>
      </c>
      <c r="W119" s="41" t="s">
        <v>105</v>
      </c>
      <c r="X119" s="30">
        <v>3</v>
      </c>
      <c r="Y119" s="33">
        <v>2540</v>
      </c>
    </row>
    <row r="120" spans="20:25" x14ac:dyDescent="0.3">
      <c r="T120" s="29">
        <v>44075</v>
      </c>
      <c r="U120" s="39" t="str">
        <f t="shared" si="3"/>
        <v>Settembre</v>
      </c>
      <c r="V120" s="19" t="s">
        <v>9</v>
      </c>
      <c r="W120" s="41" t="s">
        <v>106</v>
      </c>
      <c r="X120" s="30">
        <v>2</v>
      </c>
      <c r="Y120" s="33">
        <v>650</v>
      </c>
    </row>
    <row r="121" spans="20:25" x14ac:dyDescent="0.3">
      <c r="T121" s="29">
        <v>44076</v>
      </c>
      <c r="U121" s="39" t="str">
        <f t="shared" si="3"/>
        <v>Settembre</v>
      </c>
      <c r="V121" s="19" t="s">
        <v>12</v>
      </c>
      <c r="W121" s="41" t="s">
        <v>105</v>
      </c>
      <c r="X121" s="30">
        <v>4</v>
      </c>
      <c r="Y121" s="33">
        <v>2400</v>
      </c>
    </row>
    <row r="122" spans="20:25" x14ac:dyDescent="0.3">
      <c r="T122" s="29">
        <v>44076</v>
      </c>
      <c r="U122" s="39" t="str">
        <f t="shared" si="3"/>
        <v>Settembre</v>
      </c>
      <c r="V122" s="19" t="s">
        <v>35</v>
      </c>
      <c r="W122" s="41" t="s">
        <v>105</v>
      </c>
      <c r="X122" s="30">
        <v>3</v>
      </c>
      <c r="Y122" s="33">
        <v>320</v>
      </c>
    </row>
    <row r="123" spans="20:25" x14ac:dyDescent="0.3">
      <c r="T123" s="29">
        <v>44076</v>
      </c>
      <c r="U123" s="39" t="str">
        <f t="shared" si="3"/>
        <v>Settembre</v>
      </c>
      <c r="V123" s="19" t="s">
        <v>20</v>
      </c>
      <c r="W123" s="41" t="s">
        <v>105</v>
      </c>
      <c r="X123" s="30">
        <v>3</v>
      </c>
      <c r="Y123" s="33">
        <v>6500</v>
      </c>
    </row>
    <row r="124" spans="20:25" x14ac:dyDescent="0.3">
      <c r="T124" s="29">
        <v>44077</v>
      </c>
      <c r="U124" s="39" t="str">
        <f t="shared" si="3"/>
        <v>Settembre</v>
      </c>
      <c r="V124" s="19" t="s">
        <v>14</v>
      </c>
      <c r="W124" s="41" t="s">
        <v>105</v>
      </c>
      <c r="X124" s="30">
        <v>3</v>
      </c>
      <c r="Y124" s="33">
        <v>5000</v>
      </c>
    </row>
    <row r="125" spans="20:25" x14ac:dyDescent="0.3">
      <c r="T125" s="29">
        <v>44077</v>
      </c>
      <c r="U125" s="39" t="str">
        <f t="shared" si="3"/>
        <v>Settembre</v>
      </c>
      <c r="V125" s="19" t="s">
        <v>26</v>
      </c>
      <c r="W125" s="41" t="s">
        <v>105</v>
      </c>
      <c r="X125" s="30">
        <v>3</v>
      </c>
      <c r="Y125" s="33">
        <v>3500</v>
      </c>
    </row>
    <row r="126" spans="20:25" x14ac:dyDescent="0.3">
      <c r="T126" s="29">
        <v>44078</v>
      </c>
      <c r="U126" s="39" t="str">
        <f t="shared" si="3"/>
        <v>Settembre</v>
      </c>
      <c r="V126" s="19" t="s">
        <v>34</v>
      </c>
      <c r="W126" s="41" t="s">
        <v>106</v>
      </c>
      <c r="X126" s="30">
        <v>1</v>
      </c>
      <c r="Y126" s="33">
        <v>3500</v>
      </c>
    </row>
    <row r="127" spans="20:25" x14ac:dyDescent="0.3">
      <c r="T127" s="29">
        <v>44078</v>
      </c>
      <c r="U127" s="39" t="str">
        <f t="shared" si="3"/>
        <v>Settembre</v>
      </c>
      <c r="V127" s="19" t="s">
        <v>29</v>
      </c>
      <c r="W127" s="41" t="s">
        <v>105</v>
      </c>
      <c r="X127" s="30">
        <v>5</v>
      </c>
      <c r="Y127" s="33">
        <v>1500</v>
      </c>
    </row>
    <row r="128" spans="20:25" x14ac:dyDescent="0.3">
      <c r="T128" s="29">
        <v>44078</v>
      </c>
      <c r="U128" s="39" t="str">
        <f t="shared" si="3"/>
        <v>Settembre</v>
      </c>
      <c r="V128" s="19" t="s">
        <v>34</v>
      </c>
      <c r="W128" s="41" t="s">
        <v>105</v>
      </c>
      <c r="X128" s="30">
        <v>3</v>
      </c>
      <c r="Y128" s="33">
        <v>1800</v>
      </c>
    </row>
    <row r="129" spans="20:25" x14ac:dyDescent="0.3">
      <c r="T129" s="29">
        <v>44081</v>
      </c>
      <c r="U129" s="39" t="str">
        <f t="shared" si="3"/>
        <v>Settembre</v>
      </c>
      <c r="V129" s="19" t="s">
        <v>28</v>
      </c>
      <c r="W129" s="41" t="s">
        <v>106</v>
      </c>
      <c r="X129" s="30">
        <v>1</v>
      </c>
      <c r="Y129" s="33">
        <v>8000</v>
      </c>
    </row>
    <row r="130" spans="20:25" x14ac:dyDescent="0.3">
      <c r="T130" s="29">
        <v>44081</v>
      </c>
      <c r="U130" s="39" t="str">
        <f t="shared" si="3"/>
        <v>Settembre</v>
      </c>
      <c r="V130" s="19" t="s">
        <v>20</v>
      </c>
      <c r="W130" s="41" t="s">
        <v>106</v>
      </c>
      <c r="X130" s="30">
        <v>2</v>
      </c>
      <c r="Y130" s="33">
        <v>5100</v>
      </c>
    </row>
    <row r="131" spans="20:25" x14ac:dyDescent="0.3">
      <c r="T131" s="29">
        <v>44081</v>
      </c>
      <c r="U131" s="39" t="str">
        <f t="shared" ref="U131:U158" si="4">IF(MONTH(T131)=6,"Giugno",IF(MONTH(T131)=7,"Luglio",IF(MONTH(T131)=8,"Agosto","Settembre")))</f>
        <v>Settembre</v>
      </c>
      <c r="V131" s="19" t="s">
        <v>10</v>
      </c>
      <c r="W131" s="41" t="s">
        <v>105</v>
      </c>
      <c r="X131" s="30">
        <v>4</v>
      </c>
      <c r="Y131" s="33">
        <v>650</v>
      </c>
    </row>
    <row r="132" spans="20:25" x14ac:dyDescent="0.3">
      <c r="T132" s="29">
        <v>44082</v>
      </c>
      <c r="U132" s="39" t="str">
        <f t="shared" si="4"/>
        <v>Settembre</v>
      </c>
      <c r="V132" s="19" t="s">
        <v>12</v>
      </c>
      <c r="W132" s="41" t="s">
        <v>105</v>
      </c>
      <c r="X132" s="30">
        <v>5</v>
      </c>
      <c r="Y132" s="33">
        <v>320</v>
      </c>
    </row>
    <row r="133" spans="20:25" x14ac:dyDescent="0.3">
      <c r="T133" s="29">
        <v>44083</v>
      </c>
      <c r="U133" s="39" t="str">
        <f t="shared" si="4"/>
        <v>Settembre</v>
      </c>
      <c r="V133" s="19" t="s">
        <v>23</v>
      </c>
      <c r="W133" s="41" t="s">
        <v>106</v>
      </c>
      <c r="X133" s="30">
        <v>2</v>
      </c>
      <c r="Y133" s="33">
        <v>3500</v>
      </c>
    </row>
    <row r="134" spans="20:25" x14ac:dyDescent="0.3">
      <c r="T134" s="29">
        <v>44083</v>
      </c>
      <c r="U134" s="39" t="str">
        <f t="shared" si="4"/>
        <v>Settembre</v>
      </c>
      <c r="V134" s="19" t="s">
        <v>14</v>
      </c>
      <c r="W134" s="41" t="s">
        <v>105</v>
      </c>
      <c r="X134" s="30">
        <v>3</v>
      </c>
      <c r="Y134" s="33">
        <v>2840</v>
      </c>
    </row>
    <row r="135" spans="20:25" x14ac:dyDescent="0.3">
      <c r="T135" s="29">
        <v>44084</v>
      </c>
      <c r="U135" s="39" t="str">
        <f t="shared" si="4"/>
        <v>Settembre</v>
      </c>
      <c r="V135" s="19" t="s">
        <v>29</v>
      </c>
      <c r="W135" s="41" t="s">
        <v>105</v>
      </c>
      <c r="X135" s="30">
        <v>3</v>
      </c>
      <c r="Y135" s="33">
        <v>520</v>
      </c>
    </row>
    <row r="136" spans="20:25" x14ac:dyDescent="0.3">
      <c r="T136" s="29">
        <v>44084</v>
      </c>
      <c r="U136" s="39" t="str">
        <f t="shared" si="4"/>
        <v>Settembre</v>
      </c>
      <c r="V136" s="19" t="s">
        <v>20</v>
      </c>
      <c r="W136" s="41" t="s">
        <v>105</v>
      </c>
      <c r="X136" s="30">
        <v>3</v>
      </c>
      <c r="Y136" s="33">
        <v>380</v>
      </c>
    </row>
    <row r="137" spans="20:25" x14ac:dyDescent="0.3">
      <c r="T137" s="29">
        <v>44084</v>
      </c>
      <c r="U137" s="39" t="str">
        <f t="shared" si="4"/>
        <v>Settembre</v>
      </c>
      <c r="V137" s="19" t="s">
        <v>25</v>
      </c>
      <c r="W137" s="41" t="s">
        <v>105</v>
      </c>
      <c r="X137" s="30">
        <v>5</v>
      </c>
      <c r="Y137" s="33">
        <v>5550</v>
      </c>
    </row>
    <row r="138" spans="20:25" x14ac:dyDescent="0.3">
      <c r="T138" s="29">
        <v>44085</v>
      </c>
      <c r="U138" s="39" t="str">
        <f t="shared" si="4"/>
        <v>Settembre</v>
      </c>
      <c r="V138" s="19" t="s">
        <v>36</v>
      </c>
      <c r="W138" s="41" t="s">
        <v>106</v>
      </c>
      <c r="X138" s="30">
        <v>2</v>
      </c>
      <c r="Y138" s="33">
        <v>650</v>
      </c>
    </row>
    <row r="139" spans="20:25" x14ac:dyDescent="0.3">
      <c r="T139" s="29">
        <v>44085</v>
      </c>
      <c r="U139" s="39" t="str">
        <f t="shared" si="4"/>
        <v>Settembre</v>
      </c>
      <c r="V139" s="19" t="s">
        <v>33</v>
      </c>
      <c r="W139" s="41" t="s">
        <v>105</v>
      </c>
      <c r="X139" s="30">
        <v>4</v>
      </c>
      <c r="Y139" s="33">
        <v>2800</v>
      </c>
    </row>
    <row r="140" spans="20:25" x14ac:dyDescent="0.3">
      <c r="T140" s="29">
        <v>44085</v>
      </c>
      <c r="U140" s="39" t="str">
        <f t="shared" si="4"/>
        <v>Settembre</v>
      </c>
      <c r="V140" s="19" t="s">
        <v>9</v>
      </c>
      <c r="W140" s="41" t="s">
        <v>105</v>
      </c>
      <c r="X140" s="30">
        <v>4</v>
      </c>
      <c r="Y140" s="33">
        <v>690</v>
      </c>
    </row>
    <row r="141" spans="20:25" x14ac:dyDescent="0.3">
      <c r="T141" s="29">
        <v>44088</v>
      </c>
      <c r="U141" s="39" t="str">
        <f t="shared" si="4"/>
        <v>Settembre</v>
      </c>
      <c r="V141" s="19" t="s">
        <v>21</v>
      </c>
      <c r="W141" s="41" t="s">
        <v>105</v>
      </c>
      <c r="X141" s="30">
        <v>5</v>
      </c>
      <c r="Y141" s="33">
        <v>6500</v>
      </c>
    </row>
    <row r="142" spans="20:25" x14ac:dyDescent="0.3">
      <c r="T142" s="29">
        <v>44088</v>
      </c>
      <c r="U142" s="39" t="str">
        <f t="shared" si="4"/>
        <v>Settembre</v>
      </c>
      <c r="V142" s="19" t="s">
        <v>25</v>
      </c>
      <c r="W142" s="41" t="s">
        <v>105</v>
      </c>
      <c r="X142" s="30">
        <v>4</v>
      </c>
      <c r="Y142" s="33">
        <v>5000</v>
      </c>
    </row>
    <row r="143" spans="20:25" x14ac:dyDescent="0.3">
      <c r="T143" s="29">
        <v>44088</v>
      </c>
      <c r="U143" s="39" t="str">
        <f t="shared" si="4"/>
        <v>Settembre</v>
      </c>
      <c r="V143" s="19" t="s">
        <v>27</v>
      </c>
      <c r="W143" s="41" t="s">
        <v>105</v>
      </c>
      <c r="X143" s="30">
        <v>3</v>
      </c>
      <c r="Y143" s="33">
        <v>3500</v>
      </c>
    </row>
    <row r="144" spans="20:25" x14ac:dyDescent="0.3">
      <c r="T144" s="29">
        <v>44088</v>
      </c>
      <c r="U144" s="39" t="str">
        <f t="shared" si="4"/>
        <v>Settembre</v>
      </c>
      <c r="V144" s="19" t="s">
        <v>9</v>
      </c>
      <c r="W144" s="41" t="s">
        <v>106</v>
      </c>
      <c r="X144" s="30">
        <v>2</v>
      </c>
      <c r="Y144" s="33">
        <v>3500</v>
      </c>
    </row>
    <row r="145" spans="20:25" x14ac:dyDescent="0.3">
      <c r="T145" s="29">
        <v>44089</v>
      </c>
      <c r="U145" s="39" t="str">
        <f t="shared" si="4"/>
        <v>Settembre</v>
      </c>
      <c r="V145" s="19" t="s">
        <v>28</v>
      </c>
      <c r="W145" s="41" t="s">
        <v>105</v>
      </c>
      <c r="X145" s="30">
        <v>4</v>
      </c>
      <c r="Y145" s="33">
        <v>1500</v>
      </c>
    </row>
    <row r="146" spans="20:25" x14ac:dyDescent="0.3">
      <c r="T146" s="29">
        <v>44089</v>
      </c>
      <c r="U146" s="39" t="str">
        <f t="shared" si="4"/>
        <v>Settembre</v>
      </c>
      <c r="V146" s="19" t="s">
        <v>29</v>
      </c>
      <c r="W146" s="41" t="s">
        <v>105</v>
      </c>
      <c r="X146" s="30">
        <v>4</v>
      </c>
      <c r="Y146" s="33">
        <v>1800</v>
      </c>
    </row>
    <row r="147" spans="20:25" x14ac:dyDescent="0.3">
      <c r="T147" s="29">
        <v>44089</v>
      </c>
      <c r="U147" s="39" t="str">
        <f t="shared" si="4"/>
        <v>Settembre</v>
      </c>
      <c r="V147" s="19" t="s">
        <v>35</v>
      </c>
      <c r="W147" s="41" t="s">
        <v>106</v>
      </c>
      <c r="X147" s="30">
        <v>2</v>
      </c>
      <c r="Y147" s="33">
        <v>8000</v>
      </c>
    </row>
    <row r="148" spans="20:25" x14ac:dyDescent="0.3">
      <c r="T148" s="29">
        <v>44090</v>
      </c>
      <c r="U148" s="39" t="str">
        <f t="shared" si="4"/>
        <v>Settembre</v>
      </c>
      <c r="V148" s="19" t="s">
        <v>21</v>
      </c>
      <c r="W148" s="41" t="s">
        <v>106</v>
      </c>
      <c r="X148" s="30">
        <v>1</v>
      </c>
      <c r="Y148" s="33">
        <v>5100</v>
      </c>
    </row>
    <row r="149" spans="20:25" x14ac:dyDescent="0.3">
      <c r="T149" s="29">
        <v>44090</v>
      </c>
      <c r="U149" s="39" t="str">
        <f t="shared" si="4"/>
        <v>Settembre</v>
      </c>
      <c r="V149" s="19" t="s">
        <v>29</v>
      </c>
      <c r="W149" s="41" t="s">
        <v>105</v>
      </c>
      <c r="X149" s="30">
        <v>5</v>
      </c>
      <c r="Y149" s="33">
        <v>650</v>
      </c>
    </row>
    <row r="150" spans="20:25" x14ac:dyDescent="0.3">
      <c r="T150" s="29">
        <v>44090</v>
      </c>
      <c r="U150" s="39" t="str">
        <f t="shared" si="4"/>
        <v>Settembre</v>
      </c>
      <c r="V150" s="19" t="s">
        <v>33</v>
      </c>
      <c r="W150" s="41" t="s">
        <v>105</v>
      </c>
      <c r="X150" s="30">
        <v>3</v>
      </c>
      <c r="Y150" s="33">
        <v>320</v>
      </c>
    </row>
    <row r="151" spans="20:25" x14ac:dyDescent="0.3">
      <c r="T151" s="29">
        <v>44090</v>
      </c>
      <c r="U151" s="39" t="str">
        <f t="shared" si="4"/>
        <v>Settembre</v>
      </c>
      <c r="V151" s="19" t="s">
        <v>27</v>
      </c>
      <c r="W151" s="41" t="s">
        <v>106</v>
      </c>
      <c r="X151" s="30">
        <v>1</v>
      </c>
      <c r="Y151" s="33">
        <v>3500</v>
      </c>
    </row>
    <row r="152" spans="20:25" x14ac:dyDescent="0.3">
      <c r="T152" s="29">
        <v>44091</v>
      </c>
      <c r="U152" s="39" t="str">
        <f t="shared" si="4"/>
        <v>Settembre</v>
      </c>
      <c r="V152" s="19" t="s">
        <v>25</v>
      </c>
      <c r="W152" s="41" t="s">
        <v>105</v>
      </c>
      <c r="X152" s="30">
        <v>4</v>
      </c>
      <c r="Y152" s="33">
        <v>2840</v>
      </c>
    </row>
    <row r="153" spans="20:25" x14ac:dyDescent="0.3">
      <c r="T153" s="29">
        <v>44091</v>
      </c>
      <c r="U153" s="39" t="str">
        <f t="shared" si="4"/>
        <v>Settembre</v>
      </c>
      <c r="V153" s="19" t="s">
        <v>21</v>
      </c>
      <c r="W153" s="41" t="s">
        <v>105</v>
      </c>
      <c r="X153" s="30">
        <v>4</v>
      </c>
      <c r="Y153" s="33">
        <v>520</v>
      </c>
    </row>
    <row r="154" spans="20:25" x14ac:dyDescent="0.3">
      <c r="T154" s="29">
        <v>44091</v>
      </c>
      <c r="U154" s="39" t="str">
        <f t="shared" si="4"/>
        <v>Settembre</v>
      </c>
      <c r="V154" s="19" t="s">
        <v>23</v>
      </c>
      <c r="W154" s="41" t="s">
        <v>105</v>
      </c>
      <c r="X154" s="30">
        <v>3</v>
      </c>
      <c r="Y154" s="33">
        <v>380</v>
      </c>
    </row>
    <row r="155" spans="20:25" x14ac:dyDescent="0.3">
      <c r="T155" s="29">
        <v>44091</v>
      </c>
      <c r="U155" s="39" t="str">
        <f t="shared" si="4"/>
        <v>Settembre</v>
      </c>
      <c r="V155" s="19" t="s">
        <v>21</v>
      </c>
      <c r="W155" s="41" t="s">
        <v>105</v>
      </c>
      <c r="X155" s="30">
        <v>3</v>
      </c>
      <c r="Y155" s="33">
        <v>5550</v>
      </c>
    </row>
    <row r="156" spans="20:25" x14ac:dyDescent="0.3">
      <c r="T156" s="29">
        <v>44092</v>
      </c>
      <c r="U156" s="39" t="str">
        <f t="shared" si="4"/>
        <v>Settembre</v>
      </c>
      <c r="V156" s="19" t="s">
        <v>18</v>
      </c>
      <c r="W156" s="41" t="s">
        <v>106</v>
      </c>
      <c r="X156" s="30">
        <v>2</v>
      </c>
      <c r="Y156" s="33">
        <v>8000</v>
      </c>
    </row>
    <row r="157" spans="20:25" x14ac:dyDescent="0.3">
      <c r="T157" s="29">
        <v>44092</v>
      </c>
      <c r="U157" s="39" t="str">
        <f t="shared" si="4"/>
        <v>Settembre</v>
      </c>
      <c r="V157" s="19" t="s">
        <v>17</v>
      </c>
      <c r="W157" s="41" t="s">
        <v>106</v>
      </c>
      <c r="X157" s="30">
        <v>2</v>
      </c>
      <c r="Y157" s="33">
        <v>5100</v>
      </c>
    </row>
    <row r="158" spans="20:25" x14ac:dyDescent="0.3">
      <c r="T158" s="51">
        <v>44092</v>
      </c>
      <c r="U158" s="52" t="str">
        <f t="shared" si="4"/>
        <v>Settembre</v>
      </c>
      <c r="V158" s="53" t="s">
        <v>9</v>
      </c>
      <c r="W158" s="54" t="s">
        <v>105</v>
      </c>
      <c r="X158" s="55">
        <v>3</v>
      </c>
      <c r="Y158" s="56">
        <v>650</v>
      </c>
    </row>
    <row r="174" spans="4:4" x14ac:dyDescent="0.3">
      <c r="D174" t="s">
        <v>125</v>
      </c>
    </row>
  </sheetData>
  <sortState xmlns:xlrd2="http://schemas.microsoft.com/office/spreadsheetml/2017/richdata2" ref="O2:P5">
    <sortCondition ref="P2:P5"/>
  </sortState>
  <phoneticPr fontId="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4F2AA-8A31-44FF-9DF3-55D4609738D1}">
  <dimension ref="A1:Y100"/>
  <sheetViews>
    <sheetView topLeftCell="G1" workbookViewId="0">
      <selection activeCell="U100" sqref="U100"/>
    </sheetView>
  </sheetViews>
  <sheetFormatPr defaultRowHeight="14.4" x14ac:dyDescent="0.3"/>
  <cols>
    <col min="1" max="1" width="11.109375" bestFit="1" customWidth="1"/>
    <col min="2" max="2" width="11" bestFit="1" customWidth="1"/>
    <col min="5" max="5" width="11.109375" bestFit="1" customWidth="1"/>
    <col min="6" max="6" width="9.88671875" bestFit="1" customWidth="1"/>
    <col min="7" max="7" width="11.109375" bestFit="1" customWidth="1"/>
    <col min="8" max="8" width="11.88671875" bestFit="1" customWidth="1"/>
    <col min="9" max="9" width="15.33203125" bestFit="1" customWidth="1"/>
    <col min="10" max="10" width="5.88671875" bestFit="1" customWidth="1"/>
    <col min="11" max="11" width="12.44140625" bestFit="1" customWidth="1"/>
    <col min="12" max="12" width="12.109375" bestFit="1" customWidth="1"/>
    <col min="15" max="15" width="12.109375" bestFit="1" customWidth="1"/>
    <col min="16" max="16" width="11.109375" bestFit="1" customWidth="1"/>
    <col min="17" max="17" width="15.5546875" bestFit="1" customWidth="1"/>
    <col min="20" max="20" width="5.44140625" bestFit="1" customWidth="1"/>
    <col min="21" max="21" width="10.5546875" bestFit="1" customWidth="1"/>
    <col min="22" max="22" width="14" bestFit="1" customWidth="1"/>
    <col min="23" max="23" width="17.33203125" bestFit="1" customWidth="1"/>
    <col min="24" max="24" width="13.33203125" bestFit="1" customWidth="1"/>
    <col min="25" max="25" width="10.77734375" bestFit="1" customWidth="1"/>
  </cols>
  <sheetData>
    <row r="1" spans="1:25" x14ac:dyDescent="0.3">
      <c r="A1" t="s">
        <v>96</v>
      </c>
      <c r="B1" t="s">
        <v>97</v>
      </c>
      <c r="E1" t="s">
        <v>96</v>
      </c>
      <c r="F1" t="s">
        <v>98</v>
      </c>
      <c r="G1" t="s">
        <v>99</v>
      </c>
      <c r="H1" t="s">
        <v>100</v>
      </c>
      <c r="I1" t="s">
        <v>101</v>
      </c>
      <c r="J1" t="s">
        <v>102</v>
      </c>
      <c r="K1" t="s">
        <v>103</v>
      </c>
      <c r="L1" t="s">
        <v>126</v>
      </c>
      <c r="O1" t="s">
        <v>126</v>
      </c>
      <c r="P1" t="s">
        <v>96</v>
      </c>
      <c r="Q1" t="s">
        <v>124</v>
      </c>
      <c r="T1" t="s">
        <v>169</v>
      </c>
      <c r="U1" t="s">
        <v>107</v>
      </c>
      <c r="V1" t="s">
        <v>123</v>
      </c>
      <c r="W1" t="s">
        <v>122</v>
      </c>
      <c r="X1" t="s">
        <v>109</v>
      </c>
      <c r="Y1" t="s">
        <v>110</v>
      </c>
    </row>
    <row r="2" spans="1:25" x14ac:dyDescent="0.3">
      <c r="A2" s="37" t="s">
        <v>127</v>
      </c>
      <c r="B2" s="40">
        <v>2218</v>
      </c>
      <c r="E2" s="37" t="s">
        <v>127</v>
      </c>
      <c r="F2" s="37" t="s">
        <v>69</v>
      </c>
      <c r="G2" s="37" t="s">
        <v>128</v>
      </c>
      <c r="H2" s="47">
        <v>28379</v>
      </c>
      <c r="I2" s="47">
        <v>44124</v>
      </c>
      <c r="J2" s="28">
        <v>45</v>
      </c>
      <c r="K2" s="28">
        <v>2</v>
      </c>
      <c r="L2" s="28">
        <v>1</v>
      </c>
      <c r="O2" s="28">
        <v>1</v>
      </c>
      <c r="P2" s="37" t="s">
        <v>127</v>
      </c>
      <c r="Q2" s="37" t="s">
        <v>90</v>
      </c>
      <c r="T2" s="28">
        <v>1</v>
      </c>
      <c r="U2" s="47">
        <v>44016</v>
      </c>
      <c r="V2" s="37" t="s">
        <v>127</v>
      </c>
      <c r="W2" s="37" t="s">
        <v>105</v>
      </c>
      <c r="X2" s="28">
        <v>4</v>
      </c>
      <c r="Y2" s="40">
        <v>6457</v>
      </c>
    </row>
    <row r="3" spans="1:25" x14ac:dyDescent="0.3">
      <c r="A3" s="37" t="s">
        <v>129</v>
      </c>
      <c r="B3" s="40">
        <v>1633</v>
      </c>
      <c r="E3" s="37" t="s">
        <v>129</v>
      </c>
      <c r="F3" s="37" t="s">
        <v>130</v>
      </c>
      <c r="G3" s="37" t="s">
        <v>131</v>
      </c>
      <c r="H3" s="47">
        <v>22612</v>
      </c>
      <c r="I3" s="47">
        <v>33166</v>
      </c>
      <c r="J3" s="28">
        <v>60</v>
      </c>
      <c r="K3" s="28">
        <v>32</v>
      </c>
      <c r="L3" s="28">
        <v>2</v>
      </c>
      <c r="O3" s="28">
        <v>2</v>
      </c>
      <c r="P3" s="37" t="s">
        <v>129</v>
      </c>
      <c r="Q3" s="37" t="s">
        <v>170</v>
      </c>
      <c r="T3" s="28">
        <v>2</v>
      </c>
      <c r="U3" s="47">
        <v>44069</v>
      </c>
      <c r="V3" s="37" t="s">
        <v>127</v>
      </c>
      <c r="W3" s="37" t="s">
        <v>105</v>
      </c>
      <c r="X3" s="28">
        <v>3</v>
      </c>
      <c r="Y3" s="40">
        <v>11659</v>
      </c>
    </row>
    <row r="4" spans="1:25" x14ac:dyDescent="0.3">
      <c r="A4" s="37" t="s">
        <v>132</v>
      </c>
      <c r="B4" s="40">
        <v>1936</v>
      </c>
      <c r="E4" s="37" t="s">
        <v>132</v>
      </c>
      <c r="F4" s="37" t="s">
        <v>133</v>
      </c>
      <c r="G4" s="37" t="s">
        <v>134</v>
      </c>
      <c r="H4" s="47">
        <v>35159</v>
      </c>
      <c r="I4" s="47">
        <v>43510</v>
      </c>
      <c r="J4" s="28">
        <v>26</v>
      </c>
      <c r="K4" s="28">
        <v>3</v>
      </c>
      <c r="L4" s="28">
        <v>3</v>
      </c>
      <c r="O4" s="28">
        <v>3</v>
      </c>
      <c r="P4" s="37" t="s">
        <v>132</v>
      </c>
      <c r="Q4" s="37" t="s">
        <v>171</v>
      </c>
      <c r="T4" s="28">
        <v>3</v>
      </c>
      <c r="U4" s="47">
        <v>44061</v>
      </c>
      <c r="V4" s="37" t="s">
        <v>140</v>
      </c>
      <c r="W4" s="37" t="s">
        <v>106</v>
      </c>
      <c r="X4" s="28">
        <v>2</v>
      </c>
      <c r="Y4" s="40">
        <v>3091</v>
      </c>
    </row>
    <row r="5" spans="1:25" x14ac:dyDescent="0.3">
      <c r="A5" s="37" t="s">
        <v>135</v>
      </c>
      <c r="B5" s="40">
        <v>2256</v>
      </c>
      <c r="E5" s="37" t="s">
        <v>135</v>
      </c>
      <c r="F5" s="37" t="s">
        <v>136</v>
      </c>
      <c r="G5" s="37" t="s">
        <v>137</v>
      </c>
      <c r="H5" s="47">
        <v>35795</v>
      </c>
      <c r="I5" s="47">
        <v>43875</v>
      </c>
      <c r="J5" s="28">
        <v>24</v>
      </c>
      <c r="K5" s="28">
        <v>2</v>
      </c>
      <c r="L5" s="28">
        <v>4</v>
      </c>
      <c r="O5" s="28">
        <v>4</v>
      </c>
      <c r="P5" s="37" t="s">
        <v>135</v>
      </c>
      <c r="Q5" s="37" t="s">
        <v>172</v>
      </c>
      <c r="T5" s="28">
        <v>4</v>
      </c>
      <c r="U5" s="47">
        <v>44083</v>
      </c>
      <c r="V5" s="37" t="s">
        <v>149</v>
      </c>
      <c r="W5" s="37" t="s">
        <v>105</v>
      </c>
      <c r="X5" s="28">
        <v>3</v>
      </c>
      <c r="Y5" s="40">
        <v>517</v>
      </c>
    </row>
    <row r="6" spans="1:25" x14ac:dyDescent="0.3">
      <c r="A6" s="37" t="s">
        <v>138</v>
      </c>
      <c r="B6" s="40">
        <v>1255</v>
      </c>
      <c r="E6" s="37" t="s">
        <v>138</v>
      </c>
      <c r="F6" s="37" t="s">
        <v>139</v>
      </c>
      <c r="G6" s="37" t="s">
        <v>134</v>
      </c>
      <c r="H6" s="47">
        <v>27836</v>
      </c>
      <c r="I6" s="47">
        <v>33291</v>
      </c>
      <c r="J6" s="28">
        <v>46</v>
      </c>
      <c r="K6" s="28">
        <v>31</v>
      </c>
      <c r="L6" s="28">
        <v>5</v>
      </c>
      <c r="O6" s="28">
        <v>5</v>
      </c>
      <c r="P6" s="37" t="s">
        <v>138</v>
      </c>
      <c r="Q6" s="37" t="s">
        <v>90</v>
      </c>
      <c r="T6" s="28">
        <v>5</v>
      </c>
      <c r="U6" s="47">
        <v>44078</v>
      </c>
      <c r="V6" s="37" t="s">
        <v>160</v>
      </c>
      <c r="W6" s="37" t="s">
        <v>106</v>
      </c>
      <c r="X6" s="28">
        <v>2</v>
      </c>
      <c r="Y6" s="40">
        <v>9487</v>
      </c>
    </row>
    <row r="7" spans="1:25" x14ac:dyDescent="0.3">
      <c r="A7" s="37" t="s">
        <v>140</v>
      </c>
      <c r="B7" s="40">
        <v>2451</v>
      </c>
      <c r="E7" s="37" t="s">
        <v>140</v>
      </c>
      <c r="F7" s="37" t="s">
        <v>141</v>
      </c>
      <c r="G7" s="37" t="s">
        <v>142</v>
      </c>
      <c r="H7" s="47">
        <v>22563</v>
      </c>
      <c r="I7" s="47">
        <v>34142</v>
      </c>
      <c r="J7" s="28">
        <v>46</v>
      </c>
      <c r="K7" s="28">
        <v>29</v>
      </c>
      <c r="L7" s="28">
        <v>6</v>
      </c>
      <c r="O7" s="28">
        <v>6</v>
      </c>
      <c r="P7" s="37" t="s">
        <v>140</v>
      </c>
      <c r="Q7" s="37" t="s">
        <v>170</v>
      </c>
      <c r="T7" s="28">
        <v>6</v>
      </c>
      <c r="U7" s="47">
        <v>44036</v>
      </c>
      <c r="V7" s="37" t="s">
        <v>166</v>
      </c>
      <c r="W7" s="37" t="s">
        <v>105</v>
      </c>
      <c r="X7" s="28">
        <v>4</v>
      </c>
      <c r="Y7" s="40">
        <v>5294</v>
      </c>
    </row>
    <row r="8" spans="1:25" x14ac:dyDescent="0.3">
      <c r="A8" s="37" t="s">
        <v>143</v>
      </c>
      <c r="B8" s="40">
        <v>1977</v>
      </c>
      <c r="E8" s="37" t="s">
        <v>143</v>
      </c>
      <c r="F8" s="37" t="s">
        <v>144</v>
      </c>
      <c r="G8" s="37" t="s">
        <v>145</v>
      </c>
      <c r="H8" s="47">
        <v>32886</v>
      </c>
      <c r="I8" s="47">
        <v>44238</v>
      </c>
      <c r="J8" s="28">
        <v>32</v>
      </c>
      <c r="K8" s="28">
        <v>1</v>
      </c>
      <c r="L8" s="28">
        <v>7</v>
      </c>
      <c r="O8" s="28">
        <v>7</v>
      </c>
      <c r="P8" s="37" t="s">
        <v>143</v>
      </c>
      <c r="Q8" s="37" t="s">
        <v>171</v>
      </c>
      <c r="T8" s="28">
        <v>7</v>
      </c>
      <c r="U8" s="47">
        <v>44078</v>
      </c>
      <c r="V8" s="37" t="s">
        <v>166</v>
      </c>
      <c r="W8" s="37" t="s">
        <v>106</v>
      </c>
      <c r="X8" s="28">
        <v>1</v>
      </c>
      <c r="Y8" s="40">
        <v>3601</v>
      </c>
    </row>
    <row r="9" spans="1:25" x14ac:dyDescent="0.3">
      <c r="A9" s="37" t="s">
        <v>146</v>
      </c>
      <c r="B9" s="40">
        <v>1971</v>
      </c>
      <c r="E9" s="37" t="s">
        <v>146</v>
      </c>
      <c r="F9" s="37" t="s">
        <v>147</v>
      </c>
      <c r="G9" s="37" t="s">
        <v>148</v>
      </c>
      <c r="H9" s="47">
        <v>26267</v>
      </c>
      <c r="I9" s="47">
        <v>44546</v>
      </c>
      <c r="J9" s="28">
        <v>50</v>
      </c>
      <c r="K9" s="28">
        <v>1</v>
      </c>
      <c r="L9" s="28">
        <v>8</v>
      </c>
      <c r="O9" s="28">
        <v>8</v>
      </c>
      <c r="P9" s="37" t="s">
        <v>146</v>
      </c>
      <c r="Q9" s="37" t="s">
        <v>172</v>
      </c>
      <c r="T9" s="28">
        <v>8</v>
      </c>
      <c r="U9" s="47">
        <v>44054</v>
      </c>
      <c r="V9" s="37" t="s">
        <v>166</v>
      </c>
      <c r="W9" s="37" t="s">
        <v>105</v>
      </c>
      <c r="X9" s="28">
        <v>4</v>
      </c>
      <c r="Y9" s="40">
        <v>3884</v>
      </c>
    </row>
    <row r="10" spans="1:25" x14ac:dyDescent="0.3">
      <c r="A10" s="37" t="s">
        <v>149</v>
      </c>
      <c r="B10" s="40">
        <v>1775</v>
      </c>
      <c r="E10" s="37" t="s">
        <v>149</v>
      </c>
      <c r="F10" s="37" t="s">
        <v>150</v>
      </c>
      <c r="G10" s="37" t="s">
        <v>151</v>
      </c>
      <c r="H10" s="47">
        <v>35785</v>
      </c>
      <c r="I10" s="47">
        <v>43601</v>
      </c>
      <c r="J10" s="28">
        <v>24</v>
      </c>
      <c r="K10" s="28">
        <v>3</v>
      </c>
      <c r="L10" s="28">
        <v>9</v>
      </c>
      <c r="O10" s="28">
        <v>9</v>
      </c>
      <c r="P10" s="37" t="s">
        <v>149</v>
      </c>
      <c r="Q10" s="37" t="s">
        <v>90</v>
      </c>
      <c r="T10" s="28">
        <v>9</v>
      </c>
      <c r="U10" s="47">
        <v>44015</v>
      </c>
      <c r="V10" s="37" t="s">
        <v>163</v>
      </c>
      <c r="W10" s="37" t="s">
        <v>106</v>
      </c>
      <c r="X10" s="28">
        <v>1</v>
      </c>
      <c r="Y10" s="40">
        <v>6093</v>
      </c>
    </row>
    <row r="11" spans="1:25" x14ac:dyDescent="0.3">
      <c r="A11" s="37" t="s">
        <v>152</v>
      </c>
      <c r="B11" s="40">
        <v>1566</v>
      </c>
      <c r="E11" s="37" t="s">
        <v>152</v>
      </c>
      <c r="F11" s="37" t="s">
        <v>153</v>
      </c>
      <c r="G11" s="37" t="s">
        <v>154</v>
      </c>
      <c r="H11" s="47">
        <v>28596</v>
      </c>
      <c r="I11" s="47">
        <v>34706</v>
      </c>
      <c r="J11" s="28">
        <v>44</v>
      </c>
      <c r="K11" s="28">
        <v>27</v>
      </c>
      <c r="L11" s="28">
        <v>10</v>
      </c>
      <c r="O11" s="28">
        <v>10</v>
      </c>
      <c r="P11" s="37" t="s">
        <v>152</v>
      </c>
      <c r="Q11" s="37" t="s">
        <v>170</v>
      </c>
      <c r="T11" s="28">
        <v>10</v>
      </c>
      <c r="U11" s="47">
        <v>44051</v>
      </c>
      <c r="V11" s="37" t="s">
        <v>163</v>
      </c>
      <c r="W11" s="37" t="s">
        <v>106</v>
      </c>
      <c r="X11" s="28">
        <v>1</v>
      </c>
      <c r="Y11" s="40">
        <v>2955</v>
      </c>
    </row>
    <row r="12" spans="1:25" x14ac:dyDescent="0.3">
      <c r="A12" s="37" t="s">
        <v>155</v>
      </c>
      <c r="B12" s="40">
        <v>1460</v>
      </c>
      <c r="E12" s="37" t="s">
        <v>155</v>
      </c>
      <c r="F12" s="37" t="s">
        <v>150</v>
      </c>
      <c r="G12" s="37" t="s">
        <v>156</v>
      </c>
      <c r="H12" s="47">
        <v>31198</v>
      </c>
      <c r="I12" s="47">
        <v>36167</v>
      </c>
      <c r="J12" s="28">
        <v>44</v>
      </c>
      <c r="K12" s="28">
        <v>23</v>
      </c>
      <c r="L12" s="28">
        <v>11</v>
      </c>
      <c r="O12" s="28">
        <v>11</v>
      </c>
      <c r="P12" s="37" t="s">
        <v>155</v>
      </c>
      <c r="Q12" s="37" t="s">
        <v>171</v>
      </c>
      <c r="T12" s="28">
        <v>11</v>
      </c>
      <c r="U12" s="47">
        <v>44088</v>
      </c>
      <c r="V12" s="37" t="s">
        <v>163</v>
      </c>
      <c r="W12" s="37" t="s">
        <v>106</v>
      </c>
      <c r="X12" s="28">
        <v>2</v>
      </c>
      <c r="Y12" s="40">
        <v>3903</v>
      </c>
    </row>
    <row r="13" spans="1:25" x14ac:dyDescent="0.3">
      <c r="A13" s="37" t="s">
        <v>157</v>
      </c>
      <c r="B13" s="40">
        <v>2019</v>
      </c>
      <c r="E13" s="37" t="s">
        <v>157</v>
      </c>
      <c r="F13" s="37" t="s">
        <v>158</v>
      </c>
      <c r="G13" s="37" t="s">
        <v>159</v>
      </c>
      <c r="H13" s="47">
        <v>29743</v>
      </c>
      <c r="I13" s="47">
        <v>44124</v>
      </c>
      <c r="J13" s="28">
        <v>41</v>
      </c>
      <c r="K13" s="28">
        <v>2</v>
      </c>
      <c r="L13" s="28">
        <v>12</v>
      </c>
      <c r="O13" s="28">
        <v>12</v>
      </c>
      <c r="P13" s="37" t="s">
        <v>157</v>
      </c>
      <c r="Q13" s="37" t="s">
        <v>172</v>
      </c>
      <c r="T13" s="28">
        <v>12</v>
      </c>
      <c r="U13" s="47">
        <v>44070</v>
      </c>
      <c r="V13" s="37" t="s">
        <v>163</v>
      </c>
      <c r="W13" s="37" t="s">
        <v>105</v>
      </c>
      <c r="X13" s="28">
        <v>4</v>
      </c>
      <c r="Y13" s="40">
        <v>8667</v>
      </c>
    </row>
    <row r="14" spans="1:25" x14ac:dyDescent="0.3">
      <c r="A14" s="37" t="s">
        <v>160</v>
      </c>
      <c r="B14" s="40">
        <v>1177</v>
      </c>
      <c r="E14" s="37" t="s">
        <v>160</v>
      </c>
      <c r="F14" s="37" t="s">
        <v>161</v>
      </c>
      <c r="G14" s="37" t="s">
        <v>162</v>
      </c>
      <c r="H14" s="47">
        <v>28591</v>
      </c>
      <c r="I14" s="47">
        <v>43292</v>
      </c>
      <c r="J14" s="28">
        <v>44</v>
      </c>
      <c r="K14" s="28">
        <v>4</v>
      </c>
      <c r="L14" s="28">
        <v>13</v>
      </c>
      <c r="O14" s="28">
        <v>13</v>
      </c>
      <c r="P14" s="37" t="s">
        <v>160</v>
      </c>
      <c r="Q14" s="37" t="s">
        <v>90</v>
      </c>
      <c r="T14" s="28">
        <v>13</v>
      </c>
      <c r="U14" s="47">
        <v>44023</v>
      </c>
      <c r="V14" s="37" t="s">
        <v>163</v>
      </c>
      <c r="W14" s="37" t="s">
        <v>105</v>
      </c>
      <c r="X14" s="28">
        <v>4</v>
      </c>
      <c r="Y14" s="40">
        <v>1252</v>
      </c>
    </row>
    <row r="15" spans="1:25" x14ac:dyDescent="0.3">
      <c r="A15" s="37" t="s">
        <v>163</v>
      </c>
      <c r="B15" s="40">
        <v>1775</v>
      </c>
      <c r="E15" s="37" t="s">
        <v>163</v>
      </c>
      <c r="F15" s="37" t="s">
        <v>164</v>
      </c>
      <c r="G15" s="37" t="s">
        <v>165</v>
      </c>
      <c r="H15" s="47">
        <v>23967</v>
      </c>
      <c r="I15" s="47">
        <v>42442</v>
      </c>
      <c r="J15" s="28">
        <v>57</v>
      </c>
      <c r="K15" s="28">
        <v>6</v>
      </c>
      <c r="L15" s="28">
        <v>14</v>
      </c>
      <c r="O15" s="28">
        <v>14</v>
      </c>
      <c r="P15" s="37" t="s">
        <v>163</v>
      </c>
      <c r="Q15" s="37" t="s">
        <v>170</v>
      </c>
      <c r="T15" s="28">
        <v>14</v>
      </c>
      <c r="U15" s="47">
        <v>44030</v>
      </c>
      <c r="V15" s="37" t="s">
        <v>129</v>
      </c>
      <c r="W15" s="37" t="s">
        <v>105</v>
      </c>
      <c r="X15" s="28">
        <v>4</v>
      </c>
      <c r="Y15" s="40">
        <v>1992</v>
      </c>
    </row>
    <row r="16" spans="1:25" x14ac:dyDescent="0.3">
      <c r="A16" s="37" t="s">
        <v>166</v>
      </c>
      <c r="B16" s="40">
        <v>2463</v>
      </c>
      <c r="E16" s="37" t="s">
        <v>166</v>
      </c>
      <c r="F16" s="37" t="s">
        <v>167</v>
      </c>
      <c r="G16" s="37" t="s">
        <v>168</v>
      </c>
      <c r="H16" s="47">
        <v>29918</v>
      </c>
      <c r="I16" s="47">
        <v>41932</v>
      </c>
      <c r="J16" s="28">
        <v>40</v>
      </c>
      <c r="K16" s="28">
        <v>8</v>
      </c>
      <c r="L16" s="28">
        <v>15</v>
      </c>
      <c r="O16" s="28">
        <v>15</v>
      </c>
      <c r="P16" s="37" t="s">
        <v>166</v>
      </c>
      <c r="Q16" s="37" t="s">
        <v>171</v>
      </c>
      <c r="T16" s="28">
        <v>15</v>
      </c>
      <c r="U16" s="47">
        <v>44081</v>
      </c>
      <c r="V16" s="37" t="s">
        <v>160</v>
      </c>
      <c r="W16" s="37" t="s">
        <v>105</v>
      </c>
      <c r="X16" s="28">
        <v>3</v>
      </c>
      <c r="Y16" s="40">
        <v>601</v>
      </c>
    </row>
    <row r="17" spans="15:25" x14ac:dyDescent="0.3">
      <c r="T17" s="28">
        <v>16</v>
      </c>
      <c r="U17" s="47">
        <v>44022</v>
      </c>
      <c r="V17" s="37" t="s">
        <v>160</v>
      </c>
      <c r="W17" s="37" t="s">
        <v>105</v>
      </c>
      <c r="X17" s="28">
        <v>4</v>
      </c>
      <c r="Y17" s="40">
        <v>3252</v>
      </c>
    </row>
    <row r="18" spans="15:25" x14ac:dyDescent="0.3">
      <c r="T18" s="28">
        <v>17</v>
      </c>
      <c r="U18" s="47">
        <v>44088</v>
      </c>
      <c r="V18" s="37" t="s">
        <v>160</v>
      </c>
      <c r="W18" s="37" t="s">
        <v>106</v>
      </c>
      <c r="X18" s="28">
        <v>1</v>
      </c>
      <c r="Y18" s="40">
        <v>7233</v>
      </c>
    </row>
    <row r="19" spans="15:25" x14ac:dyDescent="0.3">
      <c r="O19" t="s">
        <v>109</v>
      </c>
      <c r="P19" t="s">
        <v>111</v>
      </c>
      <c r="Q19" t="s">
        <v>121</v>
      </c>
      <c r="T19" s="28">
        <v>18</v>
      </c>
      <c r="U19" s="47">
        <v>44055</v>
      </c>
      <c r="V19" s="37" t="s">
        <v>160</v>
      </c>
      <c r="W19" s="37" t="s">
        <v>105</v>
      </c>
      <c r="X19" s="28">
        <v>3</v>
      </c>
      <c r="Y19" s="40">
        <v>7911</v>
      </c>
    </row>
    <row r="20" spans="15:25" x14ac:dyDescent="0.3">
      <c r="O20" s="28">
        <v>1</v>
      </c>
      <c r="P20" s="37" t="s">
        <v>112</v>
      </c>
      <c r="Q20" s="37" t="s">
        <v>113</v>
      </c>
      <c r="T20" s="28">
        <v>19</v>
      </c>
      <c r="U20" s="47">
        <v>44073</v>
      </c>
      <c r="V20" s="37" t="s">
        <v>160</v>
      </c>
      <c r="W20" s="37" t="s">
        <v>106</v>
      </c>
      <c r="X20" s="28">
        <v>1</v>
      </c>
      <c r="Y20" s="40">
        <v>9949</v>
      </c>
    </row>
    <row r="21" spans="15:25" x14ac:dyDescent="0.3">
      <c r="O21" s="28">
        <v>2</v>
      </c>
      <c r="P21" s="37" t="s">
        <v>116</v>
      </c>
      <c r="Q21" s="37" t="s">
        <v>113</v>
      </c>
      <c r="T21" s="28">
        <v>20</v>
      </c>
      <c r="U21" s="47">
        <v>44085</v>
      </c>
      <c r="V21" s="37" t="s">
        <v>157</v>
      </c>
      <c r="W21" s="37" t="s">
        <v>106</v>
      </c>
      <c r="X21" s="28">
        <v>1</v>
      </c>
      <c r="Y21" s="40">
        <v>1368</v>
      </c>
    </row>
    <row r="22" spans="15:25" x14ac:dyDescent="0.3">
      <c r="O22" s="28">
        <v>3</v>
      </c>
      <c r="P22" s="37" t="s">
        <v>119</v>
      </c>
      <c r="Q22" s="37" t="s">
        <v>114</v>
      </c>
      <c r="T22" s="28">
        <v>21</v>
      </c>
      <c r="U22" s="47">
        <v>44064</v>
      </c>
      <c r="V22" s="37" t="s">
        <v>157</v>
      </c>
      <c r="W22" s="37" t="s">
        <v>106</v>
      </c>
      <c r="X22" s="28">
        <v>1</v>
      </c>
      <c r="Y22" s="40">
        <v>3989</v>
      </c>
    </row>
    <row r="23" spans="15:25" x14ac:dyDescent="0.3">
      <c r="O23" s="28">
        <v>4</v>
      </c>
      <c r="P23" s="37" t="s">
        <v>120</v>
      </c>
      <c r="Q23" s="37" t="s">
        <v>115</v>
      </c>
      <c r="T23" s="28">
        <v>22</v>
      </c>
      <c r="U23" s="47">
        <v>44030</v>
      </c>
      <c r="V23" s="37" t="s">
        <v>129</v>
      </c>
      <c r="W23" s="37" t="s">
        <v>105</v>
      </c>
      <c r="X23" s="28">
        <v>3</v>
      </c>
      <c r="Y23" s="40">
        <v>11918</v>
      </c>
    </row>
    <row r="24" spans="15:25" x14ac:dyDescent="0.3">
      <c r="O24" s="28">
        <v>5</v>
      </c>
      <c r="P24" s="37" t="s">
        <v>118</v>
      </c>
      <c r="Q24" s="37" t="s">
        <v>117</v>
      </c>
      <c r="T24" s="28">
        <v>23</v>
      </c>
      <c r="U24" s="47">
        <v>44087</v>
      </c>
      <c r="V24" s="37" t="s">
        <v>157</v>
      </c>
      <c r="W24" s="37" t="s">
        <v>105</v>
      </c>
      <c r="X24" s="28">
        <v>4</v>
      </c>
      <c r="Y24" s="40">
        <v>221</v>
      </c>
    </row>
    <row r="25" spans="15:25" x14ac:dyDescent="0.3">
      <c r="T25" s="28">
        <v>24</v>
      </c>
      <c r="U25" s="47">
        <v>44044</v>
      </c>
      <c r="V25" s="37" t="s">
        <v>157</v>
      </c>
      <c r="W25" s="37" t="s">
        <v>106</v>
      </c>
      <c r="X25" s="28">
        <v>2</v>
      </c>
      <c r="Y25" s="40">
        <v>10003</v>
      </c>
    </row>
    <row r="26" spans="15:25" x14ac:dyDescent="0.3">
      <c r="T26" s="28">
        <v>25</v>
      </c>
      <c r="U26" s="47">
        <v>44064</v>
      </c>
      <c r="V26" s="37" t="s">
        <v>157</v>
      </c>
      <c r="W26" s="37" t="s">
        <v>105</v>
      </c>
      <c r="X26" s="28">
        <v>3</v>
      </c>
      <c r="Y26" s="40">
        <v>11713</v>
      </c>
    </row>
    <row r="27" spans="15:25" x14ac:dyDescent="0.3">
      <c r="T27" s="28">
        <v>26</v>
      </c>
      <c r="U27" s="47">
        <v>44082</v>
      </c>
      <c r="V27" s="37" t="s">
        <v>155</v>
      </c>
      <c r="W27" s="37" t="s">
        <v>106</v>
      </c>
      <c r="X27" s="28">
        <v>2</v>
      </c>
      <c r="Y27" s="40">
        <v>3606</v>
      </c>
    </row>
    <row r="28" spans="15:25" x14ac:dyDescent="0.3">
      <c r="T28" s="28">
        <v>27</v>
      </c>
      <c r="U28" s="47">
        <v>44035</v>
      </c>
      <c r="V28" s="37" t="s">
        <v>155</v>
      </c>
      <c r="W28" s="37" t="s">
        <v>105</v>
      </c>
      <c r="X28" s="28">
        <v>3</v>
      </c>
      <c r="Y28" s="40">
        <v>5588</v>
      </c>
    </row>
    <row r="29" spans="15:25" x14ac:dyDescent="0.3">
      <c r="T29" s="28">
        <v>28</v>
      </c>
      <c r="U29" s="47">
        <v>44082</v>
      </c>
      <c r="V29" s="37" t="s">
        <v>155</v>
      </c>
      <c r="W29" s="37" t="s">
        <v>106</v>
      </c>
      <c r="X29" s="28">
        <v>1</v>
      </c>
      <c r="Y29" s="40">
        <v>11578</v>
      </c>
    </row>
    <row r="30" spans="15:25" x14ac:dyDescent="0.3">
      <c r="T30" s="28">
        <v>29</v>
      </c>
      <c r="U30" s="47">
        <v>44081</v>
      </c>
      <c r="V30" s="37" t="s">
        <v>129</v>
      </c>
      <c r="W30" s="37" t="s">
        <v>105</v>
      </c>
      <c r="X30" s="28">
        <v>4</v>
      </c>
      <c r="Y30" s="40">
        <v>7479</v>
      </c>
    </row>
    <row r="31" spans="15:25" x14ac:dyDescent="0.3">
      <c r="T31" s="28">
        <v>30</v>
      </c>
      <c r="U31" s="47">
        <v>44028</v>
      </c>
      <c r="V31" s="37" t="s">
        <v>155</v>
      </c>
      <c r="W31" s="37" t="s">
        <v>105</v>
      </c>
      <c r="X31" s="28">
        <v>4</v>
      </c>
      <c r="Y31" s="40">
        <v>2930</v>
      </c>
    </row>
    <row r="32" spans="15:25" x14ac:dyDescent="0.3">
      <c r="T32" s="28">
        <v>31</v>
      </c>
      <c r="U32" s="47">
        <v>44019</v>
      </c>
      <c r="V32" s="37" t="s">
        <v>155</v>
      </c>
      <c r="W32" s="37" t="s">
        <v>105</v>
      </c>
      <c r="X32" s="28">
        <v>3</v>
      </c>
      <c r="Y32" s="40">
        <v>4559</v>
      </c>
    </row>
    <row r="33" spans="20:25" x14ac:dyDescent="0.3">
      <c r="T33" s="28">
        <v>32</v>
      </c>
      <c r="U33" s="47">
        <v>44043</v>
      </c>
      <c r="V33" s="37" t="s">
        <v>129</v>
      </c>
      <c r="W33" s="37" t="s">
        <v>106</v>
      </c>
      <c r="X33" s="28">
        <v>1</v>
      </c>
      <c r="Y33" s="40">
        <v>4803</v>
      </c>
    </row>
    <row r="34" spans="20:25" x14ac:dyDescent="0.3">
      <c r="T34" s="28">
        <v>33</v>
      </c>
      <c r="U34" s="47">
        <v>44012</v>
      </c>
      <c r="V34" s="37" t="s">
        <v>155</v>
      </c>
      <c r="W34" s="37" t="s">
        <v>106</v>
      </c>
      <c r="X34" s="28">
        <v>1</v>
      </c>
      <c r="Y34" s="40">
        <v>7713</v>
      </c>
    </row>
    <row r="35" spans="20:25" x14ac:dyDescent="0.3">
      <c r="T35" s="28">
        <v>34</v>
      </c>
      <c r="U35" s="47">
        <v>44068</v>
      </c>
      <c r="V35" s="37" t="s">
        <v>155</v>
      </c>
      <c r="W35" s="37" t="s">
        <v>105</v>
      </c>
      <c r="X35" s="28">
        <v>3</v>
      </c>
      <c r="Y35" s="40">
        <v>123</v>
      </c>
    </row>
    <row r="36" spans="20:25" x14ac:dyDescent="0.3">
      <c r="T36" s="28">
        <v>35</v>
      </c>
      <c r="U36" s="47">
        <v>44026</v>
      </c>
      <c r="V36" s="37" t="s">
        <v>155</v>
      </c>
      <c r="W36" s="37" t="s">
        <v>106</v>
      </c>
      <c r="X36" s="28">
        <v>2</v>
      </c>
      <c r="Y36" s="40">
        <v>8487</v>
      </c>
    </row>
    <row r="37" spans="20:25" x14ac:dyDescent="0.3">
      <c r="T37" s="28">
        <v>36</v>
      </c>
      <c r="U37" s="47">
        <v>44024</v>
      </c>
      <c r="V37" s="37" t="s">
        <v>152</v>
      </c>
      <c r="W37" s="37" t="s">
        <v>106</v>
      </c>
      <c r="X37" s="28">
        <v>2</v>
      </c>
      <c r="Y37" s="40">
        <v>4643</v>
      </c>
    </row>
    <row r="38" spans="20:25" x14ac:dyDescent="0.3">
      <c r="T38" s="28">
        <v>37</v>
      </c>
      <c r="U38" s="47">
        <v>44072</v>
      </c>
      <c r="V38" s="37" t="s">
        <v>152</v>
      </c>
      <c r="W38" s="37" t="s">
        <v>106</v>
      </c>
      <c r="X38" s="28">
        <v>2</v>
      </c>
      <c r="Y38" s="40">
        <v>10939</v>
      </c>
    </row>
    <row r="39" spans="20:25" x14ac:dyDescent="0.3">
      <c r="T39" s="28">
        <v>38</v>
      </c>
      <c r="U39" s="47">
        <v>44075</v>
      </c>
      <c r="V39" s="37" t="s">
        <v>152</v>
      </c>
      <c r="W39" s="37" t="s">
        <v>105</v>
      </c>
      <c r="X39" s="28">
        <v>3</v>
      </c>
      <c r="Y39" s="40">
        <v>7820</v>
      </c>
    </row>
    <row r="40" spans="20:25" x14ac:dyDescent="0.3">
      <c r="T40" s="28">
        <v>39</v>
      </c>
      <c r="U40" s="47">
        <v>44012</v>
      </c>
      <c r="V40" s="37" t="s">
        <v>129</v>
      </c>
      <c r="W40" s="37" t="s">
        <v>105</v>
      </c>
      <c r="X40" s="28">
        <v>3</v>
      </c>
      <c r="Y40" s="40">
        <v>9521</v>
      </c>
    </row>
    <row r="41" spans="20:25" x14ac:dyDescent="0.3">
      <c r="T41" s="28">
        <v>40</v>
      </c>
      <c r="U41" s="47">
        <v>44032</v>
      </c>
      <c r="V41" s="37" t="s">
        <v>152</v>
      </c>
      <c r="W41" s="37" t="s">
        <v>106</v>
      </c>
      <c r="X41" s="28">
        <v>1</v>
      </c>
      <c r="Y41" s="40">
        <v>368</v>
      </c>
    </row>
    <row r="42" spans="20:25" x14ac:dyDescent="0.3">
      <c r="T42" s="28">
        <v>41</v>
      </c>
      <c r="U42" s="47">
        <v>44038</v>
      </c>
      <c r="V42" s="37" t="s">
        <v>152</v>
      </c>
      <c r="W42" s="37" t="s">
        <v>105</v>
      </c>
      <c r="X42" s="28">
        <v>3</v>
      </c>
      <c r="Y42" s="40">
        <v>11611</v>
      </c>
    </row>
    <row r="43" spans="20:25" x14ac:dyDescent="0.3">
      <c r="T43" s="28">
        <v>42</v>
      </c>
      <c r="U43" s="47">
        <v>44082</v>
      </c>
      <c r="V43" s="37" t="s">
        <v>152</v>
      </c>
      <c r="W43" s="37" t="s">
        <v>105</v>
      </c>
      <c r="X43" s="28">
        <v>3</v>
      </c>
      <c r="Y43" s="40">
        <v>1623</v>
      </c>
    </row>
    <row r="44" spans="20:25" x14ac:dyDescent="0.3">
      <c r="T44" s="28">
        <v>43</v>
      </c>
      <c r="U44" s="47">
        <v>44056</v>
      </c>
      <c r="V44" s="37" t="s">
        <v>152</v>
      </c>
      <c r="W44" s="37" t="s">
        <v>106</v>
      </c>
      <c r="X44" s="28">
        <v>2</v>
      </c>
      <c r="Y44" s="40">
        <v>11535</v>
      </c>
    </row>
    <row r="45" spans="20:25" x14ac:dyDescent="0.3">
      <c r="T45" s="28">
        <v>44</v>
      </c>
      <c r="U45" s="47">
        <v>44009</v>
      </c>
      <c r="V45" s="37" t="s">
        <v>152</v>
      </c>
      <c r="W45" s="37" t="s">
        <v>106</v>
      </c>
      <c r="X45" s="28">
        <v>1</v>
      </c>
      <c r="Y45" s="40">
        <v>11501</v>
      </c>
    </row>
    <row r="46" spans="20:25" x14ac:dyDescent="0.3">
      <c r="T46" s="28">
        <v>45</v>
      </c>
      <c r="U46" s="47">
        <v>44058</v>
      </c>
      <c r="V46" s="37" t="s">
        <v>152</v>
      </c>
      <c r="W46" s="37" t="s">
        <v>106</v>
      </c>
      <c r="X46" s="28">
        <v>2</v>
      </c>
      <c r="Y46" s="40">
        <v>3726</v>
      </c>
    </row>
    <row r="47" spans="20:25" x14ac:dyDescent="0.3">
      <c r="T47" s="28">
        <v>46</v>
      </c>
      <c r="U47" s="47">
        <v>44079</v>
      </c>
      <c r="V47" s="37" t="s">
        <v>152</v>
      </c>
      <c r="W47" s="37" t="s">
        <v>105</v>
      </c>
      <c r="X47" s="28">
        <v>3</v>
      </c>
      <c r="Y47" s="40">
        <v>2053</v>
      </c>
    </row>
    <row r="48" spans="20:25" x14ac:dyDescent="0.3">
      <c r="T48" s="28">
        <v>47</v>
      </c>
      <c r="U48" s="47">
        <v>44011</v>
      </c>
      <c r="V48" s="37" t="s">
        <v>152</v>
      </c>
      <c r="W48" s="37" t="s">
        <v>106</v>
      </c>
      <c r="X48" s="28">
        <v>1</v>
      </c>
      <c r="Y48" s="40">
        <v>6578</v>
      </c>
    </row>
    <row r="49" spans="20:25" x14ac:dyDescent="0.3">
      <c r="T49" s="28">
        <v>48</v>
      </c>
      <c r="U49" s="47">
        <v>44073</v>
      </c>
      <c r="V49" s="37" t="s">
        <v>152</v>
      </c>
      <c r="W49" s="37" t="s">
        <v>106</v>
      </c>
      <c r="X49" s="28">
        <v>3</v>
      </c>
      <c r="Y49" s="40">
        <v>5911</v>
      </c>
    </row>
    <row r="50" spans="20:25" x14ac:dyDescent="0.3">
      <c r="T50" s="28">
        <v>49</v>
      </c>
      <c r="U50" s="47">
        <v>44033</v>
      </c>
      <c r="V50" s="37" t="s">
        <v>152</v>
      </c>
      <c r="W50" s="37" t="s">
        <v>106</v>
      </c>
      <c r="X50" s="28">
        <v>2</v>
      </c>
      <c r="Y50" s="40">
        <v>10539</v>
      </c>
    </row>
    <row r="51" spans="20:25" x14ac:dyDescent="0.3">
      <c r="T51" s="28">
        <v>50</v>
      </c>
      <c r="U51" s="47">
        <v>44009</v>
      </c>
      <c r="V51" s="37" t="s">
        <v>129</v>
      </c>
      <c r="W51" s="37" t="s">
        <v>105</v>
      </c>
      <c r="X51" s="28">
        <v>3</v>
      </c>
      <c r="Y51" s="40">
        <v>2164</v>
      </c>
    </row>
    <row r="52" spans="20:25" x14ac:dyDescent="0.3">
      <c r="T52" s="28">
        <v>51</v>
      </c>
      <c r="U52" s="47">
        <v>44064</v>
      </c>
      <c r="V52" s="37" t="s">
        <v>149</v>
      </c>
      <c r="W52" s="37" t="s">
        <v>106</v>
      </c>
      <c r="X52" s="28">
        <v>2</v>
      </c>
      <c r="Y52" s="40">
        <v>3758</v>
      </c>
    </row>
    <row r="53" spans="20:25" x14ac:dyDescent="0.3">
      <c r="T53" s="28">
        <v>52</v>
      </c>
      <c r="U53" s="47">
        <v>44073</v>
      </c>
      <c r="V53" s="37" t="s">
        <v>149</v>
      </c>
      <c r="W53" s="37" t="s">
        <v>105</v>
      </c>
      <c r="X53" s="28">
        <v>3</v>
      </c>
      <c r="Y53" s="40">
        <v>9155</v>
      </c>
    </row>
    <row r="54" spans="20:25" x14ac:dyDescent="0.3">
      <c r="T54" s="28">
        <v>53</v>
      </c>
      <c r="U54" s="47">
        <v>44045</v>
      </c>
      <c r="V54" s="37" t="s">
        <v>149</v>
      </c>
      <c r="W54" s="37" t="s">
        <v>106</v>
      </c>
      <c r="X54" s="28">
        <v>1</v>
      </c>
      <c r="Y54" s="40">
        <v>8843</v>
      </c>
    </row>
    <row r="55" spans="20:25" x14ac:dyDescent="0.3">
      <c r="T55" s="28">
        <v>54</v>
      </c>
      <c r="U55" s="47">
        <v>44044</v>
      </c>
      <c r="V55" s="37" t="s">
        <v>149</v>
      </c>
      <c r="W55" s="37" t="s">
        <v>106</v>
      </c>
      <c r="X55" s="28">
        <v>2</v>
      </c>
      <c r="Y55" s="40">
        <v>1860</v>
      </c>
    </row>
    <row r="56" spans="20:25" x14ac:dyDescent="0.3">
      <c r="T56" s="28">
        <v>55</v>
      </c>
      <c r="U56" s="47">
        <v>44015</v>
      </c>
      <c r="V56" s="37" t="s">
        <v>149</v>
      </c>
      <c r="W56" s="37" t="s">
        <v>106</v>
      </c>
      <c r="X56" s="28">
        <v>2</v>
      </c>
      <c r="Y56" s="40">
        <v>2472</v>
      </c>
    </row>
    <row r="57" spans="20:25" x14ac:dyDescent="0.3">
      <c r="T57" s="28">
        <v>56</v>
      </c>
      <c r="U57" s="47">
        <v>44034</v>
      </c>
      <c r="V57" s="37" t="s">
        <v>149</v>
      </c>
      <c r="W57" s="37" t="s">
        <v>105</v>
      </c>
      <c r="X57" s="28">
        <v>4</v>
      </c>
      <c r="Y57" s="40">
        <v>1409</v>
      </c>
    </row>
    <row r="58" spans="20:25" x14ac:dyDescent="0.3">
      <c r="T58" s="28">
        <v>57</v>
      </c>
      <c r="U58" s="47">
        <v>44057</v>
      </c>
      <c r="V58" s="37" t="s">
        <v>149</v>
      </c>
      <c r="W58" s="37" t="s">
        <v>105</v>
      </c>
      <c r="X58" s="28">
        <v>4</v>
      </c>
      <c r="Y58" s="40">
        <v>112</v>
      </c>
    </row>
    <row r="59" spans="20:25" x14ac:dyDescent="0.3">
      <c r="T59" s="28">
        <v>58</v>
      </c>
      <c r="U59" s="47">
        <v>44046</v>
      </c>
      <c r="V59" s="37" t="s">
        <v>149</v>
      </c>
      <c r="W59" s="37" t="s">
        <v>105</v>
      </c>
      <c r="X59" s="28">
        <v>3</v>
      </c>
      <c r="Y59" s="40">
        <v>6997</v>
      </c>
    </row>
    <row r="60" spans="20:25" x14ac:dyDescent="0.3">
      <c r="T60" s="28">
        <v>59</v>
      </c>
      <c r="U60" s="47">
        <v>44055</v>
      </c>
      <c r="V60" s="37" t="s">
        <v>149</v>
      </c>
      <c r="W60" s="37" t="s">
        <v>105</v>
      </c>
      <c r="X60" s="28">
        <v>3</v>
      </c>
      <c r="Y60" s="40">
        <v>6028</v>
      </c>
    </row>
    <row r="61" spans="20:25" x14ac:dyDescent="0.3">
      <c r="T61" s="28">
        <v>60</v>
      </c>
      <c r="U61" s="47">
        <v>44014</v>
      </c>
      <c r="V61" s="37" t="s">
        <v>146</v>
      </c>
      <c r="W61" s="37" t="s">
        <v>106</v>
      </c>
      <c r="X61" s="28">
        <v>2</v>
      </c>
      <c r="Y61" s="40">
        <v>9685</v>
      </c>
    </row>
    <row r="62" spans="20:25" x14ac:dyDescent="0.3">
      <c r="T62" s="28">
        <v>61</v>
      </c>
      <c r="U62" s="47">
        <v>44029</v>
      </c>
      <c r="V62" s="37" t="s">
        <v>146</v>
      </c>
      <c r="W62" s="37" t="s">
        <v>106</v>
      </c>
      <c r="X62" s="28">
        <v>1</v>
      </c>
      <c r="Y62" s="40">
        <v>6830</v>
      </c>
    </row>
    <row r="63" spans="20:25" x14ac:dyDescent="0.3">
      <c r="T63" s="28">
        <v>62</v>
      </c>
      <c r="U63" s="47">
        <v>44055</v>
      </c>
      <c r="V63" s="37" t="s">
        <v>146</v>
      </c>
      <c r="W63" s="37" t="s">
        <v>106</v>
      </c>
      <c r="X63" s="28">
        <v>2</v>
      </c>
      <c r="Y63" s="40">
        <v>2362</v>
      </c>
    </row>
    <row r="64" spans="20:25" x14ac:dyDescent="0.3">
      <c r="T64" s="28">
        <v>63</v>
      </c>
      <c r="U64" s="47">
        <v>44091</v>
      </c>
      <c r="V64" s="37" t="s">
        <v>146</v>
      </c>
      <c r="W64" s="37" t="s">
        <v>105</v>
      </c>
      <c r="X64" s="28">
        <v>4</v>
      </c>
      <c r="Y64" s="40">
        <v>10916</v>
      </c>
    </row>
    <row r="65" spans="20:25" x14ac:dyDescent="0.3">
      <c r="T65" s="28">
        <v>64</v>
      </c>
      <c r="U65" s="47">
        <v>44036</v>
      </c>
      <c r="V65" s="37" t="s">
        <v>146</v>
      </c>
      <c r="W65" s="37" t="s">
        <v>105</v>
      </c>
      <c r="X65" s="28">
        <v>3</v>
      </c>
      <c r="Y65" s="40">
        <v>9564</v>
      </c>
    </row>
    <row r="66" spans="20:25" x14ac:dyDescent="0.3">
      <c r="T66" s="28">
        <v>65</v>
      </c>
      <c r="U66" s="47">
        <v>44071</v>
      </c>
      <c r="V66" s="37" t="s">
        <v>146</v>
      </c>
      <c r="W66" s="37" t="s">
        <v>105</v>
      </c>
      <c r="X66" s="28">
        <v>4</v>
      </c>
      <c r="Y66" s="40">
        <v>8968</v>
      </c>
    </row>
    <row r="67" spans="20:25" x14ac:dyDescent="0.3">
      <c r="T67" s="28">
        <v>66</v>
      </c>
      <c r="U67" s="47">
        <v>44070</v>
      </c>
      <c r="V67" s="37" t="s">
        <v>146</v>
      </c>
      <c r="W67" s="37" t="s">
        <v>105</v>
      </c>
      <c r="X67" s="28">
        <v>3</v>
      </c>
      <c r="Y67" s="40">
        <v>1647</v>
      </c>
    </row>
    <row r="68" spans="20:25" x14ac:dyDescent="0.3">
      <c r="T68" s="28">
        <v>67</v>
      </c>
      <c r="U68" s="47">
        <v>44038</v>
      </c>
      <c r="V68" s="37" t="s">
        <v>143</v>
      </c>
      <c r="W68" s="37" t="s">
        <v>106</v>
      </c>
      <c r="X68" s="28">
        <v>2</v>
      </c>
      <c r="Y68" s="40">
        <v>9294</v>
      </c>
    </row>
    <row r="69" spans="20:25" x14ac:dyDescent="0.3">
      <c r="T69" s="28">
        <v>68</v>
      </c>
      <c r="U69" s="47">
        <v>44021</v>
      </c>
      <c r="V69" s="37" t="s">
        <v>143</v>
      </c>
      <c r="W69" s="37" t="s">
        <v>106</v>
      </c>
      <c r="X69" s="28">
        <v>2</v>
      </c>
      <c r="Y69" s="40">
        <v>3681</v>
      </c>
    </row>
    <row r="70" spans="20:25" x14ac:dyDescent="0.3">
      <c r="T70" s="28">
        <v>69</v>
      </c>
      <c r="U70" s="47">
        <v>44015</v>
      </c>
      <c r="V70" s="37" t="s">
        <v>143</v>
      </c>
      <c r="W70" s="37" t="s">
        <v>105</v>
      </c>
      <c r="X70" s="28">
        <v>4</v>
      </c>
      <c r="Y70" s="40">
        <v>10772</v>
      </c>
    </row>
    <row r="71" spans="20:25" x14ac:dyDescent="0.3">
      <c r="T71" s="28">
        <v>70</v>
      </c>
      <c r="U71" s="47">
        <v>44065</v>
      </c>
      <c r="V71" s="37" t="s">
        <v>143</v>
      </c>
      <c r="W71" s="37" t="s">
        <v>105</v>
      </c>
      <c r="X71" s="28">
        <v>4</v>
      </c>
      <c r="Y71" s="40">
        <v>9542</v>
      </c>
    </row>
    <row r="72" spans="20:25" x14ac:dyDescent="0.3">
      <c r="T72" s="28">
        <v>71</v>
      </c>
      <c r="U72" s="47">
        <v>44055</v>
      </c>
      <c r="V72" s="37" t="s">
        <v>143</v>
      </c>
      <c r="W72" s="37" t="s">
        <v>105</v>
      </c>
      <c r="X72" s="28">
        <v>3</v>
      </c>
      <c r="Y72" s="40">
        <v>8008</v>
      </c>
    </row>
    <row r="73" spans="20:25" x14ac:dyDescent="0.3">
      <c r="T73" s="28">
        <v>72</v>
      </c>
      <c r="U73" s="47">
        <v>44018</v>
      </c>
      <c r="V73" s="37" t="s">
        <v>143</v>
      </c>
      <c r="W73" s="37" t="s">
        <v>106</v>
      </c>
      <c r="X73" s="28">
        <v>2</v>
      </c>
      <c r="Y73" s="40">
        <v>10658</v>
      </c>
    </row>
    <row r="74" spans="20:25" x14ac:dyDescent="0.3">
      <c r="T74" s="28">
        <v>73</v>
      </c>
      <c r="U74" s="47">
        <v>44008</v>
      </c>
      <c r="V74" s="37" t="s">
        <v>143</v>
      </c>
      <c r="W74" s="37" t="s">
        <v>106</v>
      </c>
      <c r="X74" s="28">
        <v>1</v>
      </c>
      <c r="Y74" s="40">
        <v>9436</v>
      </c>
    </row>
    <row r="75" spans="20:25" x14ac:dyDescent="0.3">
      <c r="T75" s="28">
        <v>74</v>
      </c>
      <c r="U75" s="47">
        <v>44085</v>
      </c>
      <c r="V75" s="37" t="s">
        <v>143</v>
      </c>
      <c r="W75" s="37" t="s">
        <v>105</v>
      </c>
      <c r="X75" s="28">
        <v>4</v>
      </c>
      <c r="Y75" s="40">
        <v>3926</v>
      </c>
    </row>
    <row r="76" spans="20:25" x14ac:dyDescent="0.3">
      <c r="T76" s="28">
        <v>75</v>
      </c>
      <c r="U76" s="47">
        <v>44086</v>
      </c>
      <c r="V76" s="37" t="s">
        <v>129</v>
      </c>
      <c r="W76" s="37" t="s">
        <v>105</v>
      </c>
      <c r="X76" s="28">
        <v>3</v>
      </c>
      <c r="Y76" s="40">
        <v>1787</v>
      </c>
    </row>
    <row r="77" spans="20:25" x14ac:dyDescent="0.3">
      <c r="T77" s="28">
        <v>76</v>
      </c>
      <c r="U77" s="47">
        <v>44013</v>
      </c>
      <c r="V77" s="37" t="s">
        <v>140</v>
      </c>
      <c r="W77" s="37" t="s">
        <v>106</v>
      </c>
      <c r="X77" s="28">
        <v>1</v>
      </c>
      <c r="Y77" s="40">
        <v>5710</v>
      </c>
    </row>
    <row r="78" spans="20:25" x14ac:dyDescent="0.3">
      <c r="T78" s="28">
        <v>77</v>
      </c>
      <c r="U78" s="47">
        <v>44081</v>
      </c>
      <c r="V78" s="37" t="s">
        <v>140</v>
      </c>
      <c r="W78" s="37" t="s">
        <v>106</v>
      </c>
      <c r="X78" s="28">
        <v>1</v>
      </c>
      <c r="Y78" s="40">
        <v>2489</v>
      </c>
    </row>
    <row r="79" spans="20:25" x14ac:dyDescent="0.3">
      <c r="T79" s="28">
        <v>78</v>
      </c>
      <c r="U79" s="47">
        <v>44025</v>
      </c>
      <c r="V79" s="37" t="s">
        <v>140</v>
      </c>
      <c r="W79" s="37" t="s">
        <v>105</v>
      </c>
      <c r="X79" s="28">
        <v>4</v>
      </c>
      <c r="Y79" s="40">
        <v>4483</v>
      </c>
    </row>
    <row r="80" spans="20:25" x14ac:dyDescent="0.3">
      <c r="T80" s="28">
        <v>79</v>
      </c>
      <c r="U80" s="47">
        <v>44080</v>
      </c>
      <c r="V80" s="37" t="s">
        <v>140</v>
      </c>
      <c r="W80" s="37" t="s">
        <v>105</v>
      </c>
      <c r="X80" s="28">
        <v>4</v>
      </c>
      <c r="Y80" s="40">
        <v>335</v>
      </c>
    </row>
    <row r="81" spans="20:25" x14ac:dyDescent="0.3">
      <c r="T81" s="28">
        <v>80</v>
      </c>
      <c r="U81" s="47">
        <v>44062</v>
      </c>
      <c r="V81" s="37" t="s">
        <v>140</v>
      </c>
      <c r="W81" s="37" t="s">
        <v>106</v>
      </c>
      <c r="X81" s="28">
        <v>2</v>
      </c>
      <c r="Y81" s="40">
        <v>5958</v>
      </c>
    </row>
    <row r="82" spans="20:25" x14ac:dyDescent="0.3">
      <c r="T82" s="28">
        <v>81</v>
      </c>
      <c r="U82" s="47">
        <v>44075</v>
      </c>
      <c r="V82" s="37" t="s">
        <v>140</v>
      </c>
      <c r="W82" s="37" t="s">
        <v>105</v>
      </c>
      <c r="X82" s="28">
        <v>3</v>
      </c>
      <c r="Y82" s="40">
        <v>4733</v>
      </c>
    </row>
    <row r="83" spans="20:25" x14ac:dyDescent="0.3">
      <c r="T83" s="28">
        <v>82</v>
      </c>
      <c r="U83" s="47">
        <v>44064</v>
      </c>
      <c r="V83" s="37" t="s">
        <v>140</v>
      </c>
      <c r="W83" s="37" t="s">
        <v>105</v>
      </c>
      <c r="X83" s="28">
        <v>3</v>
      </c>
      <c r="Y83" s="40">
        <v>4404</v>
      </c>
    </row>
    <row r="84" spans="20:25" x14ac:dyDescent="0.3">
      <c r="T84" s="28">
        <v>83</v>
      </c>
      <c r="U84" s="47">
        <v>44019</v>
      </c>
      <c r="V84" s="37" t="s">
        <v>138</v>
      </c>
      <c r="W84" s="37" t="s">
        <v>105</v>
      </c>
      <c r="X84" s="28">
        <v>4</v>
      </c>
      <c r="Y84" s="40">
        <v>6146</v>
      </c>
    </row>
    <row r="85" spans="20:25" x14ac:dyDescent="0.3">
      <c r="T85" s="28">
        <v>84</v>
      </c>
      <c r="U85" s="47">
        <v>44016</v>
      </c>
      <c r="V85" s="37" t="s">
        <v>138</v>
      </c>
      <c r="W85" s="37" t="s">
        <v>105</v>
      </c>
      <c r="X85" s="28">
        <v>4</v>
      </c>
      <c r="Y85" s="40">
        <v>2125</v>
      </c>
    </row>
    <row r="86" spans="20:25" x14ac:dyDescent="0.3">
      <c r="T86" s="28">
        <v>85</v>
      </c>
      <c r="U86" s="47">
        <v>44018</v>
      </c>
      <c r="V86" s="37" t="s">
        <v>138</v>
      </c>
      <c r="W86" s="37" t="s">
        <v>106</v>
      </c>
      <c r="X86" s="28">
        <v>2</v>
      </c>
      <c r="Y86" s="40">
        <v>1569</v>
      </c>
    </row>
    <row r="87" spans="20:25" x14ac:dyDescent="0.3">
      <c r="T87" s="28">
        <v>86</v>
      </c>
      <c r="U87" s="47">
        <v>44085</v>
      </c>
      <c r="V87" s="37" t="s">
        <v>138</v>
      </c>
      <c r="W87" s="37" t="s">
        <v>105</v>
      </c>
      <c r="X87" s="28">
        <v>4</v>
      </c>
      <c r="Y87" s="40">
        <v>8418</v>
      </c>
    </row>
    <row r="88" spans="20:25" x14ac:dyDescent="0.3">
      <c r="T88" s="28">
        <v>87</v>
      </c>
      <c r="U88" s="47">
        <v>44064</v>
      </c>
      <c r="V88" s="37" t="s">
        <v>138</v>
      </c>
      <c r="W88" s="37" t="s">
        <v>106</v>
      </c>
      <c r="X88" s="28">
        <v>2</v>
      </c>
      <c r="Y88" s="40">
        <v>9499</v>
      </c>
    </row>
    <row r="89" spans="20:25" x14ac:dyDescent="0.3">
      <c r="T89" s="28">
        <v>88</v>
      </c>
      <c r="U89" s="47">
        <v>44020</v>
      </c>
      <c r="V89" s="37" t="s">
        <v>138</v>
      </c>
      <c r="W89" s="37" t="s">
        <v>105</v>
      </c>
      <c r="X89" s="28">
        <v>4</v>
      </c>
      <c r="Y89" s="40">
        <v>9739</v>
      </c>
    </row>
    <row r="90" spans="20:25" x14ac:dyDescent="0.3">
      <c r="T90" s="28">
        <v>89</v>
      </c>
      <c r="U90" s="47">
        <v>44071</v>
      </c>
      <c r="V90" s="37" t="s">
        <v>138</v>
      </c>
      <c r="W90" s="37" t="s">
        <v>105</v>
      </c>
      <c r="X90" s="28">
        <v>4</v>
      </c>
      <c r="Y90" s="40">
        <v>8020</v>
      </c>
    </row>
    <row r="91" spans="20:25" x14ac:dyDescent="0.3">
      <c r="T91" s="28">
        <v>90</v>
      </c>
      <c r="U91" s="47">
        <v>44065</v>
      </c>
      <c r="V91" s="37" t="s">
        <v>138</v>
      </c>
      <c r="W91" s="37" t="s">
        <v>105</v>
      </c>
      <c r="X91" s="28">
        <v>4</v>
      </c>
      <c r="Y91" s="40">
        <v>4792</v>
      </c>
    </row>
    <row r="92" spans="20:25" x14ac:dyDescent="0.3">
      <c r="T92" s="28">
        <v>91</v>
      </c>
      <c r="U92" s="47">
        <v>44057</v>
      </c>
      <c r="V92" s="37" t="s">
        <v>138</v>
      </c>
      <c r="W92" s="37" t="s">
        <v>106</v>
      </c>
      <c r="X92" s="28">
        <v>2</v>
      </c>
      <c r="Y92" s="40">
        <v>7537</v>
      </c>
    </row>
    <row r="93" spans="20:25" x14ac:dyDescent="0.3">
      <c r="T93" s="28">
        <v>92</v>
      </c>
      <c r="U93" s="47">
        <v>44017</v>
      </c>
      <c r="V93" s="37" t="s">
        <v>135</v>
      </c>
      <c r="W93" s="37" t="s">
        <v>105</v>
      </c>
      <c r="X93" s="28">
        <v>3</v>
      </c>
      <c r="Y93" s="40">
        <v>11274</v>
      </c>
    </row>
    <row r="94" spans="20:25" x14ac:dyDescent="0.3">
      <c r="T94" s="28">
        <v>93</v>
      </c>
      <c r="U94" s="47">
        <v>44077</v>
      </c>
      <c r="V94" s="37" t="s">
        <v>135</v>
      </c>
      <c r="W94" s="37" t="s">
        <v>106</v>
      </c>
      <c r="X94" s="28">
        <v>1</v>
      </c>
      <c r="Y94" s="40">
        <v>11712</v>
      </c>
    </row>
    <row r="95" spans="20:25" x14ac:dyDescent="0.3">
      <c r="T95" s="28">
        <v>94</v>
      </c>
      <c r="U95" s="47">
        <v>44012</v>
      </c>
      <c r="V95" s="37" t="s">
        <v>135</v>
      </c>
      <c r="W95" s="37" t="s">
        <v>105</v>
      </c>
      <c r="X95" s="28">
        <v>3</v>
      </c>
      <c r="Y95" s="40">
        <v>10624</v>
      </c>
    </row>
    <row r="96" spans="20:25" x14ac:dyDescent="0.3">
      <c r="T96" s="28">
        <v>95</v>
      </c>
      <c r="U96" s="47">
        <v>44043</v>
      </c>
      <c r="V96" s="37" t="s">
        <v>135</v>
      </c>
      <c r="W96" s="37" t="s">
        <v>105</v>
      </c>
      <c r="X96" s="28">
        <v>3</v>
      </c>
      <c r="Y96" s="40">
        <v>10366</v>
      </c>
    </row>
    <row r="97" spans="20:25" x14ac:dyDescent="0.3">
      <c r="T97" s="28">
        <v>96</v>
      </c>
      <c r="U97" s="47">
        <v>44028</v>
      </c>
      <c r="V97" s="37" t="s">
        <v>132</v>
      </c>
      <c r="W97" s="37" t="s">
        <v>106</v>
      </c>
      <c r="X97" s="28">
        <v>1</v>
      </c>
      <c r="Y97" s="40">
        <v>6935</v>
      </c>
    </row>
    <row r="98" spans="20:25" x14ac:dyDescent="0.3">
      <c r="T98" s="28">
        <v>97</v>
      </c>
      <c r="U98" s="47">
        <v>44042</v>
      </c>
      <c r="V98" s="37" t="s">
        <v>132</v>
      </c>
      <c r="W98" s="37" t="s">
        <v>105</v>
      </c>
      <c r="X98" s="28">
        <v>4</v>
      </c>
      <c r="Y98" s="40">
        <v>11764</v>
      </c>
    </row>
    <row r="99" spans="20:25" x14ac:dyDescent="0.3">
      <c r="T99" s="28">
        <v>98</v>
      </c>
      <c r="U99" s="47">
        <v>44054</v>
      </c>
      <c r="V99" s="37" t="s">
        <v>132</v>
      </c>
      <c r="W99" s="37" t="s">
        <v>105</v>
      </c>
      <c r="X99" s="28">
        <v>3</v>
      </c>
      <c r="Y99" s="40">
        <v>6872</v>
      </c>
    </row>
    <row r="100" spans="20:25" x14ac:dyDescent="0.3">
      <c r="T100" s="28">
        <v>99</v>
      </c>
      <c r="U100" s="47">
        <v>44070</v>
      </c>
      <c r="V100" s="37" t="s">
        <v>129</v>
      </c>
      <c r="W100" s="37" t="s">
        <v>106</v>
      </c>
      <c r="X100" s="28">
        <v>1</v>
      </c>
      <c r="Y100" s="40">
        <v>2795</v>
      </c>
    </row>
  </sheetData>
  <pageMargins left="0.7" right="0.7" top="0.75" bottom="0.75" header="0.3" footer="0.3"/>
  <tableParts count="5">
    <tablePart r:id="rId1"/>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F8C41-8903-4D30-853B-562761811FA7}">
  <dimension ref="A1:W158"/>
  <sheetViews>
    <sheetView workbookViewId="0">
      <selection activeCell="AC17" sqref="AC17"/>
    </sheetView>
  </sheetViews>
  <sheetFormatPr defaultRowHeight="14.4" x14ac:dyDescent="0.3"/>
  <cols>
    <col min="1" max="2" width="11.21875" bestFit="1" customWidth="1"/>
    <col min="5" max="5" width="11.21875" bestFit="1" customWidth="1"/>
    <col min="6" max="6" width="8.88671875" bestFit="1" customWidth="1"/>
    <col min="7" max="7" width="11.33203125" bestFit="1" customWidth="1"/>
    <col min="8" max="8" width="12" bestFit="1" customWidth="1"/>
    <col min="9" max="9" width="15.44140625" bestFit="1" customWidth="1"/>
    <col min="10" max="10" width="5.88671875" bestFit="1" customWidth="1"/>
    <col min="11" max="11" width="13.109375" bestFit="1" customWidth="1"/>
    <col min="14" max="14" width="12.6640625" bestFit="1" customWidth="1"/>
    <col min="15" max="15" width="11.21875" bestFit="1" customWidth="1"/>
    <col min="16" max="16" width="16.21875" bestFit="1" customWidth="1"/>
    <col min="19" max="19" width="10.6640625" bestFit="1" customWidth="1"/>
    <col min="20" max="20" width="14.33203125" bestFit="1" customWidth="1"/>
    <col min="21" max="21" width="17.5546875" bestFit="1" customWidth="1"/>
    <col min="22" max="22" width="13.44140625" bestFit="1" customWidth="1"/>
    <col min="23" max="23" width="11" bestFit="1" customWidth="1"/>
  </cols>
  <sheetData>
    <row r="1" spans="1:23" x14ac:dyDescent="0.3">
      <c r="A1" s="79" t="s">
        <v>178</v>
      </c>
      <c r="B1" s="79" t="s">
        <v>4</v>
      </c>
      <c r="E1" s="79" t="s">
        <v>178</v>
      </c>
      <c r="F1" s="79" t="s">
        <v>179</v>
      </c>
      <c r="G1" s="79" t="s">
        <v>3</v>
      </c>
      <c r="H1" s="79" t="s">
        <v>7</v>
      </c>
      <c r="I1" s="79" t="s">
        <v>6</v>
      </c>
      <c r="J1" s="79" t="s">
        <v>5</v>
      </c>
      <c r="K1" s="79" t="s">
        <v>180</v>
      </c>
      <c r="N1" s="79" t="s">
        <v>227</v>
      </c>
      <c r="O1" s="79" t="s">
        <v>178</v>
      </c>
      <c r="P1" s="79" t="s">
        <v>228</v>
      </c>
      <c r="S1" s="79" t="s">
        <v>233</v>
      </c>
      <c r="T1" s="79" t="s">
        <v>234</v>
      </c>
      <c r="U1" s="79" t="s">
        <v>235</v>
      </c>
      <c r="V1" s="79" t="s">
        <v>224</v>
      </c>
      <c r="W1" s="79" t="s">
        <v>236</v>
      </c>
    </row>
    <row r="2" spans="1:23" x14ac:dyDescent="0.3">
      <c r="A2" s="37" t="s">
        <v>181</v>
      </c>
      <c r="B2" s="40">
        <v>2279</v>
      </c>
      <c r="E2" s="37" t="s">
        <v>181</v>
      </c>
      <c r="F2" s="37" t="s">
        <v>182</v>
      </c>
      <c r="G2" s="37" t="s">
        <v>183</v>
      </c>
      <c r="H2" s="47">
        <v>32520</v>
      </c>
      <c r="I2" s="47">
        <v>40783</v>
      </c>
      <c r="J2" s="28">
        <v>33</v>
      </c>
      <c r="K2" s="28">
        <v>11</v>
      </c>
      <c r="N2" s="28">
        <v>1</v>
      </c>
      <c r="O2" s="37" t="s">
        <v>181</v>
      </c>
      <c r="P2" s="37" t="s">
        <v>229</v>
      </c>
      <c r="S2" s="47">
        <v>44037</v>
      </c>
      <c r="T2" s="37" t="s">
        <v>210</v>
      </c>
      <c r="U2" s="37" t="s">
        <v>105</v>
      </c>
      <c r="V2" s="28">
        <v>3</v>
      </c>
      <c r="W2" s="40">
        <v>8506</v>
      </c>
    </row>
    <row r="3" spans="1:23" x14ac:dyDescent="0.3">
      <c r="A3" s="37" t="s">
        <v>184</v>
      </c>
      <c r="B3" s="40">
        <v>1259</v>
      </c>
      <c r="E3" s="37" t="s">
        <v>184</v>
      </c>
      <c r="F3" s="37" t="s">
        <v>185</v>
      </c>
      <c r="G3" s="37" t="s">
        <v>186</v>
      </c>
      <c r="H3" s="47">
        <v>29933</v>
      </c>
      <c r="I3" s="47">
        <v>41075</v>
      </c>
      <c r="J3" s="28">
        <v>40</v>
      </c>
      <c r="K3" s="28">
        <v>10</v>
      </c>
      <c r="N3" s="28">
        <v>2</v>
      </c>
      <c r="O3" s="37" t="s">
        <v>184</v>
      </c>
      <c r="P3" s="37" t="s">
        <v>230</v>
      </c>
      <c r="S3" s="47">
        <v>44089</v>
      </c>
      <c r="T3" s="37" t="s">
        <v>202</v>
      </c>
      <c r="U3" s="37" t="s">
        <v>105</v>
      </c>
      <c r="V3" s="28">
        <v>4</v>
      </c>
      <c r="W3" s="40">
        <v>6523</v>
      </c>
    </row>
    <row r="4" spans="1:23" x14ac:dyDescent="0.3">
      <c r="A4" s="37" t="s">
        <v>187</v>
      </c>
      <c r="B4" s="40">
        <v>1980</v>
      </c>
      <c r="E4" s="37" t="s">
        <v>187</v>
      </c>
      <c r="F4" s="37" t="s">
        <v>188</v>
      </c>
      <c r="G4" s="37" t="s">
        <v>189</v>
      </c>
      <c r="H4" s="47">
        <v>27077</v>
      </c>
      <c r="I4" s="47">
        <v>43749</v>
      </c>
      <c r="J4" s="28">
        <v>48</v>
      </c>
      <c r="K4" s="28">
        <v>3</v>
      </c>
      <c r="N4" s="28">
        <v>3</v>
      </c>
      <c r="O4" s="37" t="s">
        <v>187</v>
      </c>
      <c r="P4" s="37" t="s">
        <v>231</v>
      </c>
      <c r="S4" s="47">
        <v>44063</v>
      </c>
      <c r="T4" s="37" t="s">
        <v>213</v>
      </c>
      <c r="U4" s="37" t="s">
        <v>106</v>
      </c>
      <c r="V4" s="28">
        <v>1</v>
      </c>
      <c r="W4" s="40">
        <v>6855</v>
      </c>
    </row>
    <row r="5" spans="1:23" x14ac:dyDescent="0.3">
      <c r="A5" s="37" t="s">
        <v>190</v>
      </c>
      <c r="B5" s="40">
        <v>1263</v>
      </c>
      <c r="E5" s="37" t="s">
        <v>190</v>
      </c>
      <c r="F5" s="37" t="s">
        <v>191</v>
      </c>
      <c r="G5" s="37" t="s">
        <v>192</v>
      </c>
      <c r="H5" s="47">
        <v>35100</v>
      </c>
      <c r="I5" s="47">
        <v>44125</v>
      </c>
      <c r="J5" s="28">
        <v>26</v>
      </c>
      <c r="K5" s="28">
        <v>2</v>
      </c>
      <c r="N5" s="28">
        <v>4</v>
      </c>
      <c r="O5" s="37" t="s">
        <v>190</v>
      </c>
      <c r="P5" s="37" t="s">
        <v>232</v>
      </c>
      <c r="S5" s="47">
        <v>44013</v>
      </c>
      <c r="T5" s="37" t="s">
        <v>210</v>
      </c>
      <c r="U5" s="37" t="s">
        <v>106</v>
      </c>
      <c r="V5" s="28">
        <v>2</v>
      </c>
      <c r="W5" s="40">
        <v>6184</v>
      </c>
    </row>
    <row r="6" spans="1:23" x14ac:dyDescent="0.3">
      <c r="A6" s="37" t="s">
        <v>193</v>
      </c>
      <c r="B6" s="40">
        <v>1592</v>
      </c>
      <c r="E6" s="37" t="s">
        <v>193</v>
      </c>
      <c r="F6" s="37" t="s">
        <v>194</v>
      </c>
      <c r="G6" s="37" t="s">
        <v>195</v>
      </c>
      <c r="H6" s="47">
        <v>22748</v>
      </c>
      <c r="I6" s="47">
        <v>37543</v>
      </c>
      <c r="J6" s="28">
        <v>60</v>
      </c>
      <c r="K6" s="28">
        <v>20</v>
      </c>
      <c r="N6" s="28">
        <v>5</v>
      </c>
      <c r="O6" s="37" t="s">
        <v>193</v>
      </c>
      <c r="P6" s="37" t="s">
        <v>229</v>
      </c>
      <c r="S6" s="47">
        <v>44049</v>
      </c>
      <c r="T6" s="37" t="s">
        <v>216</v>
      </c>
      <c r="U6" s="37" t="s">
        <v>106</v>
      </c>
      <c r="V6" s="28">
        <v>1</v>
      </c>
      <c r="W6" s="40">
        <v>5246</v>
      </c>
    </row>
    <row r="7" spans="1:23" x14ac:dyDescent="0.3">
      <c r="A7" s="37" t="s">
        <v>196</v>
      </c>
      <c r="B7" s="40">
        <v>1796</v>
      </c>
      <c r="E7" s="37" t="s">
        <v>196</v>
      </c>
      <c r="F7" s="37" t="s">
        <v>197</v>
      </c>
      <c r="G7" s="37" t="s">
        <v>198</v>
      </c>
      <c r="H7" s="47">
        <v>24596</v>
      </c>
      <c r="I7" s="47">
        <v>41116</v>
      </c>
      <c r="J7" s="28">
        <v>55</v>
      </c>
      <c r="K7" s="28">
        <v>10</v>
      </c>
      <c r="N7" s="28">
        <v>6</v>
      </c>
      <c r="O7" s="37" t="s">
        <v>196</v>
      </c>
      <c r="P7" s="37" t="s">
        <v>230</v>
      </c>
      <c r="S7" s="47">
        <v>44061</v>
      </c>
      <c r="T7" s="37" t="s">
        <v>196</v>
      </c>
      <c r="U7" s="37" t="s">
        <v>105</v>
      </c>
      <c r="V7" s="28">
        <v>5</v>
      </c>
      <c r="W7" s="40">
        <v>10469</v>
      </c>
    </row>
    <row r="8" spans="1:23" x14ac:dyDescent="0.3">
      <c r="A8" s="37" t="s">
        <v>199</v>
      </c>
      <c r="B8" s="40">
        <v>1217</v>
      </c>
      <c r="E8" s="37" t="s">
        <v>199</v>
      </c>
      <c r="F8" s="37" t="s">
        <v>200</v>
      </c>
      <c r="G8" s="37" t="s">
        <v>201</v>
      </c>
      <c r="H8" s="47">
        <v>30196</v>
      </c>
      <c r="I8" s="47">
        <v>43262</v>
      </c>
      <c r="J8" s="28">
        <v>40</v>
      </c>
      <c r="K8" s="28">
        <v>4</v>
      </c>
      <c r="N8" s="28">
        <v>7</v>
      </c>
      <c r="O8" s="37" t="s">
        <v>199</v>
      </c>
      <c r="P8" s="37" t="s">
        <v>231</v>
      </c>
      <c r="S8" s="47">
        <v>44071</v>
      </c>
      <c r="T8" s="37" t="s">
        <v>190</v>
      </c>
      <c r="U8" s="37" t="s">
        <v>105</v>
      </c>
      <c r="V8" s="28">
        <v>4</v>
      </c>
      <c r="W8" s="40">
        <v>4779</v>
      </c>
    </row>
    <row r="9" spans="1:23" x14ac:dyDescent="0.3">
      <c r="A9" s="37" t="s">
        <v>202</v>
      </c>
      <c r="B9" s="40">
        <v>1820</v>
      </c>
      <c r="E9" s="37" t="s">
        <v>202</v>
      </c>
      <c r="F9" s="37" t="s">
        <v>203</v>
      </c>
      <c r="G9" s="37" t="s">
        <v>204</v>
      </c>
      <c r="H9" s="47">
        <v>25962</v>
      </c>
      <c r="I9" s="47">
        <v>44092</v>
      </c>
      <c r="J9" s="28">
        <v>51</v>
      </c>
      <c r="K9" s="28">
        <v>2</v>
      </c>
      <c r="N9" s="28">
        <v>8</v>
      </c>
      <c r="O9" s="37" t="s">
        <v>202</v>
      </c>
      <c r="P9" s="37" t="s">
        <v>232</v>
      </c>
      <c r="S9" s="47">
        <v>44042</v>
      </c>
      <c r="T9" s="37" t="s">
        <v>202</v>
      </c>
      <c r="U9" s="37" t="s">
        <v>106</v>
      </c>
      <c r="V9" s="28">
        <v>1</v>
      </c>
      <c r="W9" s="40">
        <v>11384</v>
      </c>
    </row>
    <row r="10" spans="1:23" x14ac:dyDescent="0.3">
      <c r="A10" s="37" t="s">
        <v>205</v>
      </c>
      <c r="B10" s="40">
        <v>1682</v>
      </c>
      <c r="E10" s="37" t="s">
        <v>205</v>
      </c>
      <c r="F10" s="37" t="s">
        <v>206</v>
      </c>
      <c r="G10" s="37" t="s">
        <v>207</v>
      </c>
      <c r="H10" s="47">
        <v>31718</v>
      </c>
      <c r="I10" s="47">
        <v>39028</v>
      </c>
      <c r="J10" s="28">
        <v>35</v>
      </c>
      <c r="K10" s="28">
        <v>15</v>
      </c>
      <c r="N10" s="28">
        <v>9</v>
      </c>
      <c r="O10" s="37" t="s">
        <v>205</v>
      </c>
      <c r="P10" s="37" t="s">
        <v>229</v>
      </c>
      <c r="S10" s="47">
        <v>44041</v>
      </c>
      <c r="T10" s="37" t="s">
        <v>219</v>
      </c>
      <c r="U10" s="37" t="s">
        <v>106</v>
      </c>
      <c r="V10" s="28">
        <v>2</v>
      </c>
      <c r="W10" s="40">
        <v>8192</v>
      </c>
    </row>
    <row r="11" spans="1:23" x14ac:dyDescent="0.3">
      <c r="A11" s="37" t="s">
        <v>208</v>
      </c>
      <c r="B11" s="40">
        <v>1504</v>
      </c>
      <c r="E11" s="37" t="s">
        <v>208</v>
      </c>
      <c r="F11" s="37" t="s">
        <v>164</v>
      </c>
      <c r="G11" s="37" t="s">
        <v>209</v>
      </c>
      <c r="H11" s="47">
        <v>34779</v>
      </c>
      <c r="I11" s="47">
        <v>41288</v>
      </c>
      <c r="J11" s="28">
        <v>27</v>
      </c>
      <c r="K11" s="28">
        <v>9</v>
      </c>
      <c r="N11" s="28">
        <v>10</v>
      </c>
      <c r="O11" s="37" t="s">
        <v>208</v>
      </c>
      <c r="P11" s="37" t="s">
        <v>230</v>
      </c>
      <c r="S11" s="47">
        <v>44093</v>
      </c>
      <c r="T11" s="37" t="s">
        <v>213</v>
      </c>
      <c r="U11" s="37" t="s">
        <v>106</v>
      </c>
      <c r="V11" s="28">
        <v>2</v>
      </c>
      <c r="W11" s="40">
        <v>3146</v>
      </c>
    </row>
    <row r="12" spans="1:23" x14ac:dyDescent="0.3">
      <c r="A12" s="37" t="s">
        <v>210</v>
      </c>
      <c r="B12" s="40">
        <v>2270</v>
      </c>
      <c r="E12" s="37" t="s">
        <v>210</v>
      </c>
      <c r="F12" s="37" t="s">
        <v>211</v>
      </c>
      <c r="G12" s="37" t="s">
        <v>212</v>
      </c>
      <c r="H12" s="47">
        <v>34401</v>
      </c>
      <c r="I12" s="47">
        <v>43740</v>
      </c>
      <c r="J12" s="28">
        <v>28</v>
      </c>
      <c r="K12" s="28">
        <v>3</v>
      </c>
      <c r="N12" s="28">
        <v>11</v>
      </c>
      <c r="O12" s="37" t="s">
        <v>210</v>
      </c>
      <c r="P12" s="37" t="s">
        <v>231</v>
      </c>
      <c r="S12" s="47">
        <v>44090</v>
      </c>
      <c r="T12" s="37" t="s">
        <v>210</v>
      </c>
      <c r="U12" s="37" t="s">
        <v>105</v>
      </c>
      <c r="V12" s="28">
        <v>3</v>
      </c>
      <c r="W12" s="40">
        <v>9272</v>
      </c>
    </row>
    <row r="13" spans="1:23" x14ac:dyDescent="0.3">
      <c r="A13" s="37" t="s">
        <v>213</v>
      </c>
      <c r="B13" s="40">
        <v>1441</v>
      </c>
      <c r="E13" s="37" t="s">
        <v>213</v>
      </c>
      <c r="F13" s="37" t="s">
        <v>214</v>
      </c>
      <c r="G13" s="37" t="s">
        <v>215</v>
      </c>
      <c r="H13" s="47">
        <v>27231</v>
      </c>
      <c r="I13" s="47">
        <v>38468</v>
      </c>
      <c r="J13" s="28">
        <v>48</v>
      </c>
      <c r="K13" s="28">
        <v>17</v>
      </c>
      <c r="N13" s="28">
        <v>12</v>
      </c>
      <c r="O13" s="37" t="s">
        <v>213</v>
      </c>
      <c r="P13" s="37" t="s">
        <v>232</v>
      </c>
      <c r="S13" s="47">
        <v>44041</v>
      </c>
      <c r="T13" s="37" t="s">
        <v>208</v>
      </c>
      <c r="U13" s="37" t="s">
        <v>105</v>
      </c>
      <c r="V13" s="28">
        <v>4</v>
      </c>
      <c r="W13" s="40">
        <v>2994</v>
      </c>
    </row>
    <row r="14" spans="1:23" x14ac:dyDescent="0.3">
      <c r="A14" s="37" t="s">
        <v>216</v>
      </c>
      <c r="B14" s="40">
        <v>1653</v>
      </c>
      <c r="E14" s="37" t="s">
        <v>216</v>
      </c>
      <c r="F14" s="37" t="s">
        <v>217</v>
      </c>
      <c r="G14" s="37" t="s">
        <v>218</v>
      </c>
      <c r="H14" s="47">
        <v>31686</v>
      </c>
      <c r="I14" s="47">
        <v>37785</v>
      </c>
      <c r="J14" s="28">
        <v>36</v>
      </c>
      <c r="K14" s="28">
        <v>19</v>
      </c>
      <c r="N14" s="28">
        <v>13</v>
      </c>
      <c r="O14" s="37" t="s">
        <v>216</v>
      </c>
      <c r="P14" s="37" t="s">
        <v>229</v>
      </c>
      <c r="S14" s="47">
        <v>44009</v>
      </c>
      <c r="T14" s="37" t="s">
        <v>205</v>
      </c>
      <c r="U14" s="37" t="s">
        <v>105</v>
      </c>
      <c r="V14" s="28">
        <v>5</v>
      </c>
      <c r="W14" s="40">
        <v>8318</v>
      </c>
    </row>
    <row r="15" spans="1:23" x14ac:dyDescent="0.3">
      <c r="A15" s="37" t="s">
        <v>219</v>
      </c>
      <c r="B15" s="40">
        <v>1593</v>
      </c>
      <c r="E15" s="37" t="s">
        <v>219</v>
      </c>
      <c r="F15" s="37" t="s">
        <v>220</v>
      </c>
      <c r="G15" s="37" t="s">
        <v>221</v>
      </c>
      <c r="H15" s="47">
        <v>22699</v>
      </c>
      <c r="I15" s="47">
        <v>29649</v>
      </c>
      <c r="J15" s="28">
        <v>60</v>
      </c>
      <c r="K15" s="28">
        <v>41</v>
      </c>
      <c r="N15" s="28">
        <v>14</v>
      </c>
      <c r="O15" s="37" t="s">
        <v>219</v>
      </c>
      <c r="P15" s="37" t="s">
        <v>230</v>
      </c>
      <c r="S15" s="47">
        <v>44051</v>
      </c>
      <c r="T15" s="37" t="s">
        <v>219</v>
      </c>
      <c r="U15" s="37" t="s">
        <v>105</v>
      </c>
      <c r="V15" s="28">
        <v>3</v>
      </c>
      <c r="W15" s="40">
        <v>8353</v>
      </c>
    </row>
    <row r="16" spans="1:23" x14ac:dyDescent="0.3">
      <c r="A16" s="37" t="s">
        <v>222</v>
      </c>
      <c r="B16" s="40">
        <v>1363</v>
      </c>
      <c r="E16" s="37" t="s">
        <v>222</v>
      </c>
      <c r="F16" s="37" t="s">
        <v>66</v>
      </c>
      <c r="G16" s="37" t="s">
        <v>223</v>
      </c>
      <c r="H16" s="47">
        <v>27321</v>
      </c>
      <c r="I16" s="47">
        <v>38465</v>
      </c>
      <c r="J16" s="28">
        <v>48</v>
      </c>
      <c r="K16" s="28">
        <v>17</v>
      </c>
      <c r="N16" s="28">
        <v>15</v>
      </c>
      <c r="O16" s="37" t="s">
        <v>222</v>
      </c>
      <c r="P16" s="37" t="s">
        <v>231</v>
      </c>
      <c r="S16" s="47">
        <v>44082</v>
      </c>
      <c r="T16" s="37" t="s">
        <v>216</v>
      </c>
      <c r="U16" s="37" t="s">
        <v>106</v>
      </c>
      <c r="V16" s="28">
        <v>2</v>
      </c>
      <c r="W16" s="40">
        <v>5438</v>
      </c>
    </row>
    <row r="17" spans="1:23" x14ac:dyDescent="0.3">
      <c r="A17" s="28"/>
      <c r="B17" s="28"/>
      <c r="C17" s="28"/>
      <c r="S17" s="47">
        <v>44022</v>
      </c>
      <c r="T17" s="37" t="s">
        <v>190</v>
      </c>
      <c r="U17" s="37" t="s">
        <v>105</v>
      </c>
      <c r="V17" s="28">
        <v>4</v>
      </c>
      <c r="W17" s="40">
        <v>6672</v>
      </c>
    </row>
    <row r="18" spans="1:23" x14ac:dyDescent="0.3">
      <c r="A18" s="28"/>
      <c r="B18" s="28"/>
      <c r="C18" s="28"/>
      <c r="S18" s="47">
        <v>44015</v>
      </c>
      <c r="T18" s="37" t="s">
        <v>205</v>
      </c>
      <c r="U18" s="37" t="s">
        <v>105</v>
      </c>
      <c r="V18" s="28">
        <v>5</v>
      </c>
      <c r="W18" s="40">
        <v>10130</v>
      </c>
    </row>
    <row r="19" spans="1:23" x14ac:dyDescent="0.3">
      <c r="A19" s="28"/>
      <c r="B19" s="28"/>
      <c r="C19" s="28"/>
      <c r="N19" s="79" t="s">
        <v>224</v>
      </c>
      <c r="O19" s="79" t="s">
        <v>225</v>
      </c>
      <c r="P19" s="79" t="s">
        <v>226</v>
      </c>
      <c r="S19" s="47">
        <v>44018</v>
      </c>
      <c r="T19" s="37" t="s">
        <v>181</v>
      </c>
      <c r="U19" s="37" t="s">
        <v>105</v>
      </c>
      <c r="V19" s="28">
        <v>3</v>
      </c>
      <c r="W19" s="40">
        <v>8957</v>
      </c>
    </row>
    <row r="20" spans="1:23" x14ac:dyDescent="0.3">
      <c r="A20" s="28"/>
      <c r="B20" s="28"/>
      <c r="C20" s="28"/>
      <c r="N20" s="28">
        <v>1</v>
      </c>
      <c r="O20" s="37" t="s">
        <v>112</v>
      </c>
      <c r="P20" s="37" t="s">
        <v>113</v>
      </c>
      <c r="S20" s="47">
        <v>44084</v>
      </c>
      <c r="T20" s="37" t="s">
        <v>193</v>
      </c>
      <c r="U20" s="37" t="s">
        <v>106</v>
      </c>
      <c r="V20" s="28">
        <v>1</v>
      </c>
      <c r="W20" s="40">
        <v>5462</v>
      </c>
    </row>
    <row r="21" spans="1:23" x14ac:dyDescent="0.3">
      <c r="N21" s="28">
        <v>2</v>
      </c>
      <c r="O21" s="37" t="s">
        <v>116</v>
      </c>
      <c r="P21" s="37" t="s">
        <v>113</v>
      </c>
      <c r="S21" s="47">
        <v>44035</v>
      </c>
      <c r="T21" s="37" t="s">
        <v>181</v>
      </c>
      <c r="U21" s="37" t="s">
        <v>106</v>
      </c>
      <c r="V21" s="28">
        <v>2</v>
      </c>
      <c r="W21" s="40">
        <v>6756</v>
      </c>
    </row>
    <row r="22" spans="1:23" x14ac:dyDescent="0.3">
      <c r="N22" s="28">
        <v>3</v>
      </c>
      <c r="O22" s="37" t="s">
        <v>119</v>
      </c>
      <c r="P22" s="37" t="s">
        <v>114</v>
      </c>
      <c r="S22" s="47">
        <v>44067</v>
      </c>
      <c r="T22" s="37" t="s">
        <v>196</v>
      </c>
      <c r="U22" s="37" t="s">
        <v>105</v>
      </c>
      <c r="V22" s="28">
        <v>4</v>
      </c>
      <c r="W22" s="40">
        <v>213</v>
      </c>
    </row>
    <row r="23" spans="1:23" x14ac:dyDescent="0.3">
      <c r="N23" s="28">
        <v>4</v>
      </c>
      <c r="O23" s="37" t="s">
        <v>120</v>
      </c>
      <c r="P23" s="37" t="s">
        <v>115</v>
      </c>
      <c r="S23" s="47">
        <v>44041</v>
      </c>
      <c r="T23" s="37" t="s">
        <v>213</v>
      </c>
      <c r="U23" s="37" t="s">
        <v>106</v>
      </c>
      <c r="V23" s="28">
        <v>2</v>
      </c>
      <c r="W23" s="40">
        <v>5847</v>
      </c>
    </row>
    <row r="24" spans="1:23" x14ac:dyDescent="0.3">
      <c r="N24" s="28">
        <v>5</v>
      </c>
      <c r="O24" s="37" t="s">
        <v>118</v>
      </c>
      <c r="P24" s="37" t="s">
        <v>117</v>
      </c>
      <c r="S24" s="47">
        <v>44083</v>
      </c>
      <c r="T24" s="37" t="s">
        <v>190</v>
      </c>
      <c r="U24" s="37" t="s">
        <v>106</v>
      </c>
      <c r="V24" s="28">
        <v>1</v>
      </c>
      <c r="W24" s="40">
        <v>10888</v>
      </c>
    </row>
    <row r="25" spans="1:23" x14ac:dyDescent="0.3">
      <c r="S25" s="47">
        <v>44073</v>
      </c>
      <c r="T25" s="37" t="s">
        <v>219</v>
      </c>
      <c r="U25" s="37" t="s">
        <v>105</v>
      </c>
      <c r="V25" s="28">
        <v>5</v>
      </c>
      <c r="W25" s="40">
        <v>7867</v>
      </c>
    </row>
    <row r="26" spans="1:23" x14ac:dyDescent="0.3">
      <c r="S26" s="47">
        <v>44025</v>
      </c>
      <c r="T26" s="37" t="s">
        <v>222</v>
      </c>
      <c r="U26" s="37" t="s">
        <v>105</v>
      </c>
      <c r="V26" s="28">
        <v>3</v>
      </c>
      <c r="W26" s="40">
        <v>762</v>
      </c>
    </row>
    <row r="27" spans="1:23" x14ac:dyDescent="0.3">
      <c r="S27" s="47">
        <v>44095</v>
      </c>
      <c r="T27" s="37" t="s">
        <v>222</v>
      </c>
      <c r="U27" s="37" t="s">
        <v>105</v>
      </c>
      <c r="V27" s="28">
        <v>4</v>
      </c>
      <c r="W27" s="40">
        <v>4460</v>
      </c>
    </row>
    <row r="28" spans="1:23" x14ac:dyDescent="0.3">
      <c r="S28" s="47">
        <v>44028</v>
      </c>
      <c r="T28" s="37" t="s">
        <v>199</v>
      </c>
      <c r="U28" s="37" t="s">
        <v>106</v>
      </c>
      <c r="V28" s="28">
        <v>1</v>
      </c>
      <c r="W28" s="40">
        <v>10353</v>
      </c>
    </row>
    <row r="29" spans="1:23" x14ac:dyDescent="0.3">
      <c r="S29" s="47">
        <v>44031</v>
      </c>
      <c r="T29" s="37" t="s">
        <v>190</v>
      </c>
      <c r="U29" s="37" t="s">
        <v>105</v>
      </c>
      <c r="V29" s="28">
        <v>5</v>
      </c>
      <c r="W29" s="40">
        <v>2678</v>
      </c>
    </row>
    <row r="30" spans="1:23" x14ac:dyDescent="0.3">
      <c r="S30" s="47">
        <v>44076</v>
      </c>
      <c r="T30" s="37" t="s">
        <v>208</v>
      </c>
      <c r="U30" s="37" t="s">
        <v>105</v>
      </c>
      <c r="V30" s="28">
        <v>4</v>
      </c>
      <c r="W30" s="40">
        <v>7557</v>
      </c>
    </row>
    <row r="31" spans="1:23" x14ac:dyDescent="0.3">
      <c r="S31" s="47">
        <v>44018</v>
      </c>
      <c r="T31" s="37" t="s">
        <v>187</v>
      </c>
      <c r="U31" s="37" t="s">
        <v>106</v>
      </c>
      <c r="V31" s="28">
        <v>2</v>
      </c>
      <c r="W31" s="40">
        <v>3188</v>
      </c>
    </row>
    <row r="32" spans="1:23" x14ac:dyDescent="0.3">
      <c r="S32" s="47">
        <v>44082</v>
      </c>
      <c r="T32" s="37" t="s">
        <v>184</v>
      </c>
      <c r="U32" s="37" t="s">
        <v>106</v>
      </c>
      <c r="V32" s="28">
        <v>2</v>
      </c>
      <c r="W32" s="40">
        <v>5685</v>
      </c>
    </row>
    <row r="33" spans="19:23" x14ac:dyDescent="0.3">
      <c r="S33" s="47">
        <v>44012</v>
      </c>
      <c r="T33" s="37" t="s">
        <v>219</v>
      </c>
      <c r="U33" s="37" t="s">
        <v>105</v>
      </c>
      <c r="V33" s="28">
        <v>4</v>
      </c>
      <c r="W33" s="40">
        <v>9041</v>
      </c>
    </row>
    <row r="34" spans="19:23" x14ac:dyDescent="0.3">
      <c r="S34" s="47">
        <v>44093</v>
      </c>
      <c r="T34" s="37" t="s">
        <v>196</v>
      </c>
      <c r="U34" s="37" t="s">
        <v>105</v>
      </c>
      <c r="V34" s="28">
        <v>5</v>
      </c>
      <c r="W34" s="40">
        <v>5380</v>
      </c>
    </row>
    <row r="35" spans="19:23" x14ac:dyDescent="0.3">
      <c r="S35" s="47">
        <v>44093</v>
      </c>
      <c r="T35" s="37" t="s">
        <v>222</v>
      </c>
      <c r="U35" s="37" t="s">
        <v>106</v>
      </c>
      <c r="V35" s="28">
        <v>2</v>
      </c>
      <c r="W35" s="40">
        <v>9681</v>
      </c>
    </row>
    <row r="36" spans="19:23" x14ac:dyDescent="0.3">
      <c r="S36" s="47">
        <v>44074</v>
      </c>
      <c r="T36" s="37" t="s">
        <v>222</v>
      </c>
      <c r="U36" s="37" t="s">
        <v>105</v>
      </c>
      <c r="V36" s="28">
        <v>3</v>
      </c>
      <c r="W36" s="40">
        <v>7531</v>
      </c>
    </row>
    <row r="37" spans="19:23" x14ac:dyDescent="0.3">
      <c r="S37" s="47">
        <v>44070</v>
      </c>
      <c r="T37" s="37" t="s">
        <v>213</v>
      </c>
      <c r="U37" s="37" t="s">
        <v>106</v>
      </c>
      <c r="V37" s="28">
        <v>1</v>
      </c>
      <c r="W37" s="40">
        <v>4621</v>
      </c>
    </row>
    <row r="38" spans="19:23" x14ac:dyDescent="0.3">
      <c r="S38" s="47">
        <v>44027</v>
      </c>
      <c r="T38" s="37" t="s">
        <v>181</v>
      </c>
      <c r="U38" s="37" t="s">
        <v>105</v>
      </c>
      <c r="V38" s="28">
        <v>3</v>
      </c>
      <c r="W38" s="40">
        <v>1456</v>
      </c>
    </row>
    <row r="39" spans="19:23" x14ac:dyDescent="0.3">
      <c r="S39" s="47">
        <v>44076</v>
      </c>
      <c r="T39" s="37" t="s">
        <v>181</v>
      </c>
      <c r="U39" s="37" t="s">
        <v>105</v>
      </c>
      <c r="V39" s="28">
        <v>3</v>
      </c>
      <c r="W39" s="40">
        <v>712</v>
      </c>
    </row>
    <row r="40" spans="19:23" x14ac:dyDescent="0.3">
      <c r="S40" s="47">
        <v>44040</v>
      </c>
      <c r="T40" s="37" t="s">
        <v>187</v>
      </c>
      <c r="U40" s="37" t="s">
        <v>105</v>
      </c>
      <c r="V40" s="28">
        <v>4</v>
      </c>
      <c r="W40" s="40">
        <v>11775</v>
      </c>
    </row>
    <row r="41" spans="19:23" x14ac:dyDescent="0.3">
      <c r="S41" s="47">
        <v>44028</v>
      </c>
      <c r="T41" s="37" t="s">
        <v>208</v>
      </c>
      <c r="U41" s="37" t="s">
        <v>106</v>
      </c>
      <c r="V41" s="28">
        <v>2</v>
      </c>
      <c r="W41" s="40">
        <v>8934</v>
      </c>
    </row>
    <row r="42" spans="19:23" x14ac:dyDescent="0.3">
      <c r="S42" s="47">
        <v>44090</v>
      </c>
      <c r="T42" s="37" t="s">
        <v>202</v>
      </c>
      <c r="U42" s="37" t="s">
        <v>105</v>
      </c>
      <c r="V42" s="28">
        <v>5</v>
      </c>
      <c r="W42" s="40">
        <v>654</v>
      </c>
    </row>
    <row r="43" spans="19:23" x14ac:dyDescent="0.3">
      <c r="S43" s="47">
        <v>44009</v>
      </c>
      <c r="T43" s="37" t="s">
        <v>213</v>
      </c>
      <c r="U43" s="37" t="s">
        <v>105</v>
      </c>
      <c r="V43" s="28">
        <v>4</v>
      </c>
      <c r="W43" s="40">
        <v>4808</v>
      </c>
    </row>
    <row r="44" spans="19:23" x14ac:dyDescent="0.3">
      <c r="S44" s="47">
        <v>44020</v>
      </c>
      <c r="T44" s="37" t="s">
        <v>205</v>
      </c>
      <c r="U44" s="37" t="s">
        <v>106</v>
      </c>
      <c r="V44" s="28">
        <v>2</v>
      </c>
      <c r="W44" s="40">
        <v>7606</v>
      </c>
    </row>
    <row r="45" spans="19:23" x14ac:dyDescent="0.3">
      <c r="S45" s="47">
        <v>44050</v>
      </c>
      <c r="T45" s="37" t="s">
        <v>222</v>
      </c>
      <c r="U45" s="37" t="s">
        <v>105</v>
      </c>
      <c r="V45" s="28">
        <v>4</v>
      </c>
      <c r="W45" s="40">
        <v>9355</v>
      </c>
    </row>
    <row r="46" spans="19:23" x14ac:dyDescent="0.3">
      <c r="S46" s="47">
        <v>44088</v>
      </c>
      <c r="T46" s="37" t="s">
        <v>213</v>
      </c>
      <c r="U46" s="37" t="s">
        <v>105</v>
      </c>
      <c r="V46" s="28">
        <v>5</v>
      </c>
      <c r="W46" s="40">
        <v>2381</v>
      </c>
    </row>
    <row r="47" spans="19:23" x14ac:dyDescent="0.3">
      <c r="S47" s="47">
        <v>44030</v>
      </c>
      <c r="T47" s="37" t="s">
        <v>196</v>
      </c>
      <c r="U47" s="37" t="s">
        <v>106</v>
      </c>
      <c r="V47" s="28">
        <v>1</v>
      </c>
      <c r="W47" s="40">
        <v>3738</v>
      </c>
    </row>
    <row r="48" spans="19:23" x14ac:dyDescent="0.3">
      <c r="S48" s="47">
        <v>44024</v>
      </c>
      <c r="T48" s="37" t="s">
        <v>210</v>
      </c>
      <c r="U48" s="37" t="s">
        <v>105</v>
      </c>
      <c r="V48" s="28">
        <v>4</v>
      </c>
      <c r="W48" s="40">
        <v>5790</v>
      </c>
    </row>
    <row r="49" spans="19:23" x14ac:dyDescent="0.3">
      <c r="S49" s="47">
        <v>44066</v>
      </c>
      <c r="T49" s="37" t="s">
        <v>210</v>
      </c>
      <c r="U49" s="37" t="s">
        <v>105</v>
      </c>
      <c r="V49" s="28">
        <v>4</v>
      </c>
      <c r="W49" s="40">
        <v>6351</v>
      </c>
    </row>
    <row r="50" spans="19:23" x14ac:dyDescent="0.3">
      <c r="S50" s="47">
        <v>44079</v>
      </c>
      <c r="T50" s="37" t="s">
        <v>190</v>
      </c>
      <c r="U50" s="37" t="s">
        <v>105</v>
      </c>
      <c r="V50" s="28">
        <v>5</v>
      </c>
      <c r="W50" s="40">
        <v>8110</v>
      </c>
    </row>
    <row r="51" spans="19:23" x14ac:dyDescent="0.3">
      <c r="S51" s="47">
        <v>44042</v>
      </c>
      <c r="T51" s="37" t="s">
        <v>205</v>
      </c>
      <c r="U51" s="37" t="s">
        <v>106</v>
      </c>
      <c r="V51" s="28">
        <v>2</v>
      </c>
      <c r="W51" s="40">
        <v>22</v>
      </c>
    </row>
    <row r="52" spans="19:23" x14ac:dyDescent="0.3">
      <c r="S52" s="47">
        <v>44070</v>
      </c>
      <c r="T52" s="37" t="s">
        <v>208</v>
      </c>
      <c r="U52" s="37" t="s">
        <v>106</v>
      </c>
      <c r="V52" s="28">
        <v>2</v>
      </c>
      <c r="W52" s="40">
        <v>1633</v>
      </c>
    </row>
    <row r="53" spans="19:23" x14ac:dyDescent="0.3">
      <c r="S53" s="47">
        <v>44091</v>
      </c>
      <c r="T53" s="37" t="s">
        <v>208</v>
      </c>
      <c r="U53" s="37" t="s">
        <v>106</v>
      </c>
      <c r="V53" s="28">
        <v>1</v>
      </c>
      <c r="W53" s="40">
        <v>2715</v>
      </c>
    </row>
    <row r="54" spans="19:23" x14ac:dyDescent="0.3">
      <c r="S54" s="47">
        <v>44076</v>
      </c>
      <c r="T54" s="37" t="s">
        <v>181</v>
      </c>
      <c r="U54" s="37" t="s">
        <v>106</v>
      </c>
      <c r="V54" s="28">
        <v>1</v>
      </c>
      <c r="W54" s="40">
        <v>5186</v>
      </c>
    </row>
    <row r="55" spans="19:23" x14ac:dyDescent="0.3">
      <c r="S55" s="47">
        <v>44096</v>
      </c>
      <c r="T55" s="37" t="s">
        <v>196</v>
      </c>
      <c r="U55" s="37" t="s">
        <v>106</v>
      </c>
      <c r="V55" s="28">
        <v>1</v>
      </c>
      <c r="W55" s="40">
        <v>9411</v>
      </c>
    </row>
    <row r="56" spans="19:23" x14ac:dyDescent="0.3">
      <c r="S56" s="47">
        <v>44017</v>
      </c>
      <c r="T56" s="37" t="s">
        <v>202</v>
      </c>
      <c r="U56" s="37" t="s">
        <v>106</v>
      </c>
      <c r="V56" s="28">
        <v>2</v>
      </c>
      <c r="W56" s="40">
        <v>3483</v>
      </c>
    </row>
    <row r="57" spans="19:23" x14ac:dyDescent="0.3">
      <c r="S57" s="47">
        <v>44036</v>
      </c>
      <c r="T57" s="37" t="s">
        <v>216</v>
      </c>
      <c r="U57" s="37" t="s">
        <v>105</v>
      </c>
      <c r="V57" s="28">
        <v>3</v>
      </c>
      <c r="W57" s="40">
        <v>6998</v>
      </c>
    </row>
    <row r="58" spans="19:23" x14ac:dyDescent="0.3">
      <c r="S58" s="47">
        <v>44058</v>
      </c>
      <c r="T58" s="37" t="s">
        <v>196</v>
      </c>
      <c r="U58" s="37" t="s">
        <v>105</v>
      </c>
      <c r="V58" s="28">
        <v>3</v>
      </c>
      <c r="W58" s="40">
        <v>7181</v>
      </c>
    </row>
    <row r="59" spans="19:23" x14ac:dyDescent="0.3">
      <c r="S59" s="47">
        <v>44100</v>
      </c>
      <c r="T59" s="37" t="s">
        <v>216</v>
      </c>
      <c r="U59" s="37" t="s">
        <v>106</v>
      </c>
      <c r="V59" s="28">
        <v>2</v>
      </c>
      <c r="W59" s="40">
        <v>6738</v>
      </c>
    </row>
    <row r="60" spans="19:23" x14ac:dyDescent="0.3">
      <c r="S60" s="47">
        <v>44016</v>
      </c>
      <c r="T60" s="37" t="s">
        <v>202</v>
      </c>
      <c r="U60" s="37" t="s">
        <v>105</v>
      </c>
      <c r="V60" s="28">
        <v>3</v>
      </c>
      <c r="W60" s="40">
        <v>6336</v>
      </c>
    </row>
    <row r="61" spans="19:23" x14ac:dyDescent="0.3">
      <c r="S61" s="47">
        <v>44012</v>
      </c>
      <c r="T61" s="37" t="s">
        <v>210</v>
      </c>
      <c r="U61" s="37" t="s">
        <v>105</v>
      </c>
      <c r="V61" s="28">
        <v>3</v>
      </c>
      <c r="W61" s="40">
        <v>7051</v>
      </c>
    </row>
    <row r="62" spans="19:23" x14ac:dyDescent="0.3">
      <c r="S62" s="47">
        <v>44035</v>
      </c>
      <c r="T62" s="37" t="s">
        <v>213</v>
      </c>
      <c r="U62" s="37" t="s">
        <v>105</v>
      </c>
      <c r="V62" s="28">
        <v>4</v>
      </c>
      <c r="W62" s="40">
        <v>4601</v>
      </c>
    </row>
    <row r="63" spans="19:23" x14ac:dyDescent="0.3">
      <c r="S63" s="47">
        <v>44053</v>
      </c>
      <c r="T63" s="37" t="s">
        <v>205</v>
      </c>
      <c r="U63" s="37" t="s">
        <v>106</v>
      </c>
      <c r="V63" s="28">
        <v>2</v>
      </c>
      <c r="W63" s="40">
        <v>11234</v>
      </c>
    </row>
    <row r="64" spans="19:23" x14ac:dyDescent="0.3">
      <c r="S64" s="47">
        <v>44015</v>
      </c>
      <c r="T64" s="37" t="s">
        <v>213</v>
      </c>
      <c r="U64" s="37" t="s">
        <v>105</v>
      </c>
      <c r="V64" s="28">
        <v>5</v>
      </c>
      <c r="W64" s="40">
        <v>1042</v>
      </c>
    </row>
    <row r="65" spans="19:23" x14ac:dyDescent="0.3">
      <c r="S65" s="47">
        <v>44015</v>
      </c>
      <c r="T65" s="37" t="s">
        <v>196</v>
      </c>
      <c r="U65" s="37" t="s">
        <v>106</v>
      </c>
      <c r="V65" s="28">
        <v>2</v>
      </c>
      <c r="W65" s="40">
        <v>5300</v>
      </c>
    </row>
    <row r="66" spans="19:23" x14ac:dyDescent="0.3">
      <c r="S66" s="47">
        <v>44074</v>
      </c>
      <c r="T66" s="37" t="s">
        <v>213</v>
      </c>
      <c r="U66" s="37" t="s">
        <v>106</v>
      </c>
      <c r="V66" s="28">
        <v>2</v>
      </c>
      <c r="W66" s="40">
        <v>7897</v>
      </c>
    </row>
    <row r="67" spans="19:23" x14ac:dyDescent="0.3">
      <c r="S67" s="47">
        <v>44010</v>
      </c>
      <c r="T67" s="37" t="s">
        <v>213</v>
      </c>
      <c r="U67" s="37" t="s">
        <v>106</v>
      </c>
      <c r="V67" s="28">
        <v>2</v>
      </c>
      <c r="W67" s="40">
        <v>7178</v>
      </c>
    </row>
    <row r="68" spans="19:23" x14ac:dyDescent="0.3">
      <c r="S68" s="47">
        <v>44051</v>
      </c>
      <c r="T68" s="37" t="s">
        <v>208</v>
      </c>
      <c r="U68" s="37" t="s">
        <v>106</v>
      </c>
      <c r="V68" s="28">
        <v>2</v>
      </c>
      <c r="W68" s="40">
        <v>1121</v>
      </c>
    </row>
    <row r="69" spans="19:23" x14ac:dyDescent="0.3">
      <c r="S69" s="47">
        <v>44072</v>
      </c>
      <c r="T69" s="37" t="s">
        <v>222</v>
      </c>
      <c r="U69" s="37" t="s">
        <v>106</v>
      </c>
      <c r="V69" s="28">
        <v>1</v>
      </c>
      <c r="W69" s="40">
        <v>5793</v>
      </c>
    </row>
    <row r="70" spans="19:23" x14ac:dyDescent="0.3">
      <c r="S70" s="47">
        <v>44069</v>
      </c>
      <c r="T70" s="37" t="s">
        <v>222</v>
      </c>
      <c r="U70" s="37" t="s">
        <v>105</v>
      </c>
      <c r="V70" s="28">
        <v>4</v>
      </c>
      <c r="W70" s="40">
        <v>6332</v>
      </c>
    </row>
    <row r="71" spans="19:23" x14ac:dyDescent="0.3">
      <c r="S71" s="47">
        <v>44092</v>
      </c>
      <c r="T71" s="37" t="s">
        <v>222</v>
      </c>
      <c r="U71" s="37" t="s">
        <v>106</v>
      </c>
      <c r="V71" s="28">
        <v>1</v>
      </c>
      <c r="W71" s="40">
        <v>9555</v>
      </c>
    </row>
    <row r="72" spans="19:23" x14ac:dyDescent="0.3">
      <c r="S72" s="47">
        <v>44070</v>
      </c>
      <c r="T72" s="37" t="s">
        <v>216</v>
      </c>
      <c r="U72" s="37" t="s">
        <v>106</v>
      </c>
      <c r="V72" s="28">
        <v>2</v>
      </c>
      <c r="W72" s="40">
        <v>9093</v>
      </c>
    </row>
    <row r="73" spans="19:23" x14ac:dyDescent="0.3">
      <c r="S73" s="47">
        <v>44095</v>
      </c>
      <c r="T73" s="37" t="s">
        <v>210</v>
      </c>
      <c r="U73" s="37" t="s">
        <v>106</v>
      </c>
      <c r="V73" s="28">
        <v>2</v>
      </c>
      <c r="W73" s="40">
        <v>4790</v>
      </c>
    </row>
    <row r="74" spans="19:23" x14ac:dyDescent="0.3">
      <c r="S74" s="47">
        <v>44089</v>
      </c>
      <c r="T74" s="37" t="s">
        <v>222</v>
      </c>
      <c r="U74" s="37" t="s">
        <v>106</v>
      </c>
      <c r="V74" s="28">
        <v>2</v>
      </c>
      <c r="W74" s="40">
        <v>2199</v>
      </c>
    </row>
    <row r="75" spans="19:23" x14ac:dyDescent="0.3">
      <c r="S75" s="47">
        <v>44039</v>
      </c>
      <c r="T75" s="37" t="s">
        <v>222</v>
      </c>
      <c r="U75" s="37" t="s">
        <v>106</v>
      </c>
      <c r="V75" s="28">
        <v>2</v>
      </c>
      <c r="W75" s="40">
        <v>428</v>
      </c>
    </row>
    <row r="76" spans="19:23" x14ac:dyDescent="0.3">
      <c r="S76" s="47">
        <v>44039</v>
      </c>
      <c r="T76" s="37" t="s">
        <v>210</v>
      </c>
      <c r="U76" s="37" t="s">
        <v>105</v>
      </c>
      <c r="V76" s="28">
        <v>5</v>
      </c>
      <c r="W76" s="40">
        <v>4206</v>
      </c>
    </row>
    <row r="77" spans="19:23" x14ac:dyDescent="0.3">
      <c r="S77" s="47">
        <v>44016</v>
      </c>
      <c r="T77" s="37" t="s">
        <v>196</v>
      </c>
      <c r="U77" s="37" t="s">
        <v>106</v>
      </c>
      <c r="V77" s="28">
        <v>1</v>
      </c>
      <c r="W77" s="40">
        <v>729</v>
      </c>
    </row>
    <row r="78" spans="19:23" x14ac:dyDescent="0.3">
      <c r="S78" s="47">
        <v>44021</v>
      </c>
      <c r="T78" s="37" t="s">
        <v>199</v>
      </c>
      <c r="U78" s="37" t="s">
        <v>105</v>
      </c>
      <c r="V78" s="28">
        <v>5</v>
      </c>
      <c r="W78" s="40">
        <v>77</v>
      </c>
    </row>
    <row r="79" spans="19:23" x14ac:dyDescent="0.3">
      <c r="S79" s="47">
        <v>44057</v>
      </c>
      <c r="T79" s="37" t="s">
        <v>210</v>
      </c>
      <c r="U79" s="37" t="s">
        <v>105</v>
      </c>
      <c r="V79" s="28">
        <v>5</v>
      </c>
      <c r="W79" s="40">
        <v>3829</v>
      </c>
    </row>
    <row r="80" spans="19:23" x14ac:dyDescent="0.3">
      <c r="S80" s="47">
        <v>44015</v>
      </c>
      <c r="T80" s="37" t="s">
        <v>210</v>
      </c>
      <c r="U80" s="37" t="s">
        <v>105</v>
      </c>
      <c r="V80" s="28">
        <v>5</v>
      </c>
      <c r="W80" s="40">
        <v>10920</v>
      </c>
    </row>
    <row r="81" spans="19:23" x14ac:dyDescent="0.3">
      <c r="S81" s="47">
        <v>44022</v>
      </c>
      <c r="T81" s="37" t="s">
        <v>216</v>
      </c>
      <c r="U81" s="37" t="s">
        <v>105</v>
      </c>
      <c r="V81" s="28">
        <v>5</v>
      </c>
      <c r="W81" s="40">
        <v>96</v>
      </c>
    </row>
    <row r="82" spans="19:23" x14ac:dyDescent="0.3">
      <c r="S82" s="47">
        <v>44028</v>
      </c>
      <c r="T82" s="37" t="s">
        <v>208</v>
      </c>
      <c r="U82" s="37" t="s">
        <v>106</v>
      </c>
      <c r="V82" s="28">
        <v>1</v>
      </c>
      <c r="W82" s="40">
        <v>2292</v>
      </c>
    </row>
    <row r="83" spans="19:23" x14ac:dyDescent="0.3">
      <c r="S83" s="47">
        <v>44045</v>
      </c>
      <c r="T83" s="37" t="s">
        <v>187</v>
      </c>
      <c r="U83" s="37" t="s">
        <v>106</v>
      </c>
      <c r="V83" s="28">
        <v>1</v>
      </c>
      <c r="W83" s="40">
        <v>7994</v>
      </c>
    </row>
    <row r="84" spans="19:23" x14ac:dyDescent="0.3">
      <c r="S84" s="47">
        <v>44049</v>
      </c>
      <c r="T84" s="37" t="s">
        <v>190</v>
      </c>
      <c r="U84" s="37" t="s">
        <v>106</v>
      </c>
      <c r="V84" s="28">
        <v>2</v>
      </c>
      <c r="W84" s="40">
        <v>10333</v>
      </c>
    </row>
    <row r="85" spans="19:23" x14ac:dyDescent="0.3">
      <c r="S85" s="47">
        <v>44031</v>
      </c>
      <c r="T85" s="37" t="s">
        <v>219</v>
      </c>
      <c r="U85" s="37" t="s">
        <v>106</v>
      </c>
      <c r="V85" s="28">
        <v>2</v>
      </c>
      <c r="W85" s="40">
        <v>3993</v>
      </c>
    </row>
    <row r="86" spans="19:23" x14ac:dyDescent="0.3">
      <c r="S86" s="47">
        <v>44015</v>
      </c>
      <c r="T86" s="37" t="s">
        <v>222</v>
      </c>
      <c r="U86" s="37" t="s">
        <v>106</v>
      </c>
      <c r="V86" s="28">
        <v>2</v>
      </c>
      <c r="W86" s="40">
        <v>3292</v>
      </c>
    </row>
    <row r="87" spans="19:23" x14ac:dyDescent="0.3">
      <c r="S87" s="47">
        <v>44018</v>
      </c>
      <c r="T87" s="37" t="s">
        <v>210</v>
      </c>
      <c r="U87" s="37" t="s">
        <v>106</v>
      </c>
      <c r="V87" s="28">
        <v>2</v>
      </c>
      <c r="W87" s="40">
        <v>3155</v>
      </c>
    </row>
    <row r="88" spans="19:23" x14ac:dyDescent="0.3">
      <c r="S88" s="47">
        <v>44054</v>
      </c>
      <c r="T88" s="37" t="s">
        <v>187</v>
      </c>
      <c r="U88" s="37" t="s">
        <v>105</v>
      </c>
      <c r="V88" s="28">
        <v>3</v>
      </c>
      <c r="W88" s="40">
        <v>289</v>
      </c>
    </row>
    <row r="89" spans="19:23" x14ac:dyDescent="0.3">
      <c r="S89" s="47">
        <v>44056</v>
      </c>
      <c r="T89" s="37" t="s">
        <v>193</v>
      </c>
      <c r="U89" s="37" t="s">
        <v>105</v>
      </c>
      <c r="V89" s="28">
        <v>3</v>
      </c>
      <c r="W89" s="40">
        <v>1762</v>
      </c>
    </row>
    <row r="90" spans="19:23" x14ac:dyDescent="0.3">
      <c r="S90" s="47">
        <v>44056</v>
      </c>
      <c r="T90" s="37" t="s">
        <v>196</v>
      </c>
      <c r="U90" s="37" t="s">
        <v>105</v>
      </c>
      <c r="V90" s="28">
        <v>3</v>
      </c>
      <c r="W90" s="40">
        <v>151</v>
      </c>
    </row>
    <row r="91" spans="19:23" x14ac:dyDescent="0.3">
      <c r="S91" s="47">
        <v>44030</v>
      </c>
      <c r="T91" s="37" t="s">
        <v>187</v>
      </c>
      <c r="U91" s="37" t="s">
        <v>105</v>
      </c>
      <c r="V91" s="28">
        <v>4</v>
      </c>
      <c r="W91" s="40">
        <v>9320</v>
      </c>
    </row>
    <row r="92" spans="19:23" x14ac:dyDescent="0.3">
      <c r="S92" s="47">
        <v>44019</v>
      </c>
      <c r="T92" s="37" t="s">
        <v>193</v>
      </c>
      <c r="U92" s="37" t="s">
        <v>105</v>
      </c>
      <c r="V92" s="28">
        <v>3</v>
      </c>
      <c r="W92" s="40">
        <v>1617</v>
      </c>
    </row>
    <row r="93" spans="19:23" x14ac:dyDescent="0.3">
      <c r="S93" s="47">
        <v>44084</v>
      </c>
      <c r="T93" s="37" t="s">
        <v>187</v>
      </c>
      <c r="U93" s="37" t="s">
        <v>106</v>
      </c>
      <c r="V93" s="28">
        <v>2</v>
      </c>
      <c r="W93" s="40">
        <v>6152</v>
      </c>
    </row>
    <row r="94" spans="19:23" x14ac:dyDescent="0.3">
      <c r="S94" s="47">
        <v>44040</v>
      </c>
      <c r="T94" s="37" t="s">
        <v>202</v>
      </c>
      <c r="U94" s="37" t="s">
        <v>105</v>
      </c>
      <c r="V94" s="28">
        <v>3</v>
      </c>
      <c r="W94" s="40">
        <v>5651</v>
      </c>
    </row>
    <row r="95" spans="19:23" x14ac:dyDescent="0.3">
      <c r="S95" s="47">
        <v>44048</v>
      </c>
      <c r="T95" s="37" t="s">
        <v>187</v>
      </c>
      <c r="U95" s="37" t="s">
        <v>105</v>
      </c>
      <c r="V95" s="28">
        <v>4</v>
      </c>
      <c r="W95" s="40">
        <v>6298</v>
      </c>
    </row>
    <row r="96" spans="19:23" x14ac:dyDescent="0.3">
      <c r="S96" s="47">
        <v>44097</v>
      </c>
      <c r="T96" s="37" t="s">
        <v>205</v>
      </c>
      <c r="U96" s="37" t="s">
        <v>106</v>
      </c>
      <c r="V96" s="28">
        <v>2</v>
      </c>
      <c r="W96" s="40">
        <v>9639</v>
      </c>
    </row>
    <row r="97" spans="19:23" x14ac:dyDescent="0.3">
      <c r="S97" s="47">
        <v>44032</v>
      </c>
      <c r="T97" s="37" t="s">
        <v>199</v>
      </c>
      <c r="U97" s="37" t="s">
        <v>106</v>
      </c>
      <c r="V97" s="28">
        <v>2</v>
      </c>
      <c r="W97" s="40">
        <v>11122</v>
      </c>
    </row>
    <row r="98" spans="19:23" x14ac:dyDescent="0.3">
      <c r="S98" s="47">
        <v>44044</v>
      </c>
      <c r="T98" s="37" t="s">
        <v>181</v>
      </c>
      <c r="U98" s="37" t="s">
        <v>106</v>
      </c>
      <c r="V98" s="28">
        <v>2</v>
      </c>
      <c r="W98" s="40">
        <v>11099</v>
      </c>
    </row>
    <row r="99" spans="19:23" x14ac:dyDescent="0.3">
      <c r="S99" s="47">
        <v>44034</v>
      </c>
      <c r="T99" s="37" t="s">
        <v>222</v>
      </c>
      <c r="U99" s="37" t="s">
        <v>105</v>
      </c>
      <c r="V99" s="28">
        <v>4</v>
      </c>
      <c r="W99" s="40">
        <v>3146</v>
      </c>
    </row>
    <row r="100" spans="19:23" x14ac:dyDescent="0.3">
      <c r="S100" s="47">
        <v>44088</v>
      </c>
      <c r="T100" s="37" t="s">
        <v>210</v>
      </c>
      <c r="U100" s="37" t="s">
        <v>106</v>
      </c>
      <c r="V100" s="28">
        <v>1</v>
      </c>
      <c r="W100" s="40">
        <v>3873</v>
      </c>
    </row>
    <row r="101" spans="19:23" x14ac:dyDescent="0.3">
      <c r="S101" s="47">
        <v>44011</v>
      </c>
      <c r="T101" s="37" t="s">
        <v>196</v>
      </c>
      <c r="U101" s="37" t="s">
        <v>105</v>
      </c>
      <c r="V101" s="28">
        <v>3</v>
      </c>
      <c r="W101" s="40">
        <v>4610</v>
      </c>
    </row>
    <row r="102" spans="19:23" x14ac:dyDescent="0.3">
      <c r="S102" s="47">
        <v>44069</v>
      </c>
      <c r="T102" s="37" t="s">
        <v>202</v>
      </c>
      <c r="U102" s="37" t="s">
        <v>106</v>
      </c>
      <c r="V102" s="28">
        <v>1</v>
      </c>
      <c r="W102" s="40">
        <v>3244</v>
      </c>
    </row>
    <row r="103" spans="19:23" x14ac:dyDescent="0.3">
      <c r="S103" s="47">
        <v>44051</v>
      </c>
      <c r="T103" s="37" t="s">
        <v>208</v>
      </c>
      <c r="U103" s="37" t="s">
        <v>105</v>
      </c>
      <c r="V103" s="28">
        <v>5</v>
      </c>
      <c r="W103" s="40">
        <v>8825</v>
      </c>
    </row>
    <row r="104" spans="19:23" x14ac:dyDescent="0.3">
      <c r="S104" s="47">
        <v>44060</v>
      </c>
      <c r="T104" s="37" t="s">
        <v>202</v>
      </c>
      <c r="U104" s="37" t="s">
        <v>105</v>
      </c>
      <c r="V104" s="28">
        <v>4</v>
      </c>
      <c r="W104" s="40">
        <v>1896</v>
      </c>
    </row>
    <row r="105" spans="19:23" x14ac:dyDescent="0.3">
      <c r="S105" s="47">
        <v>44032</v>
      </c>
      <c r="T105" s="37" t="s">
        <v>187</v>
      </c>
      <c r="U105" s="37" t="s">
        <v>105</v>
      </c>
      <c r="V105" s="28">
        <v>3</v>
      </c>
      <c r="W105" s="40">
        <v>6611</v>
      </c>
    </row>
    <row r="106" spans="19:23" x14ac:dyDescent="0.3">
      <c r="S106" s="47">
        <v>44081</v>
      </c>
      <c r="T106" s="37" t="s">
        <v>219</v>
      </c>
      <c r="U106" s="37" t="s">
        <v>105</v>
      </c>
      <c r="V106" s="28">
        <v>5</v>
      </c>
      <c r="W106" s="40">
        <v>8862</v>
      </c>
    </row>
    <row r="107" spans="19:23" x14ac:dyDescent="0.3">
      <c r="S107" s="47">
        <v>44052</v>
      </c>
      <c r="T107" s="37" t="s">
        <v>190</v>
      </c>
      <c r="U107" s="37" t="s">
        <v>106</v>
      </c>
      <c r="V107" s="28">
        <v>1</v>
      </c>
      <c r="W107" s="40">
        <v>8415</v>
      </c>
    </row>
    <row r="108" spans="19:23" x14ac:dyDescent="0.3">
      <c r="S108" s="47">
        <v>44076</v>
      </c>
      <c r="T108" s="37" t="s">
        <v>181</v>
      </c>
      <c r="U108" s="37" t="s">
        <v>105</v>
      </c>
      <c r="V108" s="28">
        <v>4</v>
      </c>
      <c r="W108" s="40">
        <v>5317</v>
      </c>
    </row>
    <row r="109" spans="19:23" x14ac:dyDescent="0.3">
      <c r="S109" s="47">
        <v>44091</v>
      </c>
      <c r="T109" s="37" t="s">
        <v>213</v>
      </c>
      <c r="U109" s="37" t="s">
        <v>106</v>
      </c>
      <c r="V109" s="28">
        <v>2</v>
      </c>
      <c r="W109" s="40">
        <v>9237</v>
      </c>
    </row>
    <row r="110" spans="19:23" x14ac:dyDescent="0.3">
      <c r="S110" s="47">
        <v>44047</v>
      </c>
      <c r="T110" s="37" t="s">
        <v>219</v>
      </c>
      <c r="U110" s="37" t="s">
        <v>106</v>
      </c>
      <c r="V110" s="28">
        <v>2</v>
      </c>
      <c r="W110" s="40">
        <v>2868</v>
      </c>
    </row>
    <row r="111" spans="19:23" x14ac:dyDescent="0.3">
      <c r="S111" s="47">
        <v>44023</v>
      </c>
      <c r="T111" s="37" t="s">
        <v>190</v>
      </c>
      <c r="U111" s="37" t="s">
        <v>105</v>
      </c>
      <c r="V111" s="28">
        <v>3</v>
      </c>
      <c r="W111" s="40">
        <v>1707</v>
      </c>
    </row>
    <row r="112" spans="19:23" x14ac:dyDescent="0.3">
      <c r="S112" s="47">
        <v>44012</v>
      </c>
      <c r="T112" s="37" t="s">
        <v>196</v>
      </c>
      <c r="U112" s="37" t="s">
        <v>105</v>
      </c>
      <c r="V112" s="28">
        <v>4</v>
      </c>
      <c r="W112" s="40">
        <v>10020</v>
      </c>
    </row>
    <row r="113" spans="19:23" x14ac:dyDescent="0.3">
      <c r="S113" s="47">
        <v>44044</v>
      </c>
      <c r="T113" s="37" t="s">
        <v>184</v>
      </c>
      <c r="U113" s="37" t="s">
        <v>105</v>
      </c>
      <c r="V113" s="28">
        <v>5</v>
      </c>
      <c r="W113" s="40">
        <v>7245</v>
      </c>
    </row>
    <row r="114" spans="19:23" x14ac:dyDescent="0.3">
      <c r="S114" s="47">
        <v>44063</v>
      </c>
      <c r="T114" s="37" t="s">
        <v>181</v>
      </c>
      <c r="U114" s="37" t="s">
        <v>106</v>
      </c>
      <c r="V114" s="28">
        <v>2</v>
      </c>
      <c r="W114" s="40">
        <v>8239</v>
      </c>
    </row>
    <row r="115" spans="19:23" x14ac:dyDescent="0.3">
      <c r="S115" s="47">
        <v>44025</v>
      </c>
      <c r="T115" s="37" t="s">
        <v>205</v>
      </c>
      <c r="U115" s="37" t="s">
        <v>106</v>
      </c>
      <c r="V115" s="28">
        <v>2</v>
      </c>
      <c r="W115" s="40">
        <v>6963</v>
      </c>
    </row>
    <row r="116" spans="19:23" x14ac:dyDescent="0.3">
      <c r="S116" s="47">
        <v>44051</v>
      </c>
      <c r="T116" s="37" t="s">
        <v>187</v>
      </c>
      <c r="U116" s="37" t="s">
        <v>106</v>
      </c>
      <c r="V116" s="28">
        <v>2</v>
      </c>
      <c r="W116" s="40">
        <v>10394</v>
      </c>
    </row>
    <row r="117" spans="19:23" x14ac:dyDescent="0.3">
      <c r="S117" s="47">
        <v>44042</v>
      </c>
      <c r="T117" s="37" t="s">
        <v>190</v>
      </c>
      <c r="U117" s="37" t="s">
        <v>105</v>
      </c>
      <c r="V117" s="28">
        <v>5</v>
      </c>
      <c r="W117" s="40">
        <v>4662</v>
      </c>
    </row>
    <row r="118" spans="19:23" x14ac:dyDescent="0.3">
      <c r="S118" s="47">
        <v>44054</v>
      </c>
      <c r="T118" s="37" t="s">
        <v>222</v>
      </c>
      <c r="U118" s="37" t="s">
        <v>105</v>
      </c>
      <c r="V118" s="28">
        <v>4</v>
      </c>
      <c r="W118" s="40">
        <v>565</v>
      </c>
    </row>
    <row r="119" spans="19:23" x14ac:dyDescent="0.3">
      <c r="S119" s="47">
        <v>44009</v>
      </c>
      <c r="T119" s="37" t="s">
        <v>181</v>
      </c>
      <c r="U119" s="37" t="s">
        <v>105</v>
      </c>
      <c r="V119" s="28">
        <v>4</v>
      </c>
      <c r="W119" s="40">
        <v>1550</v>
      </c>
    </row>
    <row r="120" spans="19:23" x14ac:dyDescent="0.3">
      <c r="S120" s="47">
        <v>44065</v>
      </c>
      <c r="T120" s="37" t="s">
        <v>187</v>
      </c>
      <c r="U120" s="37" t="s">
        <v>106</v>
      </c>
      <c r="V120" s="28">
        <v>2</v>
      </c>
      <c r="W120" s="40">
        <v>5037</v>
      </c>
    </row>
    <row r="121" spans="19:23" x14ac:dyDescent="0.3">
      <c r="S121" s="47">
        <v>44078</v>
      </c>
      <c r="T121" s="37" t="s">
        <v>205</v>
      </c>
      <c r="U121" s="37" t="s">
        <v>105</v>
      </c>
      <c r="V121" s="28">
        <v>5</v>
      </c>
      <c r="W121" s="40">
        <v>2382</v>
      </c>
    </row>
    <row r="122" spans="19:23" x14ac:dyDescent="0.3">
      <c r="S122" s="47">
        <v>44061</v>
      </c>
      <c r="T122" s="37" t="s">
        <v>196</v>
      </c>
      <c r="U122" s="37" t="s">
        <v>106</v>
      </c>
      <c r="V122" s="28">
        <v>1</v>
      </c>
      <c r="W122" s="40">
        <v>1095</v>
      </c>
    </row>
    <row r="123" spans="19:23" x14ac:dyDescent="0.3">
      <c r="S123" s="47">
        <v>44065</v>
      </c>
      <c r="T123" s="37" t="s">
        <v>216</v>
      </c>
      <c r="U123" s="37" t="s">
        <v>105</v>
      </c>
      <c r="V123" s="28">
        <v>4</v>
      </c>
      <c r="W123" s="40">
        <v>3920</v>
      </c>
    </row>
    <row r="124" spans="19:23" x14ac:dyDescent="0.3">
      <c r="S124" s="47">
        <v>44080</v>
      </c>
      <c r="T124" s="37" t="s">
        <v>210</v>
      </c>
      <c r="U124" s="37" t="s">
        <v>106</v>
      </c>
      <c r="V124" s="28">
        <v>1</v>
      </c>
      <c r="W124" s="40">
        <v>6949</v>
      </c>
    </row>
    <row r="125" spans="19:23" x14ac:dyDescent="0.3">
      <c r="S125" s="47">
        <v>44032</v>
      </c>
      <c r="T125" s="37" t="s">
        <v>205</v>
      </c>
      <c r="U125" s="37" t="s">
        <v>106</v>
      </c>
      <c r="V125" s="28">
        <v>1</v>
      </c>
      <c r="W125" s="40">
        <v>3468</v>
      </c>
    </row>
    <row r="126" spans="19:23" x14ac:dyDescent="0.3">
      <c r="S126" s="47">
        <v>44042</v>
      </c>
      <c r="T126" s="37" t="s">
        <v>199</v>
      </c>
      <c r="U126" s="37" t="s">
        <v>105</v>
      </c>
      <c r="V126" s="28">
        <v>5</v>
      </c>
      <c r="W126" s="40">
        <v>546</v>
      </c>
    </row>
    <row r="127" spans="19:23" x14ac:dyDescent="0.3">
      <c r="S127" s="47">
        <v>44041</v>
      </c>
      <c r="T127" s="37" t="s">
        <v>216</v>
      </c>
      <c r="U127" s="37" t="s">
        <v>105</v>
      </c>
      <c r="V127" s="28">
        <v>4</v>
      </c>
      <c r="W127" s="40">
        <v>1241</v>
      </c>
    </row>
    <row r="128" spans="19:23" x14ac:dyDescent="0.3">
      <c r="S128" s="47">
        <v>44093</v>
      </c>
      <c r="T128" s="37" t="s">
        <v>222</v>
      </c>
      <c r="U128" s="37" t="s">
        <v>105</v>
      </c>
      <c r="V128" s="28">
        <v>3</v>
      </c>
      <c r="W128" s="40">
        <v>5477</v>
      </c>
    </row>
    <row r="129" spans="19:23" x14ac:dyDescent="0.3">
      <c r="S129" s="47">
        <v>44086</v>
      </c>
      <c r="T129" s="37" t="s">
        <v>187</v>
      </c>
      <c r="U129" s="37" t="s">
        <v>105</v>
      </c>
      <c r="V129" s="28">
        <v>3</v>
      </c>
      <c r="W129" s="40">
        <v>9593</v>
      </c>
    </row>
    <row r="130" spans="19:23" x14ac:dyDescent="0.3">
      <c r="S130" s="47">
        <v>44075</v>
      </c>
      <c r="T130" s="37" t="s">
        <v>205</v>
      </c>
      <c r="U130" s="37" t="s">
        <v>106</v>
      </c>
      <c r="V130" s="28">
        <v>1</v>
      </c>
      <c r="W130" s="40">
        <v>1666</v>
      </c>
    </row>
    <row r="131" spans="19:23" x14ac:dyDescent="0.3">
      <c r="S131" s="47">
        <v>44030</v>
      </c>
      <c r="T131" s="37" t="s">
        <v>216</v>
      </c>
      <c r="U131" s="37" t="s">
        <v>106</v>
      </c>
      <c r="V131" s="28">
        <v>2</v>
      </c>
      <c r="W131" s="40">
        <v>3371</v>
      </c>
    </row>
    <row r="132" spans="19:23" x14ac:dyDescent="0.3">
      <c r="S132" s="47">
        <v>44089</v>
      </c>
      <c r="T132" s="37" t="s">
        <v>216</v>
      </c>
      <c r="U132" s="37" t="s">
        <v>106</v>
      </c>
      <c r="V132" s="28">
        <v>2</v>
      </c>
      <c r="W132" s="40">
        <v>8096</v>
      </c>
    </row>
    <row r="133" spans="19:23" x14ac:dyDescent="0.3">
      <c r="S133" s="47">
        <v>44081</v>
      </c>
      <c r="T133" s="37" t="s">
        <v>199</v>
      </c>
      <c r="U133" s="37" t="s">
        <v>105</v>
      </c>
      <c r="V133" s="28">
        <v>3</v>
      </c>
      <c r="W133" s="40">
        <v>2508</v>
      </c>
    </row>
    <row r="134" spans="19:23" x14ac:dyDescent="0.3">
      <c r="S134" s="47">
        <v>44030</v>
      </c>
      <c r="T134" s="37" t="s">
        <v>184</v>
      </c>
      <c r="U134" s="37" t="s">
        <v>106</v>
      </c>
      <c r="V134" s="28">
        <v>2</v>
      </c>
      <c r="W134" s="40">
        <v>11022</v>
      </c>
    </row>
    <row r="135" spans="19:23" x14ac:dyDescent="0.3">
      <c r="S135" s="47">
        <v>44026</v>
      </c>
      <c r="T135" s="37" t="s">
        <v>184</v>
      </c>
      <c r="U135" s="37" t="s">
        <v>106</v>
      </c>
      <c r="V135" s="28">
        <v>1</v>
      </c>
      <c r="W135" s="40">
        <v>1403</v>
      </c>
    </row>
    <row r="136" spans="19:23" x14ac:dyDescent="0.3">
      <c r="S136" s="47">
        <v>44085</v>
      </c>
      <c r="T136" s="37" t="s">
        <v>193</v>
      </c>
      <c r="U136" s="37" t="s">
        <v>106</v>
      </c>
      <c r="V136" s="28">
        <v>1</v>
      </c>
      <c r="W136" s="40">
        <v>4496</v>
      </c>
    </row>
    <row r="137" spans="19:23" x14ac:dyDescent="0.3">
      <c r="S137" s="47">
        <v>44047</v>
      </c>
      <c r="T137" s="37" t="s">
        <v>202</v>
      </c>
      <c r="U137" s="37" t="s">
        <v>106</v>
      </c>
      <c r="V137" s="28">
        <v>1</v>
      </c>
      <c r="W137" s="40">
        <v>2823</v>
      </c>
    </row>
    <row r="138" spans="19:23" x14ac:dyDescent="0.3">
      <c r="S138" s="47">
        <v>44028</v>
      </c>
      <c r="T138" s="37" t="s">
        <v>187</v>
      </c>
      <c r="U138" s="37" t="s">
        <v>106</v>
      </c>
      <c r="V138" s="28">
        <v>1</v>
      </c>
      <c r="W138" s="40">
        <v>6148</v>
      </c>
    </row>
    <row r="139" spans="19:23" x14ac:dyDescent="0.3">
      <c r="S139" s="47">
        <v>44011</v>
      </c>
      <c r="T139" s="37" t="s">
        <v>219</v>
      </c>
      <c r="U139" s="37" t="s">
        <v>106</v>
      </c>
      <c r="V139" s="28">
        <v>2</v>
      </c>
      <c r="W139" s="40">
        <v>9254</v>
      </c>
    </row>
    <row r="140" spans="19:23" x14ac:dyDescent="0.3">
      <c r="S140" s="47">
        <v>44050</v>
      </c>
      <c r="T140" s="37" t="s">
        <v>184</v>
      </c>
      <c r="U140" s="37" t="s">
        <v>105</v>
      </c>
      <c r="V140" s="28">
        <v>3</v>
      </c>
      <c r="W140" s="40">
        <v>5637</v>
      </c>
    </row>
    <row r="141" spans="19:23" x14ac:dyDescent="0.3">
      <c r="S141" s="47">
        <v>44045</v>
      </c>
      <c r="T141" s="37" t="s">
        <v>181</v>
      </c>
      <c r="U141" s="37" t="s">
        <v>106</v>
      </c>
      <c r="V141" s="28">
        <v>2</v>
      </c>
      <c r="W141" s="40">
        <v>10970</v>
      </c>
    </row>
    <row r="142" spans="19:23" x14ac:dyDescent="0.3">
      <c r="S142" s="47">
        <v>44066</v>
      </c>
      <c r="T142" s="37" t="s">
        <v>222</v>
      </c>
      <c r="U142" s="37" t="s">
        <v>105</v>
      </c>
      <c r="V142" s="28">
        <v>3</v>
      </c>
      <c r="W142" s="40">
        <v>11979</v>
      </c>
    </row>
    <row r="143" spans="19:23" x14ac:dyDescent="0.3">
      <c r="S143" s="47">
        <v>44010</v>
      </c>
      <c r="T143" s="37" t="s">
        <v>219</v>
      </c>
      <c r="U143" s="37" t="s">
        <v>105</v>
      </c>
      <c r="V143" s="28">
        <v>4</v>
      </c>
      <c r="W143" s="40">
        <v>7743</v>
      </c>
    </row>
    <row r="144" spans="19:23" x14ac:dyDescent="0.3">
      <c r="S144" s="47">
        <v>44074</v>
      </c>
      <c r="T144" s="37" t="s">
        <v>213</v>
      </c>
      <c r="U144" s="37" t="s">
        <v>105</v>
      </c>
      <c r="V144" s="28">
        <v>5</v>
      </c>
      <c r="W144" s="40">
        <v>111</v>
      </c>
    </row>
    <row r="145" spans="19:23" x14ac:dyDescent="0.3">
      <c r="S145" s="47">
        <v>44060</v>
      </c>
      <c r="T145" s="37" t="s">
        <v>205</v>
      </c>
      <c r="U145" s="37" t="s">
        <v>106</v>
      </c>
      <c r="V145" s="28">
        <v>1</v>
      </c>
      <c r="W145" s="40">
        <v>8960</v>
      </c>
    </row>
    <row r="146" spans="19:23" x14ac:dyDescent="0.3">
      <c r="S146" s="47">
        <v>44033</v>
      </c>
      <c r="T146" s="37" t="s">
        <v>187</v>
      </c>
      <c r="U146" s="37" t="s">
        <v>105</v>
      </c>
      <c r="V146" s="28">
        <v>3</v>
      </c>
      <c r="W146" s="40">
        <v>6030</v>
      </c>
    </row>
    <row r="147" spans="19:23" x14ac:dyDescent="0.3">
      <c r="S147" s="47">
        <v>44091</v>
      </c>
      <c r="T147" s="37" t="s">
        <v>216</v>
      </c>
      <c r="U147" s="37" t="s">
        <v>106</v>
      </c>
      <c r="V147" s="28">
        <v>2</v>
      </c>
      <c r="W147" s="40">
        <v>3769</v>
      </c>
    </row>
    <row r="148" spans="19:23" x14ac:dyDescent="0.3">
      <c r="S148" s="47">
        <v>44028</v>
      </c>
      <c r="T148" s="37" t="s">
        <v>184</v>
      </c>
      <c r="U148" s="37" t="s">
        <v>105</v>
      </c>
      <c r="V148" s="28">
        <v>4</v>
      </c>
      <c r="W148" s="40">
        <v>4575</v>
      </c>
    </row>
    <row r="149" spans="19:23" x14ac:dyDescent="0.3">
      <c r="S149" s="47">
        <v>44047</v>
      </c>
      <c r="T149" s="37" t="s">
        <v>213</v>
      </c>
      <c r="U149" s="37" t="s">
        <v>106</v>
      </c>
      <c r="V149" s="28">
        <v>1</v>
      </c>
      <c r="W149" s="40">
        <v>5731</v>
      </c>
    </row>
    <row r="150" spans="19:23" x14ac:dyDescent="0.3">
      <c r="S150" s="47">
        <v>44027</v>
      </c>
      <c r="T150" s="37" t="s">
        <v>181</v>
      </c>
      <c r="U150" s="37" t="s">
        <v>106</v>
      </c>
      <c r="V150" s="28">
        <v>1</v>
      </c>
      <c r="W150" s="40">
        <v>6562</v>
      </c>
    </row>
    <row r="151" spans="19:23" x14ac:dyDescent="0.3">
      <c r="S151" s="47">
        <v>44052</v>
      </c>
      <c r="T151" s="37" t="s">
        <v>205</v>
      </c>
      <c r="U151" s="37" t="s">
        <v>105</v>
      </c>
      <c r="V151" s="28">
        <v>5</v>
      </c>
      <c r="W151" s="40">
        <v>6131</v>
      </c>
    </row>
    <row r="152" spans="19:23" x14ac:dyDescent="0.3">
      <c r="S152" s="47">
        <v>44063</v>
      </c>
      <c r="T152" s="37" t="s">
        <v>196</v>
      </c>
      <c r="U152" s="37" t="s">
        <v>106</v>
      </c>
      <c r="V152" s="28">
        <v>2</v>
      </c>
      <c r="W152" s="40">
        <v>360</v>
      </c>
    </row>
    <row r="153" spans="19:23" x14ac:dyDescent="0.3">
      <c r="S153" s="47">
        <v>44023</v>
      </c>
      <c r="T153" s="37" t="s">
        <v>222</v>
      </c>
      <c r="U153" s="37" t="s">
        <v>105</v>
      </c>
      <c r="V153" s="28">
        <v>3</v>
      </c>
      <c r="W153" s="40">
        <v>1000</v>
      </c>
    </row>
    <row r="154" spans="19:23" x14ac:dyDescent="0.3">
      <c r="S154" s="47">
        <v>44048</v>
      </c>
      <c r="T154" s="37" t="s">
        <v>187</v>
      </c>
      <c r="U154" s="37" t="s">
        <v>105</v>
      </c>
      <c r="V154" s="28">
        <v>4</v>
      </c>
      <c r="W154" s="40">
        <v>8949</v>
      </c>
    </row>
    <row r="155" spans="19:23" x14ac:dyDescent="0.3">
      <c r="S155" s="47">
        <v>44016</v>
      </c>
      <c r="T155" s="37" t="s">
        <v>219</v>
      </c>
      <c r="U155" s="37" t="s">
        <v>106</v>
      </c>
      <c r="V155" s="28">
        <v>2</v>
      </c>
      <c r="W155" s="40">
        <v>6710</v>
      </c>
    </row>
    <row r="156" spans="19:23" x14ac:dyDescent="0.3">
      <c r="S156" s="47">
        <v>44094</v>
      </c>
      <c r="T156" s="37" t="s">
        <v>205</v>
      </c>
      <c r="U156" s="37" t="s">
        <v>106</v>
      </c>
      <c r="V156" s="28">
        <v>2</v>
      </c>
      <c r="W156" s="40">
        <v>2308</v>
      </c>
    </row>
    <row r="157" spans="19:23" x14ac:dyDescent="0.3">
      <c r="S157" s="47">
        <v>44033</v>
      </c>
      <c r="T157" s="37" t="s">
        <v>213</v>
      </c>
      <c r="U157" s="37" t="s">
        <v>106</v>
      </c>
      <c r="V157" s="28">
        <v>1</v>
      </c>
      <c r="W157" s="40">
        <v>4954</v>
      </c>
    </row>
    <row r="158" spans="19:23" x14ac:dyDescent="0.3">
      <c r="S158" s="47">
        <v>44031</v>
      </c>
      <c r="T158" s="37" t="s">
        <v>199</v>
      </c>
      <c r="U158" s="37" t="s">
        <v>105</v>
      </c>
      <c r="V158" s="28">
        <v>5</v>
      </c>
      <c r="W158" s="40">
        <v>8835</v>
      </c>
    </row>
  </sheetData>
  <phoneticPr fontId="4" type="noConversion"/>
  <pageMargins left="0.7" right="0.7" top="0.75" bottom="0.75" header="0.3" footer="0.3"/>
  <tableParts count="5">
    <tablePart r:id="rId1"/>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1941-8A7A-48AD-ACBB-555379044757}">
  <dimension ref="B3:E108"/>
  <sheetViews>
    <sheetView zoomScaleNormal="100" workbookViewId="0">
      <selection activeCell="B4" sqref="B4"/>
    </sheetView>
  </sheetViews>
  <sheetFormatPr defaultRowHeight="14.4" x14ac:dyDescent="0.3"/>
  <cols>
    <col min="2" max="2" width="13.77734375" bestFit="1" customWidth="1"/>
    <col min="3" max="3" width="11.33203125" bestFit="1" customWidth="1"/>
    <col min="4" max="5" width="11.109375" bestFit="1" customWidth="1"/>
    <col min="6" max="6" width="10.5546875" bestFit="1" customWidth="1"/>
    <col min="7" max="7" width="12.88671875" bestFit="1" customWidth="1"/>
    <col min="8" max="8" width="10.5546875" bestFit="1" customWidth="1"/>
    <col min="9" max="9" width="11.5546875" bestFit="1" customWidth="1"/>
    <col min="10" max="10" width="10.5546875" bestFit="1" customWidth="1"/>
    <col min="11" max="11" width="11.5546875" bestFit="1" customWidth="1"/>
    <col min="12" max="57" width="10.77734375" bestFit="1" customWidth="1"/>
    <col min="58" max="58" width="12.77734375" bestFit="1" customWidth="1"/>
    <col min="59" max="110" width="10.77734375" bestFit="1" customWidth="1"/>
  </cols>
  <sheetData>
    <row r="3" spans="2:5" x14ac:dyDescent="0.3">
      <c r="B3" s="35" t="s">
        <v>173</v>
      </c>
      <c r="C3" s="28" t="s">
        <v>237</v>
      </c>
      <c r="D3" s="28" t="s">
        <v>238</v>
      </c>
      <c r="E3" s="28" t="s">
        <v>239</v>
      </c>
    </row>
    <row r="4" spans="2:5" x14ac:dyDescent="0.3">
      <c r="B4" s="36" t="s">
        <v>113</v>
      </c>
      <c r="C4" s="40">
        <v>279426</v>
      </c>
      <c r="D4" s="40">
        <v>280771</v>
      </c>
      <c r="E4" s="40">
        <v>461165</v>
      </c>
    </row>
    <row r="5" spans="2:5" x14ac:dyDescent="0.3">
      <c r="B5" s="36" t="s">
        <v>117</v>
      </c>
      <c r="C5" s="40">
        <v>65002</v>
      </c>
      <c r="D5" s="40"/>
      <c r="E5" s="40">
        <v>123756</v>
      </c>
    </row>
    <row r="6" spans="2:5" x14ac:dyDescent="0.3">
      <c r="B6" s="36" t="s">
        <v>115</v>
      </c>
      <c r="C6" s="83">
        <v>65528</v>
      </c>
      <c r="D6" s="83">
        <v>142895</v>
      </c>
      <c r="E6" s="83">
        <v>155791</v>
      </c>
    </row>
    <row r="7" spans="2:5" x14ac:dyDescent="0.3">
      <c r="B7" s="36" t="s">
        <v>114</v>
      </c>
      <c r="C7" s="83">
        <v>77713</v>
      </c>
      <c r="D7" s="83">
        <v>186751</v>
      </c>
      <c r="E7" s="83">
        <v>137737</v>
      </c>
    </row>
    <row r="8" spans="2:5" x14ac:dyDescent="0.3">
      <c r="B8" s="36" t="s">
        <v>175</v>
      </c>
      <c r="C8" s="83">
        <v>487669</v>
      </c>
      <c r="D8" s="83">
        <v>610417</v>
      </c>
      <c r="E8" s="83">
        <v>878449</v>
      </c>
    </row>
    <row r="17" spans="2:5" x14ac:dyDescent="0.3">
      <c r="B17" s="35" t="s">
        <v>177</v>
      </c>
      <c r="C17" s="35" t="s">
        <v>174</v>
      </c>
    </row>
    <row r="18" spans="2:5" x14ac:dyDescent="0.3">
      <c r="B18" s="35" t="s">
        <v>173</v>
      </c>
      <c r="C18" s="28" t="s">
        <v>105</v>
      </c>
      <c r="D18" s="28" t="s">
        <v>106</v>
      </c>
      <c r="E18" s="28" t="s">
        <v>175</v>
      </c>
    </row>
    <row r="19" spans="2:5" x14ac:dyDescent="0.3">
      <c r="B19" s="36" t="s">
        <v>91</v>
      </c>
      <c r="C19" s="37"/>
      <c r="D19" s="37"/>
      <c r="E19" s="37"/>
    </row>
    <row r="20" spans="2:5" x14ac:dyDescent="0.3">
      <c r="B20" s="38" t="s">
        <v>9</v>
      </c>
      <c r="C20" s="40">
        <v>19366</v>
      </c>
      <c r="D20" s="40">
        <v>13830</v>
      </c>
      <c r="E20" s="40">
        <v>33196</v>
      </c>
    </row>
    <row r="21" spans="2:5" x14ac:dyDescent="0.3">
      <c r="B21" s="38" t="s">
        <v>17</v>
      </c>
      <c r="C21" s="40">
        <v>2850</v>
      </c>
      <c r="D21" s="40">
        <v>5100</v>
      </c>
      <c r="E21" s="40">
        <v>7950</v>
      </c>
    </row>
    <row r="22" spans="2:5" x14ac:dyDescent="0.3">
      <c r="B22" s="38" t="s">
        <v>23</v>
      </c>
      <c r="C22" s="40">
        <v>4490</v>
      </c>
      <c r="D22" s="40">
        <v>13660</v>
      </c>
      <c r="E22" s="40">
        <v>18150</v>
      </c>
    </row>
    <row r="23" spans="2:5" x14ac:dyDescent="0.3">
      <c r="B23" s="38" t="s">
        <v>28</v>
      </c>
      <c r="C23" s="40">
        <v>5260</v>
      </c>
      <c r="D23" s="40">
        <v>8000</v>
      </c>
      <c r="E23" s="40">
        <v>13260</v>
      </c>
    </row>
    <row r="24" spans="2:5" x14ac:dyDescent="0.3">
      <c r="B24" s="38" t="s">
        <v>35</v>
      </c>
      <c r="C24" s="40">
        <v>7034</v>
      </c>
      <c r="D24" s="40">
        <v>13400</v>
      </c>
      <c r="E24" s="40">
        <v>20434</v>
      </c>
    </row>
    <row r="25" spans="2:5" x14ac:dyDescent="0.3">
      <c r="B25" s="36" t="s">
        <v>93</v>
      </c>
      <c r="C25" s="37"/>
      <c r="D25" s="37"/>
      <c r="E25" s="37"/>
    </row>
    <row r="26" spans="2:5" x14ac:dyDescent="0.3">
      <c r="B26" s="38" t="s">
        <v>10</v>
      </c>
      <c r="C26" s="40">
        <v>14822</v>
      </c>
      <c r="D26" s="40">
        <v>4800</v>
      </c>
      <c r="E26" s="40">
        <v>19622</v>
      </c>
    </row>
    <row r="27" spans="2:5" x14ac:dyDescent="0.3">
      <c r="B27" s="38" t="s">
        <v>18</v>
      </c>
      <c r="C27" s="40">
        <v>8090</v>
      </c>
      <c r="D27" s="40">
        <v>19040</v>
      </c>
      <c r="E27" s="40">
        <v>27130</v>
      </c>
    </row>
    <row r="28" spans="2:5" x14ac:dyDescent="0.3">
      <c r="B28" s="38" t="s">
        <v>25</v>
      </c>
      <c r="C28" s="40">
        <v>18500</v>
      </c>
      <c r="D28" s="40">
        <v>25180</v>
      </c>
      <c r="E28" s="40">
        <v>43680</v>
      </c>
    </row>
    <row r="29" spans="2:5" x14ac:dyDescent="0.3">
      <c r="B29" s="38" t="s">
        <v>29</v>
      </c>
      <c r="C29" s="40">
        <v>7810</v>
      </c>
      <c r="D29" s="40">
        <v>18160</v>
      </c>
      <c r="E29" s="40">
        <v>25970</v>
      </c>
    </row>
    <row r="30" spans="2:5" x14ac:dyDescent="0.3">
      <c r="B30" s="38" t="s">
        <v>36</v>
      </c>
      <c r="C30" s="40">
        <v>22725</v>
      </c>
      <c r="D30" s="40">
        <v>10810</v>
      </c>
      <c r="E30" s="40">
        <v>33535</v>
      </c>
    </row>
    <row r="31" spans="2:5" x14ac:dyDescent="0.3">
      <c r="B31" s="36" t="s">
        <v>94</v>
      </c>
      <c r="C31" s="37"/>
      <c r="D31" s="37"/>
      <c r="E31" s="37"/>
    </row>
    <row r="32" spans="2:5" x14ac:dyDescent="0.3">
      <c r="B32" s="38" t="s">
        <v>14</v>
      </c>
      <c r="C32" s="40">
        <v>16290</v>
      </c>
      <c r="D32" s="40">
        <v>5080</v>
      </c>
      <c r="E32" s="40">
        <v>21370</v>
      </c>
    </row>
    <row r="33" spans="2:5" x14ac:dyDescent="0.3">
      <c r="B33" s="38" t="s">
        <v>21</v>
      </c>
      <c r="C33" s="40">
        <v>12570</v>
      </c>
      <c r="D33" s="40">
        <v>27190</v>
      </c>
      <c r="E33" s="40">
        <v>39760</v>
      </c>
    </row>
    <row r="34" spans="2:5" x14ac:dyDescent="0.3">
      <c r="B34" s="38" t="s">
        <v>27</v>
      </c>
      <c r="C34" s="40">
        <v>6500</v>
      </c>
      <c r="D34" s="40">
        <v>9300</v>
      </c>
      <c r="E34" s="40">
        <v>15800</v>
      </c>
    </row>
    <row r="35" spans="2:5" x14ac:dyDescent="0.3">
      <c r="B35" s="38" t="s">
        <v>34</v>
      </c>
      <c r="C35" s="40">
        <v>6930</v>
      </c>
      <c r="D35" s="40">
        <v>9920</v>
      </c>
      <c r="E35" s="40">
        <v>16850</v>
      </c>
    </row>
    <row r="36" spans="2:5" x14ac:dyDescent="0.3">
      <c r="B36" s="36" t="s">
        <v>92</v>
      </c>
      <c r="C36" s="37"/>
      <c r="D36" s="37"/>
      <c r="E36" s="37"/>
    </row>
    <row r="37" spans="2:5" x14ac:dyDescent="0.3">
      <c r="B37" s="38" t="s">
        <v>12</v>
      </c>
      <c r="C37" s="40">
        <v>18090</v>
      </c>
      <c r="D37" s="40">
        <v>37752</v>
      </c>
      <c r="E37" s="40">
        <v>55842</v>
      </c>
    </row>
    <row r="38" spans="2:5" x14ac:dyDescent="0.3">
      <c r="B38" s="38" t="s">
        <v>20</v>
      </c>
      <c r="C38" s="40">
        <v>17350</v>
      </c>
      <c r="D38" s="40">
        <v>33924</v>
      </c>
      <c r="E38" s="40">
        <v>51274</v>
      </c>
    </row>
    <row r="39" spans="2:5" x14ac:dyDescent="0.3">
      <c r="B39" s="38" t="s">
        <v>26</v>
      </c>
      <c r="C39" s="40">
        <v>11956</v>
      </c>
      <c r="D39" s="40">
        <v>5120</v>
      </c>
      <c r="E39" s="40">
        <v>17076</v>
      </c>
    </row>
    <row r="40" spans="2:5" x14ac:dyDescent="0.3">
      <c r="B40" s="38" t="s">
        <v>33</v>
      </c>
      <c r="C40" s="40">
        <v>7610</v>
      </c>
      <c r="D40" s="40">
        <v>19160</v>
      </c>
      <c r="E40" s="40">
        <v>26770</v>
      </c>
    </row>
    <row r="41" spans="2:5" x14ac:dyDescent="0.3">
      <c r="B41" s="36" t="s">
        <v>175</v>
      </c>
      <c r="C41" s="40">
        <v>208243</v>
      </c>
      <c r="D41" s="40">
        <v>279426</v>
      </c>
      <c r="E41" s="40">
        <v>487669</v>
      </c>
    </row>
    <row r="46" spans="2:5" x14ac:dyDescent="0.3">
      <c r="B46" s="35" t="s">
        <v>176</v>
      </c>
      <c r="C46" s="35" t="s">
        <v>174</v>
      </c>
    </row>
    <row r="47" spans="2:5" x14ac:dyDescent="0.3">
      <c r="B47" s="35" t="s">
        <v>173</v>
      </c>
      <c r="C47" s="28" t="s">
        <v>105</v>
      </c>
      <c r="D47" s="28" t="s">
        <v>106</v>
      </c>
      <c r="E47" s="28" t="s">
        <v>175</v>
      </c>
    </row>
    <row r="48" spans="2:5" x14ac:dyDescent="0.3">
      <c r="B48" s="36" t="s">
        <v>170</v>
      </c>
      <c r="C48" s="40"/>
      <c r="D48" s="40"/>
      <c r="E48" s="40"/>
    </row>
    <row r="49" spans="2:5" x14ac:dyDescent="0.3">
      <c r="B49" s="38" t="s">
        <v>129</v>
      </c>
      <c r="C49" s="40">
        <v>34861</v>
      </c>
      <c r="D49" s="40">
        <v>7598</v>
      </c>
      <c r="E49" s="40">
        <v>42459</v>
      </c>
    </row>
    <row r="50" spans="2:5" x14ac:dyDescent="0.3">
      <c r="B50" s="38" t="s">
        <v>140</v>
      </c>
      <c r="C50" s="40">
        <v>13955</v>
      </c>
      <c r="D50" s="40">
        <v>17248</v>
      </c>
      <c r="E50" s="40">
        <v>31203</v>
      </c>
    </row>
    <row r="51" spans="2:5" x14ac:dyDescent="0.3">
      <c r="B51" s="38" t="s">
        <v>152</v>
      </c>
      <c r="C51" s="40">
        <v>23107</v>
      </c>
      <c r="D51" s="40">
        <v>65740</v>
      </c>
      <c r="E51" s="40">
        <v>88847</v>
      </c>
    </row>
    <row r="52" spans="2:5" x14ac:dyDescent="0.3">
      <c r="B52" s="38" t="s">
        <v>163</v>
      </c>
      <c r="C52" s="40">
        <v>9919</v>
      </c>
      <c r="D52" s="40">
        <v>12951</v>
      </c>
      <c r="E52" s="40">
        <v>22870</v>
      </c>
    </row>
    <row r="53" spans="2:5" x14ac:dyDescent="0.3">
      <c r="B53" s="36" t="s">
        <v>172</v>
      </c>
      <c r="C53" s="40"/>
      <c r="D53" s="40"/>
      <c r="E53" s="40"/>
    </row>
    <row r="54" spans="2:5" x14ac:dyDescent="0.3">
      <c r="B54" s="38" t="s">
        <v>135</v>
      </c>
      <c r="C54" s="40">
        <v>32264</v>
      </c>
      <c r="D54" s="40">
        <v>11712</v>
      </c>
      <c r="E54" s="40">
        <v>43976</v>
      </c>
    </row>
    <row r="55" spans="2:5" x14ac:dyDescent="0.3">
      <c r="B55" s="38" t="s">
        <v>146</v>
      </c>
      <c r="C55" s="40">
        <v>31095</v>
      </c>
      <c r="D55" s="40">
        <v>18877</v>
      </c>
      <c r="E55" s="40">
        <v>49972</v>
      </c>
    </row>
    <row r="56" spans="2:5" x14ac:dyDescent="0.3">
      <c r="B56" s="38" t="s">
        <v>157</v>
      </c>
      <c r="C56" s="40">
        <v>11934</v>
      </c>
      <c r="D56" s="40">
        <v>15360</v>
      </c>
      <c r="E56" s="40">
        <v>27294</v>
      </c>
    </row>
    <row r="57" spans="2:5" x14ac:dyDescent="0.3">
      <c r="B57" s="36" t="s">
        <v>90</v>
      </c>
      <c r="C57" s="40"/>
      <c r="D57" s="40"/>
      <c r="E57" s="40"/>
    </row>
    <row r="58" spans="2:5" x14ac:dyDescent="0.3">
      <c r="B58" s="38" t="s">
        <v>127</v>
      </c>
      <c r="C58" s="40">
        <v>18116</v>
      </c>
      <c r="D58" s="40"/>
      <c r="E58" s="40">
        <v>18116</v>
      </c>
    </row>
    <row r="59" spans="2:5" x14ac:dyDescent="0.3">
      <c r="B59" s="38" t="s">
        <v>138</v>
      </c>
      <c r="C59" s="40">
        <v>39240</v>
      </c>
      <c r="D59" s="40">
        <v>18605</v>
      </c>
      <c r="E59" s="40">
        <v>57845</v>
      </c>
    </row>
    <row r="60" spans="2:5" x14ac:dyDescent="0.3">
      <c r="B60" s="38" t="s">
        <v>149</v>
      </c>
      <c r="C60" s="40">
        <v>24218</v>
      </c>
      <c r="D60" s="40">
        <v>16933</v>
      </c>
      <c r="E60" s="40">
        <v>41151</v>
      </c>
    </row>
    <row r="61" spans="2:5" x14ac:dyDescent="0.3">
      <c r="B61" s="38" t="s">
        <v>160</v>
      </c>
      <c r="C61" s="40">
        <v>11764</v>
      </c>
      <c r="D61" s="40">
        <v>26669</v>
      </c>
      <c r="E61" s="40">
        <v>38433</v>
      </c>
    </row>
    <row r="62" spans="2:5" x14ac:dyDescent="0.3">
      <c r="B62" s="36" t="s">
        <v>171</v>
      </c>
      <c r="C62" s="40"/>
      <c r="D62" s="40"/>
      <c r="E62" s="40"/>
    </row>
    <row r="63" spans="2:5" x14ac:dyDescent="0.3">
      <c r="B63" s="38" t="s">
        <v>132</v>
      </c>
      <c r="C63" s="40">
        <v>18636</v>
      </c>
      <c r="D63" s="40">
        <v>6935</v>
      </c>
      <c r="E63" s="40">
        <v>25571</v>
      </c>
    </row>
    <row r="64" spans="2:5" x14ac:dyDescent="0.3">
      <c r="B64" s="38" t="s">
        <v>143</v>
      </c>
      <c r="C64" s="40">
        <v>32248</v>
      </c>
      <c r="D64" s="40">
        <v>33069</v>
      </c>
      <c r="E64" s="40">
        <v>65317</v>
      </c>
    </row>
    <row r="65" spans="2:5" x14ac:dyDescent="0.3">
      <c r="B65" s="38" t="s">
        <v>155</v>
      </c>
      <c r="C65" s="40">
        <v>13200</v>
      </c>
      <c r="D65" s="40">
        <v>31384</v>
      </c>
      <c r="E65" s="40">
        <v>44584</v>
      </c>
    </row>
    <row r="66" spans="2:5" x14ac:dyDescent="0.3">
      <c r="B66" s="38" t="s">
        <v>166</v>
      </c>
      <c r="C66" s="40">
        <v>9178</v>
      </c>
      <c r="D66" s="40">
        <v>3601</v>
      </c>
      <c r="E66" s="40">
        <v>12779</v>
      </c>
    </row>
    <row r="67" spans="2:5" x14ac:dyDescent="0.3">
      <c r="B67" s="36" t="s">
        <v>175</v>
      </c>
      <c r="C67" s="40">
        <v>323735</v>
      </c>
      <c r="D67" s="40">
        <v>286682</v>
      </c>
      <c r="E67" s="40">
        <v>610417</v>
      </c>
    </row>
    <row r="72" spans="2:5" x14ac:dyDescent="0.3">
      <c r="B72" s="35" t="s">
        <v>240</v>
      </c>
      <c r="C72" s="35" t="s">
        <v>174</v>
      </c>
    </row>
    <row r="73" spans="2:5" x14ac:dyDescent="0.3">
      <c r="B73" s="35" t="s">
        <v>173</v>
      </c>
      <c r="C73" s="28" t="s">
        <v>105</v>
      </c>
      <c r="D73" s="28" t="s">
        <v>106</v>
      </c>
      <c r="E73" s="28" t="s">
        <v>175</v>
      </c>
    </row>
    <row r="74" spans="2:5" x14ac:dyDescent="0.3">
      <c r="B74" s="36" t="s">
        <v>230</v>
      </c>
      <c r="C74" s="37"/>
      <c r="D74" s="37"/>
      <c r="E74" s="37"/>
    </row>
    <row r="75" spans="2:5" x14ac:dyDescent="0.3">
      <c r="B75" s="38" t="s">
        <v>184</v>
      </c>
      <c r="C75" s="40">
        <v>17457</v>
      </c>
      <c r="D75" s="40">
        <v>18110</v>
      </c>
      <c r="E75" s="40">
        <v>35567</v>
      </c>
    </row>
    <row r="76" spans="2:5" x14ac:dyDescent="0.3">
      <c r="B76" s="38" t="s">
        <v>196</v>
      </c>
      <c r="C76" s="40">
        <v>38024</v>
      </c>
      <c r="D76" s="40">
        <v>20633</v>
      </c>
      <c r="E76" s="40">
        <v>58657</v>
      </c>
    </row>
    <row r="77" spans="2:5" x14ac:dyDescent="0.3">
      <c r="B77" s="38" t="s">
        <v>208</v>
      </c>
      <c r="C77" s="40">
        <v>19376</v>
      </c>
      <c r="D77" s="40">
        <v>16695</v>
      </c>
      <c r="E77" s="40">
        <v>36071</v>
      </c>
    </row>
    <row r="78" spans="2:5" x14ac:dyDescent="0.3">
      <c r="B78" s="38" t="s">
        <v>219</v>
      </c>
      <c r="C78" s="40">
        <v>41866</v>
      </c>
      <c r="D78" s="40">
        <v>31017</v>
      </c>
      <c r="E78" s="40">
        <v>72883</v>
      </c>
    </row>
    <row r="79" spans="2:5" x14ac:dyDescent="0.3">
      <c r="B79" s="36" t="s">
        <v>231</v>
      </c>
      <c r="C79" s="37"/>
      <c r="D79" s="37"/>
      <c r="E79" s="37"/>
    </row>
    <row r="80" spans="2:5" x14ac:dyDescent="0.3">
      <c r="B80" s="38" t="s">
        <v>187</v>
      </c>
      <c r="C80" s="40">
        <v>58865</v>
      </c>
      <c r="D80" s="40">
        <v>38913</v>
      </c>
      <c r="E80" s="40">
        <v>97778</v>
      </c>
    </row>
    <row r="81" spans="2:5" x14ac:dyDescent="0.3">
      <c r="B81" s="38" t="s">
        <v>199</v>
      </c>
      <c r="C81" s="40">
        <v>11966</v>
      </c>
      <c r="D81" s="40">
        <v>21475</v>
      </c>
      <c r="E81" s="40">
        <v>33441</v>
      </c>
    </row>
    <row r="82" spans="2:5" x14ac:dyDescent="0.3">
      <c r="B82" s="38" t="s">
        <v>210</v>
      </c>
      <c r="C82" s="40">
        <v>55925</v>
      </c>
      <c r="D82" s="40">
        <v>24951</v>
      </c>
      <c r="E82" s="40">
        <v>80876</v>
      </c>
    </row>
    <row r="83" spans="2:5" x14ac:dyDescent="0.3">
      <c r="B83" s="38" t="s">
        <v>222</v>
      </c>
      <c r="C83" s="40">
        <v>50607</v>
      </c>
      <c r="D83" s="40">
        <v>30948</v>
      </c>
      <c r="E83" s="40">
        <v>81555</v>
      </c>
    </row>
    <row r="84" spans="2:5" x14ac:dyDescent="0.3">
      <c r="B84" s="36" t="s">
        <v>229</v>
      </c>
      <c r="C84" s="37"/>
      <c r="D84" s="37"/>
      <c r="E84" s="37"/>
    </row>
    <row r="85" spans="2:5" x14ac:dyDescent="0.3">
      <c r="B85" s="38" t="s">
        <v>181</v>
      </c>
      <c r="C85" s="40">
        <v>17992</v>
      </c>
      <c r="D85" s="40">
        <v>48812</v>
      </c>
      <c r="E85" s="40">
        <v>66804</v>
      </c>
    </row>
    <row r="86" spans="2:5" x14ac:dyDescent="0.3">
      <c r="B86" s="38" t="s">
        <v>193</v>
      </c>
      <c r="C86" s="40">
        <v>3379</v>
      </c>
      <c r="D86" s="40">
        <v>9958</v>
      </c>
      <c r="E86" s="40">
        <v>13337</v>
      </c>
    </row>
    <row r="87" spans="2:5" x14ac:dyDescent="0.3">
      <c r="B87" s="38" t="s">
        <v>205</v>
      </c>
      <c r="C87" s="40">
        <v>26961</v>
      </c>
      <c r="D87" s="40">
        <v>51866</v>
      </c>
      <c r="E87" s="40">
        <v>78827</v>
      </c>
    </row>
    <row r="88" spans="2:5" x14ac:dyDescent="0.3">
      <c r="B88" s="38" t="s">
        <v>216</v>
      </c>
      <c r="C88" s="40">
        <v>12255</v>
      </c>
      <c r="D88" s="40">
        <v>41751</v>
      </c>
      <c r="E88" s="40">
        <v>54006</v>
      </c>
    </row>
    <row r="89" spans="2:5" x14ac:dyDescent="0.3">
      <c r="B89" s="36" t="s">
        <v>232</v>
      </c>
      <c r="C89" s="37"/>
      <c r="D89" s="37"/>
      <c r="E89" s="37"/>
    </row>
    <row r="90" spans="2:5" x14ac:dyDescent="0.3">
      <c r="B90" s="38" t="s">
        <v>190</v>
      </c>
      <c r="C90" s="40">
        <v>28608</v>
      </c>
      <c r="D90" s="40">
        <v>29636</v>
      </c>
      <c r="E90" s="40">
        <v>58244</v>
      </c>
    </row>
    <row r="91" spans="2:5" x14ac:dyDescent="0.3">
      <c r="B91" s="38" t="s">
        <v>202</v>
      </c>
      <c r="C91" s="40">
        <v>21060</v>
      </c>
      <c r="D91" s="40">
        <v>20934</v>
      </c>
      <c r="E91" s="40">
        <v>41994</v>
      </c>
    </row>
    <row r="92" spans="2:5" x14ac:dyDescent="0.3">
      <c r="B92" s="38" t="s">
        <v>213</v>
      </c>
      <c r="C92" s="40">
        <v>12943</v>
      </c>
      <c r="D92" s="40">
        <v>55466</v>
      </c>
      <c r="E92" s="40">
        <v>68409</v>
      </c>
    </row>
    <row r="93" spans="2:5" x14ac:dyDescent="0.3">
      <c r="B93" s="36" t="s">
        <v>175</v>
      </c>
      <c r="C93" s="40">
        <v>417284</v>
      </c>
      <c r="D93" s="40">
        <v>461165</v>
      </c>
      <c r="E93" s="40">
        <v>878449</v>
      </c>
    </row>
    <row r="96" spans="2:5" x14ac:dyDescent="0.3">
      <c r="B96" s="80" t="s">
        <v>242</v>
      </c>
      <c r="C96" s="80" t="s">
        <v>236</v>
      </c>
    </row>
    <row r="97" spans="2:3" x14ac:dyDescent="0.3">
      <c r="B97" s="34" t="s">
        <v>243</v>
      </c>
      <c r="C97" s="82">
        <v>92990</v>
      </c>
    </row>
    <row r="98" spans="2:3" x14ac:dyDescent="0.3">
      <c r="B98" s="34" t="s">
        <v>93</v>
      </c>
      <c r="C98" s="82">
        <v>149937</v>
      </c>
    </row>
    <row r="99" spans="2:3" x14ac:dyDescent="0.3">
      <c r="B99" s="34" t="s">
        <v>244</v>
      </c>
      <c r="C99" s="82">
        <v>93780</v>
      </c>
    </row>
    <row r="100" spans="2:3" x14ac:dyDescent="0.3">
      <c r="B100" s="34" t="s">
        <v>92</v>
      </c>
      <c r="C100" s="82">
        <v>150962</v>
      </c>
    </row>
    <row r="101" spans="2:3" x14ac:dyDescent="0.3">
      <c r="B101" s="81" t="s">
        <v>170</v>
      </c>
      <c r="C101" s="82">
        <v>185379</v>
      </c>
    </row>
    <row r="102" spans="2:3" x14ac:dyDescent="0.3">
      <c r="B102" s="81" t="s">
        <v>172</v>
      </c>
      <c r="C102" s="82">
        <v>121242</v>
      </c>
    </row>
    <row r="103" spans="2:3" x14ac:dyDescent="0.3">
      <c r="B103" s="81" t="s">
        <v>90</v>
      </c>
      <c r="C103" s="82">
        <v>155545</v>
      </c>
    </row>
    <row r="104" spans="2:3" x14ac:dyDescent="0.3">
      <c r="B104" s="81" t="s">
        <v>171</v>
      </c>
      <c r="C104" s="82">
        <v>148251</v>
      </c>
    </row>
    <row r="105" spans="2:3" x14ac:dyDescent="0.3">
      <c r="B105" s="81" t="s">
        <v>230</v>
      </c>
      <c r="C105" s="82">
        <v>203178</v>
      </c>
    </row>
    <row r="106" spans="2:3" x14ac:dyDescent="0.3">
      <c r="B106" s="81" t="s">
        <v>231</v>
      </c>
      <c r="C106" s="82">
        <v>293650</v>
      </c>
    </row>
    <row r="107" spans="2:3" x14ac:dyDescent="0.3">
      <c r="B107" s="81" t="s">
        <v>229</v>
      </c>
      <c r="C107" s="82">
        <v>212974</v>
      </c>
    </row>
    <row r="108" spans="2:3" x14ac:dyDescent="0.3">
      <c r="B108" s="81" t="s">
        <v>232</v>
      </c>
      <c r="C108" s="82">
        <v>168647</v>
      </c>
    </row>
  </sheetData>
  <pageMargins left="0.7" right="0.7" top="0.75" bottom="0.75" header="0.3" footer="0.3"/>
  <pageSetup paperSize="9"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1E48F-7C47-454C-B07F-6B23F99C766E}">
  <dimension ref="A1:Z86"/>
  <sheetViews>
    <sheetView showGridLines="0" zoomScale="70" zoomScaleNormal="70" workbookViewId="0">
      <selection activeCell="X87" sqref="X87"/>
    </sheetView>
  </sheetViews>
  <sheetFormatPr defaultRowHeight="14.4" x14ac:dyDescent="0.3"/>
  <sheetData>
    <row r="1" spans="1:26" ht="14.4" customHeight="1" x14ac:dyDescent="0.3">
      <c r="A1" s="90" t="s">
        <v>241</v>
      </c>
      <c r="B1" s="91"/>
      <c r="C1" s="91"/>
      <c r="D1" s="91"/>
      <c r="E1" s="91"/>
      <c r="F1" s="91"/>
      <c r="G1" s="91"/>
      <c r="H1" s="91"/>
      <c r="I1" s="91"/>
      <c r="J1" s="91"/>
      <c r="K1" s="91"/>
      <c r="L1" s="91"/>
      <c r="M1" s="91"/>
      <c r="N1" s="91"/>
      <c r="O1" s="91"/>
      <c r="P1" s="91"/>
      <c r="Q1" s="91"/>
      <c r="R1" s="91"/>
      <c r="S1" s="91"/>
      <c r="T1" s="91"/>
      <c r="U1" s="91"/>
      <c r="V1" s="91"/>
      <c r="W1" s="91"/>
      <c r="X1" s="91"/>
      <c r="Y1" s="91"/>
      <c r="Z1" s="92"/>
    </row>
    <row r="2" spans="1:26" ht="14.4" customHeight="1" x14ac:dyDescent="0.3">
      <c r="A2" s="93"/>
      <c r="B2" s="94"/>
      <c r="C2" s="94"/>
      <c r="D2" s="94"/>
      <c r="E2" s="94"/>
      <c r="F2" s="94"/>
      <c r="G2" s="94"/>
      <c r="H2" s="94"/>
      <c r="I2" s="94"/>
      <c r="J2" s="94"/>
      <c r="K2" s="94"/>
      <c r="L2" s="94"/>
      <c r="M2" s="94"/>
      <c r="N2" s="94"/>
      <c r="O2" s="94"/>
      <c r="P2" s="94"/>
      <c r="Q2" s="94"/>
      <c r="R2" s="94"/>
      <c r="S2" s="94"/>
      <c r="T2" s="94"/>
      <c r="U2" s="94"/>
      <c r="V2" s="94"/>
      <c r="W2" s="94"/>
      <c r="X2" s="94"/>
      <c r="Y2" s="94"/>
      <c r="Z2" s="95"/>
    </row>
    <row r="3" spans="1:26" ht="14.4" customHeight="1" x14ac:dyDescent="0.3">
      <c r="A3" s="93"/>
      <c r="B3" s="94"/>
      <c r="C3" s="94"/>
      <c r="D3" s="94"/>
      <c r="E3" s="94"/>
      <c r="F3" s="94"/>
      <c r="G3" s="94"/>
      <c r="H3" s="94"/>
      <c r="I3" s="94"/>
      <c r="J3" s="94"/>
      <c r="K3" s="94"/>
      <c r="L3" s="94"/>
      <c r="M3" s="94"/>
      <c r="N3" s="94"/>
      <c r="O3" s="94"/>
      <c r="P3" s="94"/>
      <c r="Q3" s="94"/>
      <c r="R3" s="94"/>
      <c r="S3" s="94"/>
      <c r="T3" s="94"/>
      <c r="U3" s="94"/>
      <c r="V3" s="94"/>
      <c r="W3" s="94"/>
      <c r="X3" s="94"/>
      <c r="Y3" s="94"/>
      <c r="Z3" s="95"/>
    </row>
    <row r="4" spans="1:26" ht="14.4" customHeight="1" x14ac:dyDescent="0.3">
      <c r="A4" s="93"/>
      <c r="B4" s="94"/>
      <c r="C4" s="94"/>
      <c r="D4" s="94"/>
      <c r="E4" s="94"/>
      <c r="F4" s="94"/>
      <c r="G4" s="94"/>
      <c r="H4" s="94"/>
      <c r="I4" s="94"/>
      <c r="J4" s="94"/>
      <c r="K4" s="94"/>
      <c r="L4" s="94"/>
      <c r="M4" s="94"/>
      <c r="N4" s="94"/>
      <c r="O4" s="94"/>
      <c r="P4" s="94"/>
      <c r="Q4" s="94"/>
      <c r="R4" s="94"/>
      <c r="S4" s="94"/>
      <c r="T4" s="94"/>
      <c r="U4" s="94"/>
      <c r="V4" s="94"/>
      <c r="W4" s="94"/>
      <c r="X4" s="94"/>
      <c r="Y4" s="94"/>
      <c r="Z4" s="95"/>
    </row>
    <row r="5" spans="1:26" ht="14.4" customHeight="1" x14ac:dyDescent="0.3">
      <c r="A5" s="93"/>
      <c r="B5" s="94"/>
      <c r="C5" s="94"/>
      <c r="D5" s="94"/>
      <c r="E5" s="94"/>
      <c r="F5" s="94"/>
      <c r="G5" s="94"/>
      <c r="H5" s="94"/>
      <c r="I5" s="94"/>
      <c r="J5" s="94"/>
      <c r="K5" s="94"/>
      <c r="L5" s="94"/>
      <c r="M5" s="94"/>
      <c r="N5" s="94"/>
      <c r="O5" s="94"/>
      <c r="P5" s="94"/>
      <c r="Q5" s="94"/>
      <c r="R5" s="94"/>
      <c r="S5" s="94"/>
      <c r="T5" s="94"/>
      <c r="U5" s="94"/>
      <c r="V5" s="94"/>
      <c r="W5" s="94"/>
      <c r="X5" s="94"/>
      <c r="Y5" s="94"/>
      <c r="Z5" s="95"/>
    </row>
    <row r="6" spans="1:26" ht="14.4" customHeight="1" x14ac:dyDescent="0.3">
      <c r="A6" s="93"/>
      <c r="B6" s="94"/>
      <c r="C6" s="94"/>
      <c r="D6" s="94"/>
      <c r="E6" s="94"/>
      <c r="F6" s="94"/>
      <c r="G6" s="94"/>
      <c r="H6" s="94"/>
      <c r="I6" s="94"/>
      <c r="J6" s="94"/>
      <c r="K6" s="94"/>
      <c r="L6" s="94"/>
      <c r="M6" s="94"/>
      <c r="N6" s="94"/>
      <c r="O6" s="94"/>
      <c r="P6" s="94"/>
      <c r="Q6" s="94"/>
      <c r="R6" s="94"/>
      <c r="S6" s="94"/>
      <c r="T6" s="94"/>
      <c r="U6" s="94"/>
      <c r="V6" s="94"/>
      <c r="W6" s="94"/>
      <c r="X6" s="94"/>
      <c r="Y6" s="94"/>
      <c r="Z6" s="95"/>
    </row>
    <row r="7" spans="1:26" ht="14.4" customHeight="1" x14ac:dyDescent="0.3">
      <c r="A7" s="93"/>
      <c r="B7" s="94"/>
      <c r="C7" s="94"/>
      <c r="D7" s="94"/>
      <c r="E7" s="94"/>
      <c r="F7" s="94"/>
      <c r="G7" s="94"/>
      <c r="H7" s="94"/>
      <c r="I7" s="94"/>
      <c r="J7" s="94"/>
      <c r="K7" s="94"/>
      <c r="L7" s="94"/>
      <c r="M7" s="94"/>
      <c r="N7" s="94"/>
      <c r="O7" s="94"/>
      <c r="P7" s="94"/>
      <c r="Q7" s="94"/>
      <c r="R7" s="94"/>
      <c r="S7" s="94"/>
      <c r="T7" s="94"/>
      <c r="U7" s="94"/>
      <c r="V7" s="94"/>
      <c r="W7" s="94"/>
      <c r="X7" s="94"/>
      <c r="Y7" s="94"/>
      <c r="Z7" s="95"/>
    </row>
    <row r="8" spans="1:26" ht="14.4" customHeight="1" x14ac:dyDescent="0.3">
      <c r="A8" s="93"/>
      <c r="B8" s="94"/>
      <c r="C8" s="94"/>
      <c r="D8" s="94"/>
      <c r="E8" s="94"/>
      <c r="F8" s="94"/>
      <c r="G8" s="94"/>
      <c r="H8" s="94"/>
      <c r="I8" s="94"/>
      <c r="J8" s="94"/>
      <c r="K8" s="94"/>
      <c r="L8" s="94"/>
      <c r="M8" s="94"/>
      <c r="N8" s="94"/>
      <c r="O8" s="94"/>
      <c r="P8" s="94"/>
      <c r="Q8" s="94"/>
      <c r="R8" s="94"/>
      <c r="S8" s="94"/>
      <c r="T8" s="94"/>
      <c r="U8" s="94"/>
      <c r="V8" s="94"/>
      <c r="W8" s="94"/>
      <c r="X8" s="94"/>
      <c r="Y8" s="94"/>
      <c r="Z8" s="95"/>
    </row>
    <row r="9" spans="1:26" x14ac:dyDescent="0.3">
      <c r="A9" s="84"/>
      <c r="B9" s="85"/>
      <c r="C9" s="85"/>
      <c r="D9" s="85"/>
      <c r="E9" s="85"/>
      <c r="F9" s="85"/>
      <c r="G9" s="85"/>
      <c r="H9" s="85"/>
      <c r="I9" s="85"/>
      <c r="J9" s="85"/>
      <c r="K9" s="85"/>
      <c r="L9" s="85"/>
      <c r="M9" s="85"/>
      <c r="N9" s="85"/>
      <c r="O9" s="85"/>
      <c r="P9" s="85"/>
      <c r="Q9" s="85"/>
      <c r="R9" s="85"/>
      <c r="S9" s="85"/>
      <c r="T9" s="85"/>
      <c r="U9" s="85"/>
      <c r="V9" s="85"/>
      <c r="W9" s="85"/>
      <c r="X9" s="85"/>
      <c r="Y9" s="85"/>
      <c r="Z9" s="86"/>
    </row>
    <row r="10" spans="1:26" x14ac:dyDescent="0.3">
      <c r="A10" s="84"/>
      <c r="B10" s="85"/>
      <c r="C10" s="85"/>
      <c r="D10" s="85"/>
      <c r="E10" s="85"/>
      <c r="F10" s="85"/>
      <c r="G10" s="85"/>
      <c r="H10" s="85"/>
      <c r="I10" s="85"/>
      <c r="J10" s="85"/>
      <c r="K10" s="85"/>
      <c r="L10" s="85"/>
      <c r="M10" s="85"/>
      <c r="N10" s="85"/>
      <c r="O10" s="85"/>
      <c r="P10" s="85"/>
      <c r="Q10" s="85"/>
      <c r="R10" s="85"/>
      <c r="S10" s="85"/>
      <c r="T10" s="85"/>
      <c r="U10" s="85"/>
      <c r="V10" s="85"/>
      <c r="W10" s="85"/>
      <c r="X10" s="85"/>
      <c r="Y10" s="85"/>
      <c r="Z10" s="86"/>
    </row>
    <row r="11" spans="1:26" x14ac:dyDescent="0.3">
      <c r="A11" s="84"/>
      <c r="B11" s="85"/>
      <c r="C11" s="85"/>
      <c r="D11" s="85"/>
      <c r="E11" s="85"/>
      <c r="F11" s="85"/>
      <c r="G11" s="85"/>
      <c r="H11" s="85"/>
      <c r="I11" s="85"/>
      <c r="J11" s="85"/>
      <c r="K11" s="85"/>
      <c r="L11" s="85"/>
      <c r="M11" s="85"/>
      <c r="N11" s="85"/>
      <c r="O11" s="85"/>
      <c r="P11" s="85"/>
      <c r="Q11" s="85"/>
      <c r="R11" s="85"/>
      <c r="S11" s="85"/>
      <c r="T11" s="85"/>
      <c r="U11" s="85"/>
      <c r="V11" s="85"/>
      <c r="W11" s="85"/>
      <c r="X11" s="85"/>
      <c r="Y11" s="85"/>
      <c r="Z11" s="86"/>
    </row>
    <row r="12" spans="1:26" x14ac:dyDescent="0.3">
      <c r="A12" s="84"/>
      <c r="B12" s="85"/>
      <c r="C12" s="85"/>
      <c r="D12" s="85"/>
      <c r="E12" s="85"/>
      <c r="F12" s="85"/>
      <c r="G12" s="85"/>
      <c r="H12" s="85"/>
      <c r="I12" s="85"/>
      <c r="J12" s="85"/>
      <c r="K12" s="85"/>
      <c r="L12" s="85"/>
      <c r="M12" s="85"/>
      <c r="N12" s="85"/>
      <c r="O12" s="85"/>
      <c r="P12" s="85"/>
      <c r="Q12" s="85"/>
      <c r="R12" s="85"/>
      <c r="S12" s="85"/>
      <c r="T12" s="85"/>
      <c r="U12" s="85"/>
      <c r="V12" s="85"/>
      <c r="W12" s="85"/>
      <c r="X12" s="85"/>
      <c r="Y12" s="85"/>
      <c r="Z12" s="86"/>
    </row>
    <row r="13" spans="1:26" x14ac:dyDescent="0.3">
      <c r="A13" s="84"/>
      <c r="B13" s="85"/>
      <c r="C13" s="85"/>
      <c r="D13" s="85"/>
      <c r="E13" s="85"/>
      <c r="F13" s="85"/>
      <c r="G13" s="85"/>
      <c r="H13" s="85"/>
      <c r="I13" s="85"/>
      <c r="J13" s="85"/>
      <c r="K13" s="85"/>
      <c r="L13" s="85"/>
      <c r="M13" s="85"/>
      <c r="N13" s="85"/>
      <c r="O13" s="85"/>
      <c r="P13" s="85"/>
      <c r="Q13" s="85"/>
      <c r="R13" s="85"/>
      <c r="S13" s="85"/>
      <c r="T13" s="85"/>
      <c r="U13" s="85"/>
      <c r="V13" s="85"/>
      <c r="W13" s="85"/>
      <c r="X13" s="85"/>
      <c r="Y13" s="85"/>
      <c r="Z13" s="86"/>
    </row>
    <row r="14" spans="1:26" x14ac:dyDescent="0.3">
      <c r="A14" s="84"/>
      <c r="B14" s="85"/>
      <c r="C14" s="85"/>
      <c r="D14" s="85"/>
      <c r="E14" s="85"/>
      <c r="F14" s="85"/>
      <c r="G14" s="85"/>
      <c r="H14" s="85"/>
      <c r="I14" s="85"/>
      <c r="J14" s="85"/>
      <c r="K14" s="85"/>
      <c r="L14" s="85"/>
      <c r="M14" s="85"/>
      <c r="N14" s="85"/>
      <c r="O14" s="85"/>
      <c r="P14" s="85"/>
      <c r="Q14" s="85"/>
      <c r="R14" s="85"/>
      <c r="S14" s="85"/>
      <c r="T14" s="85"/>
      <c r="U14" s="85"/>
      <c r="V14" s="85"/>
      <c r="W14" s="85"/>
      <c r="X14" s="85"/>
      <c r="Y14" s="85"/>
      <c r="Z14" s="86"/>
    </row>
    <row r="15" spans="1:26" x14ac:dyDescent="0.3">
      <c r="A15" s="84"/>
      <c r="B15" s="85"/>
      <c r="C15" s="85"/>
      <c r="D15" s="85"/>
      <c r="E15" s="85"/>
      <c r="F15" s="85"/>
      <c r="G15" s="85"/>
      <c r="H15" s="85"/>
      <c r="I15" s="85"/>
      <c r="J15" s="85"/>
      <c r="K15" s="85"/>
      <c r="L15" s="85"/>
      <c r="M15" s="85"/>
      <c r="N15" s="85"/>
      <c r="O15" s="85"/>
      <c r="P15" s="85"/>
      <c r="Q15" s="85"/>
      <c r="R15" s="85"/>
      <c r="S15" s="85"/>
      <c r="T15" s="85"/>
      <c r="U15" s="85"/>
      <c r="V15" s="85"/>
      <c r="W15" s="85"/>
      <c r="X15" s="85"/>
      <c r="Y15" s="85"/>
      <c r="Z15" s="86"/>
    </row>
    <row r="16" spans="1:26" x14ac:dyDescent="0.3">
      <c r="A16" s="84"/>
      <c r="B16" s="85"/>
      <c r="C16" s="85"/>
      <c r="D16" s="85"/>
      <c r="E16" s="85"/>
      <c r="F16" s="85"/>
      <c r="G16" s="85"/>
      <c r="H16" s="85"/>
      <c r="I16" s="85"/>
      <c r="J16" s="85"/>
      <c r="K16" s="85"/>
      <c r="L16" s="85"/>
      <c r="M16" s="85"/>
      <c r="N16" s="85"/>
      <c r="O16" s="85"/>
      <c r="P16" s="85"/>
      <c r="Q16" s="85"/>
      <c r="R16" s="85"/>
      <c r="S16" s="85"/>
      <c r="T16" s="85"/>
      <c r="U16" s="85"/>
      <c r="V16" s="85"/>
      <c r="W16" s="85"/>
      <c r="X16" s="85"/>
      <c r="Y16" s="85"/>
      <c r="Z16" s="86"/>
    </row>
    <row r="17" spans="1:26" x14ac:dyDescent="0.3">
      <c r="A17" s="84"/>
      <c r="B17" s="85"/>
      <c r="C17" s="85"/>
      <c r="D17" s="85"/>
      <c r="E17" s="85"/>
      <c r="F17" s="85"/>
      <c r="G17" s="85"/>
      <c r="H17" s="85"/>
      <c r="I17" s="85"/>
      <c r="J17" s="85"/>
      <c r="K17" s="85"/>
      <c r="L17" s="85"/>
      <c r="M17" s="85"/>
      <c r="N17" s="85"/>
      <c r="O17" s="85"/>
      <c r="P17" s="85"/>
      <c r="Q17" s="85"/>
      <c r="R17" s="85"/>
      <c r="S17" s="85"/>
      <c r="T17" s="85"/>
      <c r="U17" s="85"/>
      <c r="V17" s="85"/>
      <c r="W17" s="85"/>
      <c r="X17" s="85"/>
      <c r="Y17" s="85"/>
      <c r="Z17" s="86"/>
    </row>
    <row r="18" spans="1:26" x14ac:dyDescent="0.3">
      <c r="A18" s="84"/>
      <c r="B18" s="85"/>
      <c r="C18" s="85"/>
      <c r="D18" s="85"/>
      <c r="E18" s="85"/>
      <c r="F18" s="85"/>
      <c r="G18" s="85"/>
      <c r="H18" s="85"/>
      <c r="I18" s="85"/>
      <c r="J18" s="85"/>
      <c r="K18" s="85"/>
      <c r="L18" s="85"/>
      <c r="M18" s="85"/>
      <c r="N18" s="85"/>
      <c r="O18" s="85"/>
      <c r="P18" s="85"/>
      <c r="Q18" s="85"/>
      <c r="R18" s="85"/>
      <c r="S18" s="85"/>
      <c r="T18" s="85"/>
      <c r="U18" s="85"/>
      <c r="V18" s="85"/>
      <c r="W18" s="85"/>
      <c r="X18" s="85"/>
      <c r="Y18" s="85"/>
      <c r="Z18" s="86"/>
    </row>
    <row r="19" spans="1:26" x14ac:dyDescent="0.3">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6"/>
    </row>
    <row r="20" spans="1:26" x14ac:dyDescent="0.3">
      <c r="A20" s="84"/>
      <c r="B20" s="85"/>
      <c r="C20" s="85"/>
      <c r="D20" s="85"/>
      <c r="E20" s="85"/>
      <c r="F20" s="85"/>
      <c r="G20" s="85"/>
      <c r="H20" s="85"/>
      <c r="I20" s="85"/>
      <c r="J20" s="85"/>
      <c r="K20" s="85"/>
      <c r="L20" s="85"/>
      <c r="M20" s="85"/>
      <c r="N20" s="85"/>
      <c r="O20" s="85"/>
      <c r="P20" s="85"/>
      <c r="Q20" s="85"/>
      <c r="R20" s="85"/>
      <c r="S20" s="85"/>
      <c r="T20" s="85"/>
      <c r="U20" s="85"/>
      <c r="V20" s="85"/>
      <c r="W20" s="85"/>
      <c r="X20" s="85"/>
      <c r="Y20" s="85"/>
      <c r="Z20" s="86"/>
    </row>
    <row r="21" spans="1:26" x14ac:dyDescent="0.3">
      <c r="A21" s="84"/>
      <c r="B21" s="85"/>
      <c r="C21" s="85"/>
      <c r="D21" s="85"/>
      <c r="E21" s="85"/>
      <c r="F21" s="85"/>
      <c r="G21" s="85"/>
      <c r="H21" s="85"/>
      <c r="I21" s="85"/>
      <c r="J21" s="85"/>
      <c r="K21" s="85"/>
      <c r="L21" s="85"/>
      <c r="M21" s="85"/>
      <c r="N21" s="85"/>
      <c r="O21" s="85"/>
      <c r="P21" s="85"/>
      <c r="Q21" s="85"/>
      <c r="R21" s="85"/>
      <c r="S21" s="85"/>
      <c r="T21" s="85"/>
      <c r="U21" s="85"/>
      <c r="V21" s="85"/>
      <c r="W21" s="85"/>
      <c r="X21" s="85"/>
      <c r="Y21" s="85"/>
      <c r="Z21" s="86"/>
    </row>
    <row r="22" spans="1:26" x14ac:dyDescent="0.3">
      <c r="A22" s="84"/>
      <c r="B22" s="85"/>
      <c r="C22" s="85"/>
      <c r="D22" s="85"/>
      <c r="E22" s="85"/>
      <c r="F22" s="85"/>
      <c r="G22" s="85"/>
      <c r="H22" s="85"/>
      <c r="I22" s="85"/>
      <c r="J22" s="85"/>
      <c r="K22" s="85"/>
      <c r="L22" s="85"/>
      <c r="M22" s="85"/>
      <c r="N22" s="85"/>
      <c r="O22" s="85"/>
      <c r="P22" s="85"/>
      <c r="Q22" s="85"/>
      <c r="R22" s="85"/>
      <c r="S22" s="85"/>
      <c r="T22" s="85"/>
      <c r="U22" s="85"/>
      <c r="V22" s="85"/>
      <c r="W22" s="85"/>
      <c r="X22" s="85"/>
      <c r="Y22" s="85"/>
      <c r="Z22" s="86"/>
    </row>
    <row r="23" spans="1:26" x14ac:dyDescent="0.3">
      <c r="A23" s="84"/>
      <c r="B23" s="85"/>
      <c r="C23" s="85"/>
      <c r="D23" s="85"/>
      <c r="E23" s="85"/>
      <c r="F23" s="85"/>
      <c r="G23" s="85"/>
      <c r="H23" s="85"/>
      <c r="I23" s="85"/>
      <c r="J23" s="85"/>
      <c r="K23" s="85"/>
      <c r="L23" s="85"/>
      <c r="M23" s="85"/>
      <c r="N23" s="85"/>
      <c r="O23" s="85"/>
      <c r="P23" s="85"/>
      <c r="Q23" s="85"/>
      <c r="R23" s="85"/>
      <c r="S23" s="85"/>
      <c r="T23" s="85"/>
      <c r="U23" s="85"/>
      <c r="V23" s="85"/>
      <c r="W23" s="85"/>
      <c r="X23" s="85"/>
      <c r="Y23" s="85"/>
      <c r="Z23" s="86"/>
    </row>
    <row r="24" spans="1:26" x14ac:dyDescent="0.3">
      <c r="A24" s="84"/>
      <c r="B24" s="85"/>
      <c r="C24" s="85"/>
      <c r="D24" s="85"/>
      <c r="E24" s="85"/>
      <c r="F24" s="85"/>
      <c r="G24" s="85"/>
      <c r="H24" s="85"/>
      <c r="I24" s="85"/>
      <c r="J24" s="85"/>
      <c r="K24" s="85"/>
      <c r="L24" s="85"/>
      <c r="M24" s="85"/>
      <c r="N24" s="85"/>
      <c r="O24" s="85"/>
      <c r="P24" s="85"/>
      <c r="Q24" s="85"/>
      <c r="R24" s="85"/>
      <c r="S24" s="85"/>
      <c r="T24" s="85"/>
      <c r="U24" s="85"/>
      <c r="V24" s="85"/>
      <c r="W24" s="85"/>
      <c r="X24" s="85"/>
      <c r="Y24" s="85"/>
      <c r="Z24" s="86"/>
    </row>
    <row r="25" spans="1:26" x14ac:dyDescent="0.3">
      <c r="A25" s="84"/>
      <c r="B25" s="85"/>
      <c r="C25" s="85"/>
      <c r="D25" s="85"/>
      <c r="E25" s="85"/>
      <c r="F25" s="85"/>
      <c r="G25" s="85"/>
      <c r="H25" s="85"/>
      <c r="I25" s="85"/>
      <c r="J25" s="85"/>
      <c r="K25" s="85"/>
      <c r="L25" s="85"/>
      <c r="M25" s="85"/>
      <c r="N25" s="85"/>
      <c r="O25" s="85"/>
      <c r="P25" s="85"/>
      <c r="Q25" s="85"/>
      <c r="R25" s="85"/>
      <c r="S25" s="85"/>
      <c r="T25" s="85"/>
      <c r="U25" s="85"/>
      <c r="V25" s="85"/>
      <c r="W25" s="85"/>
      <c r="X25" s="85"/>
      <c r="Y25" s="85"/>
      <c r="Z25" s="86"/>
    </row>
    <row r="26" spans="1:26" x14ac:dyDescent="0.3">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6"/>
    </row>
    <row r="27" spans="1:26" x14ac:dyDescent="0.3">
      <c r="A27" s="84"/>
      <c r="B27" s="85"/>
      <c r="C27" s="85"/>
      <c r="D27" s="85"/>
      <c r="E27" s="85"/>
      <c r="F27" s="85"/>
      <c r="G27" s="85"/>
      <c r="H27" s="85"/>
      <c r="I27" s="85"/>
      <c r="J27" s="85"/>
      <c r="K27" s="85"/>
      <c r="L27" s="85"/>
      <c r="M27" s="85"/>
      <c r="N27" s="85"/>
      <c r="O27" s="85"/>
      <c r="P27" s="85"/>
      <c r="Q27" s="85"/>
      <c r="R27" s="85"/>
      <c r="S27" s="85"/>
      <c r="T27" s="85"/>
      <c r="U27" s="85"/>
      <c r="V27" s="85"/>
      <c r="W27" s="85"/>
      <c r="X27" s="85"/>
      <c r="Y27" s="85"/>
      <c r="Z27" s="86"/>
    </row>
    <row r="28" spans="1:26" x14ac:dyDescent="0.3">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6"/>
    </row>
    <row r="29" spans="1:26" x14ac:dyDescent="0.3">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6"/>
    </row>
    <row r="30" spans="1:26" x14ac:dyDescent="0.3">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6"/>
    </row>
    <row r="31" spans="1:26" x14ac:dyDescent="0.3">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6"/>
    </row>
    <row r="32" spans="1:26" x14ac:dyDescent="0.3">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6"/>
    </row>
    <row r="33" spans="1:26" x14ac:dyDescent="0.3">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6"/>
    </row>
    <row r="34" spans="1:26" x14ac:dyDescent="0.3">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6"/>
    </row>
    <row r="35" spans="1:26" x14ac:dyDescent="0.3">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6"/>
    </row>
    <row r="36" spans="1:26" x14ac:dyDescent="0.3">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6"/>
    </row>
    <row r="37" spans="1:26" x14ac:dyDescent="0.3">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6"/>
    </row>
    <row r="38" spans="1:26" x14ac:dyDescent="0.3">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6"/>
    </row>
    <row r="39" spans="1:26" x14ac:dyDescent="0.3">
      <c r="A39" s="84"/>
      <c r="B39" s="85"/>
      <c r="C39" s="85"/>
      <c r="D39" s="85"/>
      <c r="E39" s="85"/>
      <c r="F39" s="85"/>
      <c r="G39" s="85"/>
      <c r="H39" s="85"/>
      <c r="I39" s="85"/>
      <c r="J39" s="85"/>
      <c r="K39" s="85"/>
      <c r="L39" s="85"/>
      <c r="M39" s="85"/>
      <c r="N39" s="85"/>
      <c r="O39" s="85"/>
      <c r="P39" s="85"/>
      <c r="Q39" s="85"/>
      <c r="R39" s="85"/>
      <c r="S39" s="85"/>
      <c r="T39" s="85"/>
      <c r="U39" s="85"/>
      <c r="V39" s="85"/>
      <c r="W39" s="85"/>
      <c r="X39" s="85"/>
      <c r="Y39" s="85"/>
      <c r="Z39" s="86"/>
    </row>
    <row r="40" spans="1:26" x14ac:dyDescent="0.3">
      <c r="A40" s="84"/>
      <c r="B40" s="85"/>
      <c r="C40" s="85"/>
      <c r="D40" s="85"/>
      <c r="E40" s="85"/>
      <c r="F40" s="85"/>
      <c r="G40" s="85"/>
      <c r="H40" s="85"/>
      <c r="I40" s="85"/>
      <c r="J40" s="85"/>
      <c r="K40" s="85"/>
      <c r="L40" s="85"/>
      <c r="M40" s="85"/>
      <c r="N40" s="85"/>
      <c r="O40" s="85"/>
      <c r="P40" s="85"/>
      <c r="Q40" s="85"/>
      <c r="R40" s="85"/>
      <c r="S40" s="85"/>
      <c r="T40" s="85"/>
      <c r="U40" s="85"/>
      <c r="V40" s="85"/>
      <c r="W40" s="85"/>
      <c r="X40" s="85"/>
      <c r="Y40" s="85"/>
      <c r="Z40" s="86"/>
    </row>
    <row r="41" spans="1:26" x14ac:dyDescent="0.3">
      <c r="A41" s="84"/>
      <c r="B41" s="85"/>
      <c r="C41" s="85"/>
      <c r="D41" s="85"/>
      <c r="E41" s="85"/>
      <c r="F41" s="85"/>
      <c r="G41" s="85"/>
      <c r="H41" s="85"/>
      <c r="I41" s="85"/>
      <c r="J41" s="85"/>
      <c r="K41" s="85"/>
      <c r="L41" s="85"/>
      <c r="M41" s="85"/>
      <c r="N41" s="85"/>
      <c r="O41" s="85"/>
      <c r="P41" s="85"/>
      <c r="Q41" s="85"/>
      <c r="R41" s="85"/>
      <c r="S41" s="85"/>
      <c r="T41" s="85"/>
      <c r="U41" s="85"/>
      <c r="V41" s="85"/>
      <c r="W41" s="85"/>
      <c r="X41" s="85"/>
      <c r="Y41" s="85"/>
      <c r="Z41" s="86"/>
    </row>
    <row r="42" spans="1:26" x14ac:dyDescent="0.3">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6"/>
    </row>
    <row r="43" spans="1:26" x14ac:dyDescent="0.3">
      <c r="A43" s="84"/>
      <c r="B43" s="85"/>
      <c r="C43" s="85"/>
      <c r="D43" s="85"/>
      <c r="E43" s="85"/>
      <c r="F43" s="85"/>
      <c r="G43" s="85"/>
      <c r="H43" s="85"/>
      <c r="I43" s="85"/>
      <c r="J43" s="85"/>
      <c r="K43" s="85"/>
      <c r="L43" s="85"/>
      <c r="M43" s="85"/>
      <c r="N43" s="85"/>
      <c r="O43" s="85"/>
      <c r="P43" s="85"/>
      <c r="Q43" s="85"/>
      <c r="R43" s="85"/>
      <c r="S43" s="85"/>
      <c r="T43" s="85"/>
      <c r="U43" s="85"/>
      <c r="V43" s="85"/>
      <c r="W43" s="85"/>
      <c r="X43" s="85"/>
      <c r="Y43" s="85"/>
      <c r="Z43" s="86"/>
    </row>
    <row r="44" spans="1:26" x14ac:dyDescent="0.3">
      <c r="A44" s="84"/>
      <c r="B44" s="85"/>
      <c r="C44" s="85"/>
      <c r="D44" s="85"/>
      <c r="E44" s="85"/>
      <c r="F44" s="85"/>
      <c r="G44" s="85"/>
      <c r="H44" s="85"/>
      <c r="I44" s="85"/>
      <c r="J44" s="85"/>
      <c r="K44" s="85"/>
      <c r="L44" s="85"/>
      <c r="M44" s="85"/>
      <c r="N44" s="85"/>
      <c r="O44" s="85"/>
      <c r="P44" s="85"/>
      <c r="Q44" s="85"/>
      <c r="R44" s="85"/>
      <c r="S44" s="85"/>
      <c r="T44" s="85"/>
      <c r="U44" s="85"/>
      <c r="V44" s="85"/>
      <c r="W44" s="85"/>
      <c r="X44" s="85"/>
      <c r="Y44" s="85"/>
      <c r="Z44" s="86"/>
    </row>
    <row r="45" spans="1:26" x14ac:dyDescent="0.3">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6"/>
    </row>
    <row r="46" spans="1:26" x14ac:dyDescent="0.3">
      <c r="A46" s="84"/>
      <c r="B46" s="85"/>
      <c r="C46" s="85"/>
      <c r="D46" s="85"/>
      <c r="E46" s="85"/>
      <c r="F46" s="85"/>
      <c r="G46" s="85"/>
      <c r="H46" s="85"/>
      <c r="I46" s="85"/>
      <c r="J46" s="85"/>
      <c r="K46" s="85"/>
      <c r="L46" s="85"/>
      <c r="M46" s="85"/>
      <c r="N46" s="85"/>
      <c r="O46" s="85"/>
      <c r="P46" s="85"/>
      <c r="Q46" s="85"/>
      <c r="R46" s="85"/>
      <c r="S46" s="85"/>
      <c r="T46" s="85"/>
      <c r="U46" s="85"/>
      <c r="V46" s="85"/>
      <c r="W46" s="85"/>
      <c r="X46" s="85"/>
      <c r="Y46" s="85"/>
      <c r="Z46" s="86"/>
    </row>
    <row r="47" spans="1:26" x14ac:dyDescent="0.3">
      <c r="A47" s="84"/>
      <c r="B47" s="85"/>
      <c r="C47" s="85"/>
      <c r="D47" s="85"/>
      <c r="E47" s="85"/>
      <c r="F47" s="85"/>
      <c r="G47" s="85"/>
      <c r="H47" s="85"/>
      <c r="I47" s="85"/>
      <c r="J47" s="85"/>
      <c r="K47" s="85"/>
      <c r="L47" s="85"/>
      <c r="M47" s="85"/>
      <c r="N47" s="85"/>
      <c r="O47" s="85"/>
      <c r="P47" s="85"/>
      <c r="Q47" s="85"/>
      <c r="R47" s="85"/>
      <c r="S47" s="85"/>
      <c r="T47" s="85"/>
      <c r="U47" s="85"/>
      <c r="V47" s="85"/>
      <c r="W47" s="85"/>
      <c r="X47" s="85"/>
      <c r="Y47" s="85"/>
      <c r="Z47" s="86"/>
    </row>
    <row r="48" spans="1:26" x14ac:dyDescent="0.3">
      <c r="A48" s="84"/>
      <c r="B48" s="85"/>
      <c r="C48" s="85"/>
      <c r="D48" s="85"/>
      <c r="E48" s="85"/>
      <c r="F48" s="85"/>
      <c r="G48" s="85"/>
      <c r="H48" s="85"/>
      <c r="I48" s="85"/>
      <c r="J48" s="85"/>
      <c r="K48" s="85"/>
      <c r="L48" s="85"/>
      <c r="M48" s="85"/>
      <c r="N48" s="85"/>
      <c r="O48" s="85"/>
      <c r="P48" s="85"/>
      <c r="Q48" s="85"/>
      <c r="R48" s="85"/>
      <c r="S48" s="85"/>
      <c r="T48" s="85"/>
      <c r="U48" s="85"/>
      <c r="V48" s="85"/>
      <c r="W48" s="85"/>
      <c r="X48" s="85"/>
      <c r="Y48" s="85"/>
      <c r="Z48" s="86"/>
    </row>
    <row r="49" spans="1:26" x14ac:dyDescent="0.3">
      <c r="A49" s="84"/>
      <c r="B49" s="85"/>
      <c r="C49" s="85"/>
      <c r="D49" s="85"/>
      <c r="E49" s="85"/>
      <c r="F49" s="85"/>
      <c r="G49" s="85"/>
      <c r="H49" s="85"/>
      <c r="I49" s="85"/>
      <c r="J49" s="85"/>
      <c r="K49" s="85"/>
      <c r="L49" s="85"/>
      <c r="M49" s="85"/>
      <c r="N49" s="85"/>
      <c r="O49" s="85"/>
      <c r="P49" s="85"/>
      <c r="Q49" s="85"/>
      <c r="R49" s="85"/>
      <c r="S49" s="85"/>
      <c r="T49" s="85"/>
      <c r="U49" s="85"/>
      <c r="V49" s="85"/>
      <c r="W49" s="85"/>
      <c r="X49" s="85"/>
      <c r="Y49" s="85"/>
      <c r="Z49" s="86"/>
    </row>
    <row r="50" spans="1:26" x14ac:dyDescent="0.3">
      <c r="A50" s="84"/>
      <c r="B50" s="85"/>
      <c r="C50" s="85"/>
      <c r="D50" s="85"/>
      <c r="E50" s="85"/>
      <c r="F50" s="85"/>
      <c r="G50" s="85"/>
      <c r="H50" s="85"/>
      <c r="I50" s="85"/>
      <c r="J50" s="85"/>
      <c r="K50" s="85"/>
      <c r="L50" s="85"/>
      <c r="M50" s="85"/>
      <c r="N50" s="85"/>
      <c r="O50" s="85"/>
      <c r="P50" s="85"/>
      <c r="Q50" s="85"/>
      <c r="R50" s="85"/>
      <c r="S50" s="85"/>
      <c r="T50" s="85"/>
      <c r="U50" s="85"/>
      <c r="V50" s="85"/>
      <c r="W50" s="85"/>
      <c r="X50" s="85"/>
      <c r="Y50" s="85"/>
      <c r="Z50" s="86"/>
    </row>
    <row r="51" spans="1:26" x14ac:dyDescent="0.3">
      <c r="A51" s="84"/>
      <c r="B51" s="85"/>
      <c r="C51" s="85"/>
      <c r="D51" s="85"/>
      <c r="E51" s="85"/>
      <c r="F51" s="85"/>
      <c r="G51" s="85"/>
      <c r="H51" s="85"/>
      <c r="I51" s="85"/>
      <c r="J51" s="85"/>
      <c r="K51" s="85"/>
      <c r="L51" s="85"/>
      <c r="M51" s="85"/>
      <c r="N51" s="85"/>
      <c r="O51" s="85"/>
      <c r="P51" s="85"/>
      <c r="Q51" s="85"/>
      <c r="R51" s="85"/>
      <c r="S51" s="85"/>
      <c r="T51" s="85"/>
      <c r="U51" s="85"/>
      <c r="V51" s="85"/>
      <c r="W51" s="85"/>
      <c r="X51" s="85"/>
      <c r="Y51" s="85"/>
      <c r="Z51" s="86"/>
    </row>
    <row r="52" spans="1:26" x14ac:dyDescent="0.3">
      <c r="A52" s="84"/>
      <c r="B52" s="85"/>
      <c r="C52" s="85"/>
      <c r="D52" s="85"/>
      <c r="E52" s="85"/>
      <c r="F52" s="85"/>
      <c r="G52" s="85"/>
      <c r="H52" s="85"/>
      <c r="I52" s="85"/>
      <c r="J52" s="85"/>
      <c r="K52" s="85"/>
      <c r="L52" s="85"/>
      <c r="M52" s="85"/>
      <c r="N52" s="85"/>
      <c r="O52" s="85"/>
      <c r="P52" s="85"/>
      <c r="Q52" s="85"/>
      <c r="R52" s="85"/>
      <c r="S52" s="85"/>
      <c r="T52" s="85"/>
      <c r="U52" s="85"/>
      <c r="V52" s="85"/>
      <c r="W52" s="85"/>
      <c r="X52" s="85"/>
      <c r="Y52" s="85"/>
      <c r="Z52" s="86"/>
    </row>
    <row r="53" spans="1:26" x14ac:dyDescent="0.3">
      <c r="A53" s="84"/>
      <c r="B53" s="85"/>
      <c r="C53" s="85"/>
      <c r="D53" s="85"/>
      <c r="E53" s="85"/>
      <c r="F53" s="85"/>
      <c r="G53" s="85"/>
      <c r="H53" s="85"/>
      <c r="I53" s="85"/>
      <c r="J53" s="85"/>
      <c r="K53" s="85"/>
      <c r="L53" s="85"/>
      <c r="M53" s="85"/>
      <c r="N53" s="85"/>
      <c r="O53" s="85"/>
      <c r="P53" s="85"/>
      <c r="Q53" s="85"/>
      <c r="R53" s="85"/>
      <c r="S53" s="85"/>
      <c r="T53" s="85"/>
      <c r="U53" s="85"/>
      <c r="V53" s="85"/>
      <c r="W53" s="85"/>
      <c r="X53" s="85"/>
      <c r="Y53" s="85"/>
      <c r="Z53" s="86"/>
    </row>
    <row r="54" spans="1:26" x14ac:dyDescent="0.3">
      <c r="A54" s="84"/>
      <c r="B54" s="85"/>
      <c r="C54" s="85"/>
      <c r="D54" s="85"/>
      <c r="E54" s="85"/>
      <c r="F54" s="85"/>
      <c r="G54" s="85"/>
      <c r="H54" s="85"/>
      <c r="I54" s="85"/>
      <c r="J54" s="85"/>
      <c r="K54" s="85"/>
      <c r="L54" s="85"/>
      <c r="M54" s="85"/>
      <c r="N54" s="85"/>
      <c r="O54" s="85"/>
      <c r="P54" s="85"/>
      <c r="Q54" s="85"/>
      <c r="R54" s="85"/>
      <c r="S54" s="85"/>
      <c r="T54" s="85"/>
      <c r="U54" s="85"/>
      <c r="V54" s="85"/>
      <c r="W54" s="85"/>
      <c r="X54" s="85"/>
      <c r="Y54" s="85"/>
      <c r="Z54" s="86"/>
    </row>
    <row r="55" spans="1:26" x14ac:dyDescent="0.3">
      <c r="A55" s="84"/>
      <c r="B55" s="85"/>
      <c r="C55" s="85"/>
      <c r="D55" s="85"/>
      <c r="E55" s="85"/>
      <c r="F55" s="85"/>
      <c r="G55" s="85"/>
      <c r="H55" s="85"/>
      <c r="I55" s="85"/>
      <c r="J55" s="85"/>
      <c r="K55" s="85"/>
      <c r="L55" s="85"/>
      <c r="M55" s="85"/>
      <c r="N55" s="85"/>
      <c r="O55" s="85"/>
      <c r="P55" s="85"/>
      <c r="Q55" s="85"/>
      <c r="R55" s="85"/>
      <c r="S55" s="85"/>
      <c r="T55" s="85"/>
      <c r="U55" s="85"/>
      <c r="V55" s="85"/>
      <c r="W55" s="85"/>
      <c r="X55" s="85"/>
      <c r="Y55" s="85"/>
      <c r="Z55" s="86"/>
    </row>
    <row r="56" spans="1:26" x14ac:dyDescent="0.3">
      <c r="A56" s="84"/>
      <c r="B56" s="85"/>
      <c r="C56" s="85"/>
      <c r="D56" s="85"/>
      <c r="E56" s="85"/>
      <c r="F56" s="85"/>
      <c r="G56" s="85"/>
      <c r="H56" s="85"/>
      <c r="I56" s="85"/>
      <c r="J56" s="85"/>
      <c r="K56" s="85"/>
      <c r="L56" s="85"/>
      <c r="M56" s="85"/>
      <c r="N56" s="85"/>
      <c r="O56" s="85"/>
      <c r="P56" s="85"/>
      <c r="Q56" s="85"/>
      <c r="R56" s="85"/>
      <c r="S56" s="85"/>
      <c r="T56" s="85"/>
      <c r="U56" s="85"/>
      <c r="V56" s="85"/>
      <c r="W56" s="85"/>
      <c r="X56" s="85"/>
      <c r="Y56" s="85"/>
      <c r="Z56" s="86"/>
    </row>
    <row r="57" spans="1:26" x14ac:dyDescent="0.3">
      <c r="A57" s="84"/>
      <c r="B57" s="85"/>
      <c r="C57" s="85"/>
      <c r="D57" s="85"/>
      <c r="E57" s="85"/>
      <c r="F57" s="85"/>
      <c r="G57" s="85"/>
      <c r="H57" s="85"/>
      <c r="I57" s="85"/>
      <c r="J57" s="85"/>
      <c r="K57" s="85"/>
      <c r="L57" s="85"/>
      <c r="M57" s="85"/>
      <c r="N57" s="85"/>
      <c r="O57" s="85"/>
      <c r="P57" s="85"/>
      <c r="Q57" s="85"/>
      <c r="R57" s="85"/>
      <c r="S57" s="85"/>
      <c r="T57" s="85"/>
      <c r="U57" s="85"/>
      <c r="V57" s="85"/>
      <c r="W57" s="85"/>
      <c r="X57" s="85"/>
      <c r="Y57" s="85"/>
      <c r="Z57" s="86"/>
    </row>
    <row r="58" spans="1:26" x14ac:dyDescent="0.3">
      <c r="A58" s="84"/>
      <c r="B58" s="85"/>
      <c r="C58" s="85"/>
      <c r="D58" s="85"/>
      <c r="E58" s="85"/>
      <c r="F58" s="85"/>
      <c r="G58" s="85"/>
      <c r="H58" s="85"/>
      <c r="I58" s="85"/>
      <c r="J58" s="85"/>
      <c r="K58" s="85"/>
      <c r="L58" s="85"/>
      <c r="M58" s="85"/>
      <c r="N58" s="85"/>
      <c r="O58" s="85"/>
      <c r="P58" s="85"/>
      <c r="Q58" s="85"/>
      <c r="R58" s="85"/>
      <c r="S58" s="85"/>
      <c r="T58" s="85"/>
      <c r="U58" s="85"/>
      <c r="V58" s="85"/>
      <c r="W58" s="85"/>
      <c r="X58" s="85"/>
      <c r="Y58" s="85"/>
      <c r="Z58" s="86"/>
    </row>
    <row r="59" spans="1:26" x14ac:dyDescent="0.3">
      <c r="A59" s="84"/>
      <c r="B59" s="85"/>
      <c r="C59" s="85"/>
      <c r="D59" s="85"/>
      <c r="E59" s="85"/>
      <c r="F59" s="85"/>
      <c r="G59" s="85"/>
      <c r="H59" s="85"/>
      <c r="I59" s="85"/>
      <c r="J59" s="85"/>
      <c r="K59" s="85"/>
      <c r="L59" s="85"/>
      <c r="M59" s="85"/>
      <c r="N59" s="85"/>
      <c r="O59" s="85"/>
      <c r="P59" s="85"/>
      <c r="Q59" s="85"/>
      <c r="R59" s="85"/>
      <c r="S59" s="85"/>
      <c r="T59" s="85"/>
      <c r="U59" s="85"/>
      <c r="V59" s="85"/>
      <c r="W59" s="85"/>
      <c r="X59" s="85"/>
      <c r="Y59" s="85"/>
      <c r="Z59" s="86"/>
    </row>
    <row r="60" spans="1:26" x14ac:dyDescent="0.3">
      <c r="A60" s="84"/>
      <c r="B60" s="85"/>
      <c r="C60" s="85"/>
      <c r="D60" s="85"/>
      <c r="E60" s="85"/>
      <c r="F60" s="85"/>
      <c r="G60" s="85"/>
      <c r="H60" s="85"/>
      <c r="I60" s="85"/>
      <c r="J60" s="85"/>
      <c r="K60" s="85"/>
      <c r="L60" s="85"/>
      <c r="M60" s="85"/>
      <c r="N60" s="85"/>
      <c r="O60" s="85"/>
      <c r="P60" s="85"/>
      <c r="Q60" s="85"/>
      <c r="R60" s="85"/>
      <c r="S60" s="85"/>
      <c r="T60" s="85"/>
      <c r="U60" s="85"/>
      <c r="V60" s="85"/>
      <c r="W60" s="85"/>
      <c r="X60" s="85"/>
      <c r="Y60" s="85"/>
      <c r="Z60" s="86"/>
    </row>
    <row r="61" spans="1:26" x14ac:dyDescent="0.3">
      <c r="A61" s="84"/>
      <c r="B61" s="85"/>
      <c r="C61" s="85"/>
      <c r="D61" s="85"/>
      <c r="E61" s="85"/>
      <c r="F61" s="85"/>
      <c r="G61" s="85"/>
      <c r="H61" s="85"/>
      <c r="I61" s="85"/>
      <c r="J61" s="85"/>
      <c r="K61" s="85"/>
      <c r="L61" s="85"/>
      <c r="M61" s="85"/>
      <c r="N61" s="85"/>
      <c r="O61" s="85"/>
      <c r="P61" s="85"/>
      <c r="Q61" s="85"/>
      <c r="R61" s="85"/>
      <c r="S61" s="85"/>
      <c r="T61" s="85"/>
      <c r="U61" s="85"/>
      <c r="V61" s="85"/>
      <c r="W61" s="85"/>
      <c r="X61" s="85"/>
      <c r="Y61" s="85"/>
      <c r="Z61" s="86"/>
    </row>
    <row r="62" spans="1:26" x14ac:dyDescent="0.3">
      <c r="A62" s="84"/>
      <c r="B62" s="85"/>
      <c r="C62" s="85"/>
      <c r="D62" s="85"/>
      <c r="E62" s="85"/>
      <c r="F62" s="85"/>
      <c r="G62" s="85"/>
      <c r="H62" s="85"/>
      <c r="I62" s="85"/>
      <c r="J62" s="85"/>
      <c r="K62" s="85"/>
      <c r="L62" s="85"/>
      <c r="M62" s="85"/>
      <c r="N62" s="85"/>
      <c r="O62" s="85"/>
      <c r="P62" s="85"/>
      <c r="Q62" s="85"/>
      <c r="R62" s="85"/>
      <c r="S62" s="85"/>
      <c r="T62" s="85"/>
      <c r="U62" s="85"/>
      <c r="V62" s="85"/>
      <c r="W62" s="85"/>
      <c r="X62" s="85"/>
      <c r="Y62" s="85"/>
      <c r="Z62" s="86"/>
    </row>
    <row r="63" spans="1:26" x14ac:dyDescent="0.3">
      <c r="A63" s="84"/>
      <c r="B63" s="85"/>
      <c r="C63" s="85"/>
      <c r="D63" s="85"/>
      <c r="E63" s="85"/>
      <c r="F63" s="85"/>
      <c r="G63" s="85"/>
      <c r="H63" s="85"/>
      <c r="I63" s="85"/>
      <c r="J63" s="85"/>
      <c r="K63" s="85"/>
      <c r="L63" s="85"/>
      <c r="M63" s="85"/>
      <c r="N63" s="85"/>
      <c r="O63" s="85"/>
      <c r="P63" s="85"/>
      <c r="Q63" s="85"/>
      <c r="R63" s="85"/>
      <c r="S63" s="85"/>
      <c r="T63" s="85"/>
      <c r="U63" s="85"/>
      <c r="V63" s="85"/>
      <c r="W63" s="85"/>
      <c r="X63" s="85"/>
      <c r="Y63" s="85"/>
      <c r="Z63" s="86"/>
    </row>
    <row r="64" spans="1:26" x14ac:dyDescent="0.3">
      <c r="A64" s="84"/>
      <c r="B64" s="85"/>
      <c r="C64" s="85"/>
      <c r="D64" s="85"/>
      <c r="E64" s="85"/>
      <c r="F64" s="85"/>
      <c r="G64" s="85"/>
      <c r="H64" s="85"/>
      <c r="I64" s="85"/>
      <c r="J64" s="85"/>
      <c r="K64" s="85"/>
      <c r="L64" s="85"/>
      <c r="M64" s="85"/>
      <c r="N64" s="85"/>
      <c r="O64" s="85"/>
      <c r="P64" s="85"/>
      <c r="Q64" s="85"/>
      <c r="R64" s="85"/>
      <c r="S64" s="85"/>
      <c r="T64" s="85"/>
      <c r="U64" s="85"/>
      <c r="V64" s="85"/>
      <c r="W64" s="85"/>
      <c r="X64" s="85"/>
      <c r="Y64" s="85"/>
      <c r="Z64" s="86"/>
    </row>
    <row r="65" spans="1:26" x14ac:dyDescent="0.3">
      <c r="A65" s="84"/>
      <c r="B65" s="85"/>
      <c r="C65" s="85"/>
      <c r="D65" s="85"/>
      <c r="E65" s="85"/>
      <c r="F65" s="85"/>
      <c r="G65" s="85"/>
      <c r="H65" s="85"/>
      <c r="I65" s="85"/>
      <c r="J65" s="85"/>
      <c r="K65" s="85"/>
      <c r="L65" s="85"/>
      <c r="M65" s="85"/>
      <c r="N65" s="85"/>
      <c r="O65" s="85"/>
      <c r="P65" s="85"/>
      <c r="Q65" s="85"/>
      <c r="R65" s="85"/>
      <c r="S65" s="85"/>
      <c r="T65" s="85"/>
      <c r="U65" s="85"/>
      <c r="V65" s="85"/>
      <c r="W65" s="85"/>
      <c r="X65" s="85"/>
      <c r="Y65" s="85"/>
      <c r="Z65" s="86"/>
    </row>
    <row r="66" spans="1:26" x14ac:dyDescent="0.3">
      <c r="A66" s="84"/>
      <c r="B66" s="85"/>
      <c r="C66" s="85"/>
      <c r="D66" s="85"/>
      <c r="E66" s="85"/>
      <c r="F66" s="85"/>
      <c r="G66" s="85"/>
      <c r="H66" s="85"/>
      <c r="I66" s="85"/>
      <c r="J66" s="85"/>
      <c r="K66" s="85"/>
      <c r="L66" s="85"/>
      <c r="M66" s="85"/>
      <c r="N66" s="85"/>
      <c r="O66" s="85"/>
      <c r="P66" s="85"/>
      <c r="Q66" s="85"/>
      <c r="R66" s="85"/>
      <c r="S66" s="85"/>
      <c r="T66" s="85"/>
      <c r="U66" s="85"/>
      <c r="V66" s="85"/>
      <c r="W66" s="85"/>
      <c r="X66" s="85"/>
      <c r="Y66" s="85"/>
      <c r="Z66" s="86"/>
    </row>
    <row r="67" spans="1:26" x14ac:dyDescent="0.3">
      <c r="A67" s="84"/>
      <c r="B67" s="85"/>
      <c r="C67" s="85"/>
      <c r="D67" s="85"/>
      <c r="E67" s="85"/>
      <c r="F67" s="85"/>
      <c r="G67" s="85"/>
      <c r="H67" s="85"/>
      <c r="I67" s="85"/>
      <c r="J67" s="85"/>
      <c r="K67" s="85"/>
      <c r="L67" s="85"/>
      <c r="M67" s="85"/>
      <c r="N67" s="85"/>
      <c r="O67" s="85"/>
      <c r="P67" s="85"/>
      <c r="Q67" s="85"/>
      <c r="R67" s="85"/>
      <c r="S67" s="85"/>
      <c r="T67" s="85"/>
      <c r="U67" s="85"/>
      <c r="V67" s="85"/>
      <c r="W67" s="85"/>
      <c r="X67" s="85"/>
      <c r="Y67" s="85"/>
      <c r="Z67" s="86"/>
    </row>
    <row r="68" spans="1:26" x14ac:dyDescent="0.3">
      <c r="A68" s="84"/>
      <c r="B68" s="85"/>
      <c r="C68" s="85"/>
      <c r="D68" s="85"/>
      <c r="E68" s="85"/>
      <c r="F68" s="85"/>
      <c r="G68" s="85"/>
      <c r="H68" s="85"/>
      <c r="I68" s="85"/>
      <c r="J68" s="85"/>
      <c r="K68" s="85"/>
      <c r="L68" s="85"/>
      <c r="M68" s="85"/>
      <c r="N68" s="85"/>
      <c r="O68" s="85"/>
      <c r="P68" s="85"/>
      <c r="Q68" s="85"/>
      <c r="R68" s="85"/>
      <c r="S68" s="85"/>
      <c r="T68" s="85"/>
      <c r="U68" s="85"/>
      <c r="V68" s="85"/>
      <c r="W68" s="85"/>
      <c r="X68" s="85"/>
      <c r="Y68" s="85"/>
      <c r="Z68" s="86"/>
    </row>
    <row r="69" spans="1:26" x14ac:dyDescent="0.3">
      <c r="A69" s="84"/>
      <c r="B69" s="85"/>
      <c r="C69" s="85"/>
      <c r="D69" s="85"/>
      <c r="E69" s="85"/>
      <c r="F69" s="85"/>
      <c r="G69" s="85"/>
      <c r="H69" s="85"/>
      <c r="I69" s="85"/>
      <c r="J69" s="85"/>
      <c r="K69" s="85"/>
      <c r="L69" s="85"/>
      <c r="M69" s="85"/>
      <c r="N69" s="85"/>
      <c r="O69" s="85"/>
      <c r="P69" s="85"/>
      <c r="Q69" s="85"/>
      <c r="R69" s="85"/>
      <c r="S69" s="85"/>
      <c r="T69" s="85"/>
      <c r="U69" s="85"/>
      <c r="V69" s="85"/>
      <c r="W69" s="85"/>
      <c r="X69" s="85"/>
      <c r="Y69" s="85"/>
      <c r="Z69" s="86"/>
    </row>
    <row r="70" spans="1:26" x14ac:dyDescent="0.3">
      <c r="A70" s="84"/>
      <c r="B70" s="85"/>
      <c r="C70" s="85"/>
      <c r="D70" s="85"/>
      <c r="E70" s="85"/>
      <c r="F70" s="85"/>
      <c r="G70" s="85"/>
      <c r="H70" s="85"/>
      <c r="I70" s="85"/>
      <c r="J70" s="85"/>
      <c r="K70" s="85"/>
      <c r="L70" s="85"/>
      <c r="M70" s="85"/>
      <c r="N70" s="85"/>
      <c r="O70" s="85"/>
      <c r="P70" s="85"/>
      <c r="Q70" s="85"/>
      <c r="R70" s="85"/>
      <c r="S70" s="85"/>
      <c r="T70" s="85"/>
      <c r="U70" s="85"/>
      <c r="V70" s="85"/>
      <c r="W70" s="85"/>
      <c r="X70" s="85"/>
      <c r="Y70" s="85"/>
      <c r="Z70" s="86"/>
    </row>
    <row r="71" spans="1:26" x14ac:dyDescent="0.3">
      <c r="A71" s="84"/>
      <c r="B71" s="85"/>
      <c r="C71" s="85"/>
      <c r="D71" s="85"/>
      <c r="E71" s="85"/>
      <c r="F71" s="85"/>
      <c r="G71" s="85"/>
      <c r="H71" s="85"/>
      <c r="I71" s="85"/>
      <c r="J71" s="85"/>
      <c r="K71" s="85"/>
      <c r="L71" s="85"/>
      <c r="M71" s="85"/>
      <c r="N71" s="85"/>
      <c r="O71" s="85"/>
      <c r="P71" s="85"/>
      <c r="Q71" s="85"/>
      <c r="R71" s="85"/>
      <c r="S71" s="85"/>
      <c r="T71" s="85"/>
      <c r="U71" s="85"/>
      <c r="V71" s="85"/>
      <c r="W71" s="85"/>
      <c r="X71" s="85"/>
      <c r="Y71" s="85"/>
      <c r="Z71" s="86"/>
    </row>
    <row r="72" spans="1:26" x14ac:dyDescent="0.3">
      <c r="A72" s="84"/>
      <c r="B72" s="85"/>
      <c r="C72" s="85"/>
      <c r="D72" s="85"/>
      <c r="E72" s="85"/>
      <c r="F72" s="85"/>
      <c r="G72" s="85"/>
      <c r="H72" s="85"/>
      <c r="I72" s="85"/>
      <c r="J72" s="85"/>
      <c r="K72" s="85"/>
      <c r="L72" s="85"/>
      <c r="M72" s="85"/>
      <c r="N72" s="85"/>
      <c r="O72" s="85"/>
      <c r="P72" s="85"/>
      <c r="Q72" s="85"/>
      <c r="R72" s="85"/>
      <c r="S72" s="85"/>
      <c r="T72" s="85"/>
      <c r="U72" s="85"/>
      <c r="V72" s="85"/>
      <c r="W72" s="85"/>
      <c r="X72" s="85"/>
      <c r="Y72" s="85"/>
      <c r="Z72" s="86"/>
    </row>
    <row r="73" spans="1:26" x14ac:dyDescent="0.3">
      <c r="A73" s="84"/>
      <c r="B73" s="85"/>
      <c r="C73" s="85"/>
      <c r="D73" s="85"/>
      <c r="E73" s="85"/>
      <c r="F73" s="85"/>
      <c r="G73" s="85"/>
      <c r="H73" s="85"/>
      <c r="I73" s="85"/>
      <c r="J73" s="85"/>
      <c r="K73" s="85"/>
      <c r="L73" s="85"/>
      <c r="M73" s="85"/>
      <c r="N73" s="85"/>
      <c r="O73" s="85"/>
      <c r="P73" s="85"/>
      <c r="Q73" s="85"/>
      <c r="R73" s="85"/>
      <c r="S73" s="85"/>
      <c r="T73" s="85"/>
      <c r="U73" s="85"/>
      <c r="V73" s="85"/>
      <c r="W73" s="85"/>
      <c r="X73" s="85"/>
      <c r="Y73" s="85"/>
      <c r="Z73" s="86"/>
    </row>
    <row r="74" spans="1:26" x14ac:dyDescent="0.3">
      <c r="A74" s="84"/>
      <c r="B74" s="85"/>
      <c r="C74" s="85"/>
      <c r="D74" s="85"/>
      <c r="E74" s="85"/>
      <c r="F74" s="85"/>
      <c r="G74" s="85"/>
      <c r="H74" s="85"/>
      <c r="I74" s="85"/>
      <c r="J74" s="85"/>
      <c r="K74" s="85"/>
      <c r="L74" s="85"/>
      <c r="M74" s="85"/>
      <c r="N74" s="85"/>
      <c r="O74" s="85"/>
      <c r="P74" s="85"/>
      <c r="Q74" s="85"/>
      <c r="R74" s="85"/>
      <c r="S74" s="85"/>
      <c r="T74" s="85"/>
      <c r="U74" s="85"/>
      <c r="V74" s="85"/>
      <c r="W74" s="85"/>
      <c r="X74" s="85"/>
      <c r="Y74" s="85"/>
      <c r="Z74" s="86"/>
    </row>
    <row r="75" spans="1:26" x14ac:dyDescent="0.3">
      <c r="A75" s="84"/>
      <c r="B75" s="85"/>
      <c r="C75" s="85"/>
      <c r="D75" s="85"/>
      <c r="E75" s="85"/>
      <c r="F75" s="85"/>
      <c r="G75" s="85"/>
      <c r="H75" s="85"/>
      <c r="I75" s="85"/>
      <c r="J75" s="85"/>
      <c r="K75" s="85"/>
      <c r="L75" s="85"/>
      <c r="M75" s="85"/>
      <c r="N75" s="85"/>
      <c r="O75" s="85"/>
      <c r="P75" s="85"/>
      <c r="Q75" s="85"/>
      <c r="R75" s="85"/>
      <c r="S75" s="85"/>
      <c r="T75" s="85"/>
      <c r="U75" s="85"/>
      <c r="V75" s="85"/>
      <c r="W75" s="85"/>
      <c r="X75" s="85"/>
      <c r="Y75" s="85"/>
      <c r="Z75" s="86"/>
    </row>
    <row r="76" spans="1:26" x14ac:dyDescent="0.3">
      <c r="A76" s="84"/>
      <c r="B76" s="85"/>
      <c r="C76" s="85"/>
      <c r="D76" s="85"/>
      <c r="E76" s="85"/>
      <c r="F76" s="85"/>
      <c r="G76" s="85"/>
      <c r="H76" s="85"/>
      <c r="I76" s="85"/>
      <c r="J76" s="85"/>
      <c r="K76" s="85"/>
      <c r="L76" s="85"/>
      <c r="M76" s="85"/>
      <c r="N76" s="85"/>
      <c r="O76" s="85"/>
      <c r="P76" s="85"/>
      <c r="Q76" s="85"/>
      <c r="R76" s="85"/>
      <c r="S76" s="85"/>
      <c r="T76" s="85"/>
      <c r="U76" s="85"/>
      <c r="V76" s="85"/>
      <c r="W76" s="85"/>
      <c r="X76" s="85"/>
      <c r="Y76" s="85"/>
      <c r="Z76" s="86"/>
    </row>
    <row r="77" spans="1:26" x14ac:dyDescent="0.3">
      <c r="A77" s="84"/>
      <c r="B77" s="85"/>
      <c r="C77" s="85"/>
      <c r="D77" s="85"/>
      <c r="E77" s="85"/>
      <c r="F77" s="85"/>
      <c r="G77" s="85"/>
      <c r="H77" s="85"/>
      <c r="I77" s="85"/>
      <c r="J77" s="85"/>
      <c r="K77" s="85"/>
      <c r="L77" s="85"/>
      <c r="M77" s="85"/>
      <c r="N77" s="85"/>
      <c r="O77" s="85"/>
      <c r="P77" s="85"/>
      <c r="Q77" s="85"/>
      <c r="R77" s="85"/>
      <c r="S77" s="85"/>
      <c r="T77" s="85"/>
      <c r="U77" s="85"/>
      <c r="V77" s="85"/>
      <c r="W77" s="85"/>
      <c r="X77" s="85"/>
      <c r="Y77" s="85"/>
      <c r="Z77" s="86"/>
    </row>
    <row r="78" spans="1:26" x14ac:dyDescent="0.3">
      <c r="A78" s="84"/>
      <c r="B78" s="85"/>
      <c r="C78" s="85"/>
      <c r="D78" s="85"/>
      <c r="E78" s="85"/>
      <c r="F78" s="85"/>
      <c r="G78" s="85"/>
      <c r="H78" s="85"/>
      <c r="I78" s="85"/>
      <c r="J78" s="85"/>
      <c r="K78" s="85"/>
      <c r="L78" s="85"/>
      <c r="M78" s="85"/>
      <c r="N78" s="85"/>
      <c r="O78" s="85"/>
      <c r="P78" s="85"/>
      <c r="Q78" s="85"/>
      <c r="R78" s="85"/>
      <c r="S78" s="85"/>
      <c r="T78" s="85"/>
      <c r="U78" s="85"/>
      <c r="V78" s="85"/>
      <c r="W78" s="85"/>
      <c r="X78" s="85"/>
      <c r="Y78" s="85"/>
      <c r="Z78" s="86"/>
    </row>
    <row r="79" spans="1:26" x14ac:dyDescent="0.3">
      <c r="A79" s="84"/>
      <c r="B79" s="85"/>
      <c r="C79" s="85"/>
      <c r="D79" s="85"/>
      <c r="E79" s="85"/>
      <c r="F79" s="85"/>
      <c r="G79" s="85"/>
      <c r="H79" s="85"/>
      <c r="I79" s="85"/>
      <c r="J79" s="85"/>
      <c r="K79" s="85"/>
      <c r="L79" s="85"/>
      <c r="M79" s="85"/>
      <c r="N79" s="85"/>
      <c r="O79" s="85"/>
      <c r="P79" s="85"/>
      <c r="Q79" s="85"/>
      <c r="R79" s="85"/>
      <c r="S79" s="85"/>
      <c r="T79" s="85"/>
      <c r="U79" s="85"/>
      <c r="V79" s="85"/>
      <c r="W79" s="85"/>
      <c r="X79" s="85"/>
      <c r="Y79" s="85"/>
      <c r="Z79" s="86"/>
    </row>
    <row r="80" spans="1:26" x14ac:dyDescent="0.3">
      <c r="A80" s="84"/>
      <c r="B80" s="85"/>
      <c r="C80" s="85"/>
      <c r="D80" s="85"/>
      <c r="E80" s="85"/>
      <c r="F80" s="85"/>
      <c r="G80" s="85"/>
      <c r="H80" s="85"/>
      <c r="I80" s="85"/>
      <c r="J80" s="85"/>
      <c r="K80" s="85"/>
      <c r="L80" s="85"/>
      <c r="M80" s="85"/>
      <c r="N80" s="85"/>
      <c r="O80" s="85"/>
      <c r="P80" s="85"/>
      <c r="Q80" s="85"/>
      <c r="R80" s="85"/>
      <c r="S80" s="85"/>
      <c r="T80" s="85"/>
      <c r="U80" s="85"/>
      <c r="V80" s="85"/>
      <c r="W80" s="85"/>
      <c r="X80" s="85"/>
      <c r="Y80" s="85"/>
      <c r="Z80" s="86"/>
    </row>
    <row r="81" spans="1:26" x14ac:dyDescent="0.3">
      <c r="A81" s="84"/>
      <c r="B81" s="85"/>
      <c r="C81" s="85"/>
      <c r="D81" s="85"/>
      <c r="E81" s="85"/>
      <c r="F81" s="85"/>
      <c r="G81" s="85"/>
      <c r="H81" s="85"/>
      <c r="I81" s="85"/>
      <c r="J81" s="85"/>
      <c r="K81" s="85"/>
      <c r="L81" s="85"/>
      <c r="M81" s="85"/>
      <c r="N81" s="85"/>
      <c r="O81" s="85"/>
      <c r="P81" s="85"/>
      <c r="Q81" s="85"/>
      <c r="R81" s="85"/>
      <c r="S81" s="85"/>
      <c r="T81" s="85"/>
      <c r="U81" s="85"/>
      <c r="V81" s="85"/>
      <c r="W81" s="85"/>
      <c r="X81" s="85"/>
      <c r="Y81" s="85"/>
      <c r="Z81" s="86"/>
    </row>
    <row r="82" spans="1:26" x14ac:dyDescent="0.3">
      <c r="A82" s="84"/>
      <c r="B82" s="85"/>
      <c r="C82" s="85"/>
      <c r="D82" s="85"/>
      <c r="E82" s="85"/>
      <c r="F82" s="85"/>
      <c r="G82" s="85"/>
      <c r="H82" s="85"/>
      <c r="I82" s="85"/>
      <c r="J82" s="85"/>
      <c r="K82" s="85"/>
      <c r="L82" s="85"/>
      <c r="M82" s="85"/>
      <c r="N82" s="85"/>
      <c r="O82" s="85"/>
      <c r="P82" s="85"/>
      <c r="Q82" s="85"/>
      <c r="R82" s="85"/>
      <c r="S82" s="85"/>
      <c r="T82" s="85"/>
      <c r="U82" s="85"/>
      <c r="V82" s="85"/>
      <c r="W82" s="85"/>
      <c r="X82" s="85"/>
      <c r="Y82" s="85"/>
      <c r="Z82" s="86"/>
    </row>
    <row r="83" spans="1:26" x14ac:dyDescent="0.3">
      <c r="A83" s="84"/>
      <c r="B83" s="85"/>
      <c r="C83" s="85"/>
      <c r="D83" s="85"/>
      <c r="E83" s="85"/>
      <c r="F83" s="85"/>
      <c r="G83" s="85"/>
      <c r="H83" s="85"/>
      <c r="I83" s="85"/>
      <c r="J83" s="85"/>
      <c r="K83" s="85"/>
      <c r="L83" s="85"/>
      <c r="M83" s="85"/>
      <c r="N83" s="85"/>
      <c r="O83" s="85"/>
      <c r="P83" s="85"/>
      <c r="Q83" s="85"/>
      <c r="R83" s="85"/>
      <c r="S83" s="85"/>
      <c r="T83" s="85"/>
      <c r="U83" s="85"/>
      <c r="V83" s="85"/>
      <c r="W83" s="85"/>
      <c r="X83" s="85"/>
      <c r="Y83" s="85"/>
      <c r="Z83" s="86"/>
    </row>
    <row r="84" spans="1:26" x14ac:dyDescent="0.3">
      <c r="A84" s="84"/>
      <c r="B84" s="85"/>
      <c r="C84" s="85"/>
      <c r="D84" s="85"/>
      <c r="E84" s="85"/>
      <c r="F84" s="85"/>
      <c r="G84" s="85"/>
      <c r="H84" s="85"/>
      <c r="I84" s="85"/>
      <c r="J84" s="85"/>
      <c r="K84" s="85"/>
      <c r="L84" s="85"/>
      <c r="M84" s="85"/>
      <c r="N84" s="85"/>
      <c r="O84" s="85"/>
      <c r="P84" s="85"/>
      <c r="Q84" s="85"/>
      <c r="R84" s="85"/>
      <c r="S84" s="85"/>
      <c r="T84" s="85"/>
      <c r="U84" s="85"/>
      <c r="V84" s="85"/>
      <c r="W84" s="85"/>
      <c r="X84" s="85"/>
      <c r="Y84" s="85"/>
      <c r="Z84" s="86"/>
    </row>
    <row r="85" spans="1:26" x14ac:dyDescent="0.3">
      <c r="A85" s="84"/>
      <c r="B85" s="85"/>
      <c r="C85" s="85"/>
      <c r="D85" s="85"/>
      <c r="E85" s="85"/>
      <c r="F85" s="85"/>
      <c r="G85" s="85"/>
      <c r="H85" s="85"/>
      <c r="I85" s="85"/>
      <c r="J85" s="85"/>
      <c r="K85" s="85"/>
      <c r="L85" s="85"/>
      <c r="M85" s="85"/>
      <c r="N85" s="85"/>
      <c r="O85" s="85"/>
      <c r="P85" s="85"/>
      <c r="Q85" s="85"/>
      <c r="R85" s="85"/>
      <c r="S85" s="85"/>
      <c r="T85" s="85"/>
      <c r="U85" s="85"/>
      <c r="V85" s="85"/>
      <c r="W85" s="85"/>
      <c r="X85" s="85"/>
      <c r="Y85" s="85"/>
      <c r="Z85" s="86"/>
    </row>
    <row r="86" spans="1:26" ht="15" thickBot="1" x14ac:dyDescent="0.35">
      <c r="A86" s="87"/>
      <c r="B86" s="88"/>
      <c r="C86" s="88"/>
      <c r="D86" s="88"/>
      <c r="E86" s="88"/>
      <c r="F86" s="88"/>
      <c r="G86" s="88"/>
      <c r="H86" s="88"/>
      <c r="I86" s="88"/>
      <c r="J86" s="88"/>
      <c r="K86" s="88"/>
      <c r="L86" s="88"/>
      <c r="M86" s="88"/>
      <c r="N86" s="88"/>
      <c r="O86" s="88"/>
      <c r="P86" s="88"/>
      <c r="Q86" s="88"/>
      <c r="R86" s="88"/>
      <c r="S86" s="88"/>
      <c r="T86" s="88"/>
      <c r="U86" s="88"/>
      <c r="V86" s="88"/>
      <c r="W86" s="88"/>
      <c r="X86" s="88"/>
      <c r="Y86" s="88"/>
      <c r="Z86" s="89"/>
    </row>
  </sheetData>
  <mergeCells count="1">
    <mergeCell ref="A1:Z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C l i e n t W i n d o w X M L " > < C u s t o m C o n t e n t > < ! [ C D A T A [ E x t r a _ F i l i a l e 2 _ F a t t u r a t o ] ] > < / 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f i l i a l e 1 _ r e g i o n e " > < C u s t o m C o n t e n t > < ! [ C D A T A [ < T a b l e W i d g e t G r i d S e r i a l i z a t i o n   x m l n s : x s d = " h t t p : / / w w w . w 3 . o r g / 2 0 0 1 / X M L S c h e m a "   x m l n s : x s i = " h t t p : / / w w w . w 3 . o r g / 2 0 0 1 / X M L S c h e m a - i n s t a n c e " > < C o l u m n S u g g e s t e d T y p e   / > < C o l u m n F o r m a t   / > < C o l u m n A c c u r a c y   / > < C o l u m n C u r r e n c y S y m b o l   / > < C o l u m n P o s i t i v e P a t t e r n   / > < C o l u m n N e g a t i v e P a t t e r n   / > < C o l u m n W i d t h s > < i t e m > < k e y > < s t r i n g > i d _ r e g i o n e < / s t r i n g > < / k e y > < v a l u e > < i n t > 1 2 4 < / i n t > < / v a l u e > < / i t e m > < i t e m > < k e y > < s t r i n g > m a t r i c o l a < / s t r i n g > < / k e y > < v a l u e > < i n t > 1 1 5 < / i n t > < / v a l u e > < / i t e m > < i t e m > < k e y > < s t r i n g > n o m e _ r e g i o n e < / s t r i n g > < / k e y > < v a l u e > < i n t > 1 5 4 < / i n t > < / v a l u e > < / i t e m > < / C o l u m n W i d t h s > < C o l u m n D i s p l a y I n d e x > < i t e m > < k e y > < s t r i n g > i d _ r e g i o n e < / s t r i n g > < / k e y > < v a l u e > < i n t > 0 < / i n t > < / v a l u e > < / i t e m > < i t e m > < k e y > < s t r i n g > m a t r i c o l a < / s t r i n g > < / k e y > < v a l u e > < i n t > 1 < / i n t > < / v a l u e > < / i t e m > < i t e m > < k e y > < s t r i n g > n o m e _ r e g i o n e < / 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 d a t a < / s t r i n g > < / k e y > < v a l u e > < i n t > 7 7 < / i n t > < / v a l u e > < / i t e m > < i t e m > < k e y > < s t r i n g > m e s e < / s t r i n g > < / k e y > < v a l u e > < i n t > 8 4 < / i n t > < / v a l u e > < / i t e m > < i t e m > < k e y > < s t r i n g > m _ v e n d i t o r e < / s t r i n g > < / k e y > < v a l u e > < i n t > 1 4 1 < / i n t > < / v a l u e > < / i t e m > < i t e m > < k e y > < s t r i n g > c a t e g o r i a _ m e r c e < / s t r i n g > < / k e y > < v a l u e > < i n t > 1 7 1 < / i n t > < / v a l u e > < / i t e m > < i t e m > < k e y > < s t r i n g > i d _ p r o d o t t o < / s t r i n g > < / k e y > < v a l u e > < i n t > 1 3 5 < / i n t > < / v a l u e > < / i t e m > < i t e m > < k e y > < s t r i n g > f a t t u r a t o < / s t r i n g > < / k e y > < v a l u e > < i n t > 1 1 2 < / i n t > < / v a l u e > < / i t e m > < i t e m > < k e y > < s t r i n g > d a t a   ( M o n t h   I n d e x ) < / s t r i n g > < / k e y > < v a l u e > < i n t > 1 9 2 < / i n t > < / v a l u e > < / i t e m > < i t e m > < k e y > < s t r i n g > d a t a   ( M o n t h ) < / s t r i n g > < / k e y > < v a l u e > < i n t > 1 4 5 < / i n t > < / v a l u e > < / i t e m > < / C o l u m n W i d t h s > < C o l u m n D i s p l a y I n d e x > < i t e m > < k e y > < s t r i n g > d a t a < / s t r i n g > < / k e y > < v a l u e > < i n t > 0 < / i n t > < / v a l u e > < / i t e m > < i t e m > < k e y > < s t r i n g > m e s e < / s t r i n g > < / k e y > < v a l u e > < i n t > 1 < / i n t > < / v a l u e > < / i t e m > < i t e m > < k e y > < s t r i n g > m _ v e n d i t o r e < / s t r i n g > < / k e y > < v a l u e > < i n t > 2 < / i n t > < / v a l u e > < / i t e m > < i t e m > < k e y > < s t r i n g > c a t e g o r i a _ m e r c e < / s t r i n g > < / k e y > < v a l u e > < i n t > 3 < / i n t > < / v a l u e > < / i t e m > < i t e m > < k e y > < s t r i n g > i d _ p r o d o t t o < / s t r i n g > < / k e y > < v a l u e > < i n t > 4 < / i n t > < / v a l u e > < / i t e m > < i t e m > < k e y > < s t r i n g > f a t t u r a t o < / s t r i n g > < / k e y > < v a l u e > < i n t > 5 < / i n t > < / v a l u e > < / i t e m > < i t e m > < k e y > < s t r i n g > d a t a   ( M o n t h   I n d e x ) < / s t r i n g > < / k e y > < v a l u e > < i n t > 6 < / i n t > < / v a l u e > < / i t e m > < i t e m > < k e y > < s t r i n g > d a t a   ( M o n t h ) < / 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E x t r a _ F i l i a l e 2 _ P r o d o t t o " > < C u s t o m C o n t e n t > < ! [ C D A T A [ < T a b l e W i d g e t G r i d S e r i a l i z a t i o n   x m l n s : x s d = " h t t p : / / w w w . w 3 . o r g / 2 0 0 1 / X M L S c h e m a "   x m l n s : x s i = " h t t p : / / w w w . w 3 . o r g / 2 0 0 1 / X M L S c h e m a - i n s t a n c e " > < C o l u m n S u g g e s t e d T y p e   / > < C o l u m n F o r m a t   / > < C o l u m n A c c u r a c y   / > < C o l u m n C u r r e n c y S y m b o l   / > < C o l u m n P o s i t i v e P a t t e r n   / > < C o l u m n N e g a t i v e P a t t e r n   / > < C o l u m n W i d t h s > < i t e m > < k e y > < s t r i n g > I d _ P r o d o t t o < / s t r i n g > < / k e y > < v a l u e > < i n t > 1 3 7 < / i n t > < / v a l u e > < / i t e m > < i t e m > < k e y > < s t r i n g > N o m e _ P r o d o t t o < / s t r i n g > < / k e y > < v a l u e > < i n t > 1 6 7 < / i n t > < / v a l u e > < / i t e m > < i t e m > < k e y > < s t r i n g > C a t e g o r i a _ P r o d o t t o < / s t r i n g > < / k e y > < v a l u e > < i n t > 1 9 4 < / i n t > < / v a l u e > < / i t e m > < / C o l u m n W i d t h s > < C o l u m n D i s p l a y I n d e x > < i t e m > < k e y > < s t r i n g > I d _ P r o d o t t o < / s t r i n g > < / k e y > < v a l u e > < i n t > 0 < / i n t > < / v a l u e > < / i t e m > < i t e m > < k e y > < s t r i n g > N o m e _ P r o d o t t o < / s t r i n g > < / k e y > < v a l u e > < i n t > 1 < / i n t > < / v a l u e > < / i t e m > < i t e m > < k e y > < s t r i n g > C a t e g o r i a _ P r o d o t t o < / 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 i d _ s e t t o r e < / s t r i n g > < / k e y > < v a l u e > < i n t > 1 2 1 < / i n t > < / v a l u e > < / i t e m > < i t e m > < k e y > < s t r i n g > n o m e _ s e t t o r e < / s t r i n g > < / k e y > < v a l u e > < i n t > 1 5 1 < / i n t > < / v a l u e > < / i t e m > < / C o l u m n W i d t h s > < C o l u m n D i s p l a y I n d e x > < i t e m > < k e y > < s t r i n g > i d _ s e t t o r e < / s t r i n g > < / k e y > < v a l u e > < i n t > 0 < / i n t > < / v a l u e > < / i t e m > < i t e m > < k e y > < s t r i n g > n o m e _ s e t t o r e < / 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T a b l e 9 " > < 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 1 1 5 < / i n t > < / v a l u e > < / i t e m > < i t e m > < k e y > < s t r i n g > n o m e _ r e g i o n e < / s t r i n g > < / k e y > < v a l u e > < i n t > 1 5 4 < / i n t > < / v a l u e > < / i t e m > < / C o l u m n W i d t h s > < C o l u m n D i s p l a y I n d e x > < i t e m > < k e y > < s t r i n g > m a t r i c o l a < / s t r i n g > < / k e y > < v a l u e > < i n t > 0 < / i n t > < / v a l u e > < / i t e m > < i t e m > < k e y > < s t r i n g > n o m e _ r e g i o n e < / 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E x t r a _ F i l i a l e 2 _ F a t t u r a t o " > < C u s t o m C o n t e n t > < ! [ C D A T A [ < T a b l e W i d g e t G r i d S e r i a l i z a t i o n   x m l n s : x s d = " h t t p : / / w w w . w 3 . o r g / 2 0 0 1 / X M L S c h e m a "   x m l n s : x s i = " h t t p : / / w w w . w 3 . o r g / 2 0 0 1 / X M L S c h e m a - i n s t a n c e " > < C o l u m n S u g g e s t e d T y p e   / > < C o l u m n F o r m a t   / > < C o l u m n A c c u r a c y   / > < C o l u m n C u r r e n c y S y m b o l   / > < C o l u m n P o s i t i v e P a t t e r n   / > < C o l u m n N e g a t i v e P a t t e r n   / > < C o l u m n W i d t h s > < i t e m > < k e y > < s t r i n g > D a t a < / s t r i n g > < / k e y > < v a l u e > < i n t > 7 9 < / i n t > < / v a l u e > < / i t e m > < i t e m > < k e y > < s t r i n g > M _ V e n d i t o r e < / s t r i n g > < / k e y > < v a l u e > < i n t > 1 4 3 < / i n t > < / v a l u e > < / i t e m > < i t e m > < k e y > < s t r i n g > C a t e g o r i a _ m e r c e < / s t r i n g > < / k e y > < v a l u e > < i n t > 1 7 3 < / i n t > < / v a l u e > < / i t e m > < i t e m > < k e y > < s t r i n g > I d _ P r o d o t t o < / s t r i n g > < / k e y > < v a l u e > < i n t > 1 3 7 < / i n t > < / v a l u e > < / i t e m > < i t e m > < k e y > < s t r i n g > F a t t u r a t o < / s t r i n g > < / k e y > < v a l u e > < i n t > 1 1 4 < / i n t > < / v a l u e > < / i t e m > < i t e m > < k e y > < s t r i n g > D a t a   ( M o n t h   I n d e x ) < / s t r i n g > < / k e y > < v a l u e > < i n t > 1 9 4 < / i n t > < / v a l u e > < / i t e m > < i t e m > < k e y > < s t r i n g > D a t a   ( M o n t h ) < / s t r i n g > < / k e y > < v a l u e > < i n t > 1 4 7 < / i n t > < / v a l u e > < / i t e m > < / C o l u m n W i d t h s > < C o l u m n D i s p l a y I n d e x > < i t e m > < k e y > < s t r i n g > D a t a < / s t r i n g > < / k e y > < v a l u e > < i n t > 0 < / i n t > < / v a l u e > < / i t e m > < i t e m > < k e y > < s t r i n g > M _ V e n d i t o r e < / s t r i n g > < / k e y > < v a l u e > < i n t > 1 < / i n t > < / v a l u e > < / i t e m > < i t e m > < k e y > < s t r i n g > C a t e g o r i a _ m e r c e < / s t r i n g > < / k e y > < v a l u e > < i n t > 2 < / i n t > < / v a l u e > < / i t e m > < i t e m > < k e y > < s t r i n g > I d _ P r o d o t t o < / s t r i n g > < / k e y > < v a l u e > < i n t > 3 < / i n t > < / v a l u e > < / i t e m > < i t e m > < k e y > < s t r i n g > F a t t u r a t o < / s t r i n g > < / k e y > < v a l u e > < i n t > 4 < / i n t > < / v a l u e > < / i t e m > < i t e m > < k e y > < s t r i n g > D a t a   ( M o n t h   I n d e x ) < / s t r i n g > < / k e y > < v a l u e > < i n t > 5 < / i n t > < / v a l u e > < / i t e m > < i t e m > < k e y > < s t r i n g > D a t a   ( M o n t h ) 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f i l i a l e 1 _ p r o d o t t o " > < C u s t o m C o n t e n t > < ! [ C D A T A [ < T a b l e W i d g e t G r i d S e r i a l i z a t i o n   x m l n s : x s d = " h t t p : / / w w w . w 3 . o r g / 2 0 0 1 / X M L S c h e m a "   x m l n s : x s i = " h t t p : / / w w w . w 3 . o r g / 2 0 0 1 / X M L S c h e m a - i n s t a n c e " > < C o l u m n S u g g e s t e d T y p e   / > < C o l u m n F o r m a t   / > < C o l u m n A c c u r a c y   / > < C o l u m n C u r r e n c y S y m b o l   / > < C o l u m n P o s i t i v e P a t t e r n   / > < C o l u m n N e g a t i v e P a t t e r n   / > < C o l u m n W i d t h s > < i t e m > < k e y > < s t r i n g > i d _ p r o d o t t o < / s t r i n g > < / k e y > < v a l u e > < i n t > 1 3 5 < / i n t > < / v a l u e > < / i t e m > < i t e m > < k e y > < s t r i n g > n o m e _ p r o d o t t o < / s t r i n g > < / k e y > < v a l u e > < i n t > 1 6 5 < / i n t > < / v a l u e > < / i t e m > < i t e m > < k e y > < s t r i n g > c a t e g o r i a _ p r o d o t t o < / s t r i n g > < / k e y > < v a l u e > < i n t > 1 9 2 < / i n t > < / v a l u e > < / i t e m > < / C o l u m n W i d t h s > < C o l u m n D i s p l a y I n d e x > < i t e m > < k e y > < s t r i n g > i d _ p r o d o t t o < / s t r i n g > < / k e y > < v a l u e > < i n t > 0 < / i n t > < / v a l u e > < / i t e m > < i t e m > < k e y > < s t r i n g > n o m e _ p r o d o t t o < / s t r i n g > < / k e y > < v a l u e > < i n t > 1 < / i n t > < / v a l u e > < / i t e m > < i t e m > < k e y > < s t r i n g > c a t e g o r i a _ p r o d o t t o < / 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T a b l e 1 1 " > < 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 1 1 5 < / i n t > < / v a l u e > < / i t e m > < i t e m > < k e y > < s t r i n g > i d _ s e t t o r e < / s t r i n g > < / k e y > < v a l u e > < i n t > 1 2 1 < / i n t > < / v a l u e > < / i t e m > < i t e m > < k e y > < s t r i n g > s t i p e n d i o < / s t r i n g > < / k e y > < v a l u e > < i n t > 1 1 5 < / i n t > < / v a l u e > < / i t e m > < / C o l u m n W i d t h s > < C o l u m n D i s p l a y I n d e x > < i t e m > < k e y > < s t r i n g > m a t r i c o l a < / s t r i n g > < / k e y > < v a l u e > < i n t > 0 < / i n t > < / v a l u e > < / i t e m > < i t e m > < k e y > < s t r i n g > i d _ s e t t o r e < / s t r i n g > < / k e y > < v a l u e > < i n t > 1 < / i n t > < / v a l u e > < / i t e m > < i t e m > < k e y > < s t r i n g > s t i p e n d i o < / 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E x t r a _ F i l i a l e 2 _ D i p e n d e n t e 1 8 " > < 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 1 1 6 < / i n t > < / v a l u e > < / i t e m > < i t e m > < k e y > < s t r i n g > N o m e < / s t r i n g > < / k e y > < v a l u e > < i n t > 8 9 < / i n t > < / v a l u e > < / i t e m > < i t e m > < k e y > < s t r i n g > C o g n o m e < / s t r i n g > < / k e y > < v a l u e > < i n t > 1 1 6 < / i n t > < / v a l u e > < / i t e m > < i t e m > < k e y > < s t r i n g > D t _ n a s c i t a < / s t r i n g > < / k e y > < v a l u e > < i n t > 1 2 4 < / i n t > < / v a l u e > < / i t e m > < i t e m > < k e y > < s t r i n g > D t _ a s s u n z i o n e < / s t r i n g > < / k e y > < v a l u e > < i n t > 1 5 6 < / i n t > < / v a l u e > < / i t e m > < i t e m > < k e y > < s t r i n g > E t � < / s t r i n g > < / k e y > < v a l u e > < i n t > 6 7 < / i n t > < / v a l u e > < / i t e m > < i t e m > < k e y > < s t r i n g > A n z _ L a v o r o < / s t r i n g > < / k e y > < v a l u e > < i n t > 1 3 4 < / i n t > < / v a l u e > < / i t e m > < / C o l u m n W i d t h s > < C o l u m n D i s p l a y I n d e x > < i t e m > < k e y > < s t r i n g > M a t r i c o l a < / s t r i n g > < / k e y > < v a l u e > < i n t > 0 < / i n t > < / v a l u e > < / i t e m > < i t e m > < k e y > < s t r i n g > N o m e < / s t r i n g > < / k e y > < v a l u e > < i n t > 1 < / i n t > < / v a l u e > < / i t e m > < i t e m > < k e y > < s t r i n g > C o g n o m e < / s t r i n g > < / k e y > < v a l u e > < i n t > 2 < / i n t > < / v a l u e > < / i t e m > < i t e m > < k e y > < s t r i n g > D t _ n a s c i t a < / s t r i n g > < / k e y > < v a l u e > < i n t > 3 < / i n t > < / v a l u e > < / i t e m > < i t e m > < k e y > < s t r i n g > D t _ a s s u n z i o n e < / s t r i n g > < / k e y > < v a l u e > < i n t > 4 < / i n t > < / v a l u e > < / i t e m > < i t e m > < k e y > < s t r i n g > E t � < / s t r i n g > < / k e y > < v a l u e > < i n t > 5 < / i n t > < / v a l u e > < / i t e m > < i t e m > < k e y > < s t r i n g > A n z _ L a v o r o < / 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 i d _ p r o d o t t o < / s t r i n g > < / k e y > < v a l u e > < i n t > 1 3 5 < / i n t > < / v a l u e > < / i t e m > < i t e m > < k e y > < s t r i n g > n o m e _ p r o d o t t o < / s t r i n g > < / k e y > < v a l u e > < i n t > 1 6 5 < / i n t > < / v a l u e > < / i t e m > < i t e m > < k e y > < s t r i n g > c a t e g o r i a _ p r o d o t t o < / s t r i n g > < / k e y > < v a l u e > < i n t > 1 9 2 < / i n t > < / v a l u e > < / i t e m > < / C o l u m n W i d t h s > < C o l u m n D i s p l a y I n d e x > < i t e m > < k e y > < s t r i n g > i d _ p r o d o t t o < / s t r i n g > < / k e y > < v a l u e > < i n t > 0 < / i n t > < / v a l u e > < / i t e m > < i t e m > < k e y > < s t r i n g > n o m e _ p r o d o t t o < / s t r i n g > < / k e y > < v a l u e > < i n t > 1 < / i n t > < / v a l u e > < / i t e m > < i t e m > < k e y > < s t r i n g > c a t e g o r i a _ p r o d o t t o < / 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f i l i a l e 1 _ f a t t u r a t o " > < C u s t o m C o n t e n t > < ! [ C D A T A [ < T a b l e W i d g e t G r i d S e r i a l i z a t i o n   x m l n s : x s d = " h t t p : / / w w w . w 3 . o r g / 2 0 0 1 / X M L S c h e m a "   x m l n s : x s i = " h t t p : / / w w w . w 3 . o r g / 2 0 0 1 / X M L S c h e m a - i n s t a n c e " > < C o l u m n S u g g e s t e d T y p e   / > < C o l u m n F o r m a t   / > < C o l u m n A c c u r a c y   / > < C o l u m n C u r r e n c y S y m b o l   / > < C o l u m n P o s i t i v e P a t t e r n   / > < C o l u m n N e g a t i v e P a t t e r n   / > < C o l u m n W i d t h s > < i t e m > < k e y > < s t r i n g > f i d < / s t r i n g > < / k e y > < v a l u e > < i n t > 6 3 < / i n t > < / v a l u e > < / i t e m > < i t e m > < k e y > < s t r i n g > d a t a < / s t r i n g > < / k e y > < v a l u e > < i n t > 7 7 < / i n t > < / v a l u e > < / i t e m > < i t e m > < k e y > < s t r i n g > m _ v e n d i t o r e < / s t r i n g > < / k e y > < v a l u e > < i n t > 1 4 1 < / i n t > < / v a l u e > < / i t e m > < i t e m > < k e y > < s t r i n g > c a t e g o r i a _ m e r c e < / s t r i n g > < / k e y > < v a l u e > < i n t > 1 7 1 < / i n t > < / v a l u e > < / i t e m > < i t e m > < k e y > < s t r i n g > i d _ p r o d o t t o < / s t r i n g > < / k e y > < v a l u e > < i n t > 1 3 5 < / i n t > < / v a l u e > < / i t e m > < i t e m > < k e y > < s t r i n g > f a t t u r a t o < / s t r i n g > < / k e y > < v a l u e > < i n t > 1 1 2 < / i n t > < / v a l u e > < / i t e m > < i t e m > < k e y > < s t r i n g > d a t a   ( M o n t h   I n d e x ) < / s t r i n g > < / k e y > < v a l u e > < i n t > 1 9 2 < / i n t > < / v a l u e > < / i t e m > < i t e m > < k e y > < s t r i n g > d a t a   ( M o n t h ) < / s t r i n g > < / k e y > < v a l u e > < i n t > 1 4 5 < / i n t > < / v a l u e > < / i t e m > < / C o l u m n W i d t h s > < C o l u m n D i s p l a y I n d e x > < i t e m > < k e y > < s t r i n g > f i d < / s t r i n g > < / k e y > < v a l u e > < i n t > 0 < / i n t > < / v a l u e > < / i t e m > < i t e m > < k e y > < s t r i n g > d a t a < / s t r i n g > < / k e y > < v a l u e > < i n t > 1 < / i n t > < / v a l u e > < / i t e m > < i t e m > < k e y > < s t r i n g > m _ v e n d i t o r e < / s t r i n g > < / k e y > < v a l u e > < i n t > 2 < / i n t > < / v a l u e > < / i t e m > < i t e m > < k e y > < s t r i n g > c a t e g o r i a _ m e r c e < / s t r i n g > < / k e y > < v a l u e > < i n t > 3 < / i n t > < / v a l u e > < / i t e m > < i t e m > < k e y > < s t r i n g > i d _ p r o d o t t o < / s t r i n g > < / k e y > < v a l u e > < i n t > 4 < / i n t > < / v a l u e > < / i t e m > < i t e m > < k e y > < s t r i n g > f a t t u r a t o < / s t r i n g > < / k e y > < v a l u e > < i n t > 5 < / i n t > < / v a l u e > < / i t e m > < i t e m > < k e y > < s t r i n g > d a t a   ( M o n t h   I n d e x ) < / s t r i n g > < / k e y > < v a l u e > < i n t > 6 < / i n t > < / v a l u e > < / i t e m > < i t e m > < k e y > < s t r i n g > d a t a   ( M o n t h ) < / s t r i n g > < / k e y > < v a l u e > < i n t > 7 < / 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 p r i n c _ f a t t u r a t o 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 p r i n c _ f a t t u r a t o 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a : K e y > < a : V a l u e   i : t y p e = " T a b l e W i d g e t B a s e V i e w S t a t e " / > < / a : K e y V a l u e O f D i a g r a m O b j e c t K e y a n y T y p e z b w N T n L X > < a : K e y V a l u e O f D i a g r a m O b j e c t K e y a n y T y p e z b w N T n L X > < a : K e y > < K e y > C o l u m n s \ m e s e < / K e y > < / a : K e y > < a : V a l u e   i : t y p e = " T a b l e W i d g e t B a s e V i e w S t a t e " / > < / a : K e y V a l u e O f D i a g r a m O b j e c t K e y a n y T y p e z b w N T n L X > < a : K e y V a l u e O f D i a g r a m O b j e c t K e y a n y T y p e z b w N T n L X > < a : K e y > < K e y > C o l u m n s \ m _ v e n d i t o r e < / K e y > < / a : K e y > < a : V a l u e   i : t y p e = " T a b l e W i d g e t B a s e V i e w S t a t e " / > < / a : K e y V a l u e O f D i a g r a m O b j e c t K e y a n y T y p e z b w N T n L X > < a : K e y V a l u e O f D i a g r a m O b j e c t K e y a n y T y p e z b w N T n L X > < a : K e y > < K e y > C o l u m n s \ c a t e g o r i a _ m e r c e 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 C o l u m n s \ f a t t u r a t o < / K e y > < / a : K e y > < a : V a l u e   i : t y p e = " T a b l e W i d g e t B a s e V i e w S t a t e " / > < / a : K e y V a l u e O f D i a g r a m O b j e c t K e y a n y T y p e z b w N T n L X > < a : K e y V a l u e O f D i a g r a m O b j e c t K e y a n y T y p e z b w N T n L X > < a : K e y > < K e y > C o l u m n s \ d a t a   ( M o n t h   I n d e x ) < / K e y > < / a : K e y > < a : V a l u e   i : t y p e = " T a b l e W i d g e t B a s e V i e w S t a t e " / > < / a : K e y V a l u e O f D i a g r a m O b j e c t K e y a n y T y p e z b w N T n L X > < a : K e y V a l u e O f D i a g r a m O b j e c t K e y a n y T y p e z b w N T n L X > < a : K e y > < K e y > C o l u m n s \ d a t a 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 f i l i a l e 1 _ f a t t u r a t o 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 f i l i a l e 1 _ f a t t u r a t o 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 C o l u m n s \ f i d < / K e y > < / a : K e y > < a : V a l u e   i : t y p e = " T a b l e W i d g e t B a s e V i e w S t a t e " / > < / a : K e y V a l u e O f D i a g r a m O b j e c t K e y a n y T y p e z b w N T n L X > < a : K e y V a l u e O f D i a g r a m O b j e c t K e y a n y T y p e z b w N T n L X > < a : K e y > < K e y > C o l u m n s \ d a t a < / K e y > < / a : K e y > < a : V a l u e   i : t y p e = " T a b l e W i d g e t B a s e V i e w S t a t e " / > < / a : K e y V a l u e O f D i a g r a m O b j e c t K e y a n y T y p e z b w N T n L X > < a : K e y V a l u e O f D i a g r a m O b j e c t K e y a n y T y p e z b w N T n L X > < a : K e y > < K e y > C o l u m n s \ m _ v e n d i t o r e < / K e y > < / a : K e y > < a : V a l u e   i : t y p e = " T a b l e W i d g e t B a s e V i e w S t a t e " / > < / a : K e y V a l u e O f D i a g r a m O b j e c t K e y a n y T y p e z b w N T n L X > < a : K e y V a l u e O f D i a g r a m O b j e c t K e y a n y T y p e z b w N T n L X > < a : K e y > < K e y > C o l u m n s \ c a t e g o r i a _ m e r c e 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 C o l u m n s \ f a t t u r a t o < / K e y > < / a : K e y > < a : V a l u e   i : t y p e = " T a b l e W i d g e t B a s e V i e w S t a t e " / > < / a : K e y V a l u e O f D i a g r a m O b j e c t K e y a n y T y p e z b w N T n L X > < a : K e y V a l u e O f D i a g r a m O b j e c t K e y a n y T y p e z b w N T n L X > < a : K e y > < K e y > C o l u m n s \ d a t a   ( M o n t h   I n d e x ) < / K e y > < / a : K e y > < a : V a l u e   i : t y p e = " T a b l e W i d g e t B a s e V i e w S t a t e " / > < / a : K e y V a l u e O f D i a g r a m O b j e c t K e y a n y T y p e z b w N T n L X > < a : K e y V a l u e O f D i a g r a m O b j e c t K e y a n y T y p e z b w N T n L X > < a : K e y > < K e y > C o l u m n s \ d a t a 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 f i l i a l e 2 _ s t i p e n d i o 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 f i l i a l e 2 _ s t i p e n d i o 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 C o l u m n s \ S t i p e n d i o 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 p r i n c _ s e t t o r e 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 p r i n c _ s e t t o r e 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 C o l u m n s \ i d _ s e t t o r e < / K e y > < / a : K e y > < a : V a l u e   i : t y p e = " T a b l e W i d g e t B a s e V i e w S t a t e " / > < / a : K e y V a l u e O f D i a g r a m O b j e c t K e y a n y T y p e z b w N T n L X > < a : K e y V a l u e O f D i a g r a m O b j e c t K e y a n y T y p e z b w N T n L X > < a : K e y > < K e y > C o l u m n s \ n o m e _ s e t t o r e 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 p r i n c _ p r o d o t t o 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 p r i n c _ p r o d o t t o 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 C o l u m n s \ n o m e _ p r o d o t t o < / K e y > < / a : K e y > < a : V a l u e   i : t y p e = " T a b l e W i d g e t B a s e V i e w S t a t e " / > < / a : K e y V a l u e O f D i a g r a m O b j e c t K e y a n y T y p e z b w N T n L X > < a : K e y V a l u e O f D i a g r a m O b j e c t K e y a n y T y p e z b w N T n L X > < a : K e y > < K e y > C o l u m n s \ c a t e g o r i a _ p r o d o t t o 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 p r i n c _ r e g i o n e 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 p r i n c _ r e g i o n e 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 C o l u m n s \ n o m e _ r e g i o n e 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 p r i n c _ d i p e n d e n t e 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 p r i n c _ d i p e n d e n t e 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K e y > < / a : K e y > < a : V a l u e   i : t y p e = " T a b l e W i d g e t B a s e V i e w S t a t e " / > < / a : K e y V a l u e O f D i a g r a m O b j e c t K e y a n y T y p e z b w N T n L X > < a : K e y V a l u e O f D i a g r a m O b j e c t K e y a n y T y p e z b w N T n L X > < a : K e y > < K e y > C o l u m n s \ c o g n o m e < / K e y > < / a : K e y > < a : V a l u e   i : t y p e = " T a b l e W i d g e t B a s e V i e w S t a t e " / > < / a : K e y V a l u e O f D i a g r a m O b j e c t K e y a n y T y p e z b w N T n L X > < a : K e y V a l u e O f D i a g r a m O b j e c t K e y a n y T y p e z b w N T n L X > < a : K e y > < K e y > C o l u m n s \ d t _ n a s c i t a < / K e y > < / a : K e y > < a : V a l u e   i : t y p e = " T a b l e W i d g e t B a s e V i e w S t a t e " / > < / a : K e y V a l u e O f D i a g r a m O b j e c t K e y a n y T y p e z b w N T n L X > < a : K e y V a l u e O f D i a g r a m O b j e c t K e y a n y T y p e z b w N T n L X > < a : K e y > < K e y > C o l u m n s \ d t _ a s s u n z i o n e < / K e y > < / a : K e y > < a : V a l u e   i : t y p e = " T a b l e W i d g e t B a s e V i e w S t a t e " / > < / a : K e y V a l u e O f D i a g r a m O b j e c t K e y a n y T y p e z b w N T n L X > < a : K e y V a l u e O f D i a g r a m O b j e c t K e y a n y T y p e z b w N T n L X > < a : K e y > < K e y > C o l u m n s \ e t a < / K e y > < / a : K e y > < a : V a l u e   i : t y p e = " T a b l e W i d g e t B a s e V i e w S t a t e " / > < / a : K e y V a l u e O f D i a g r a m O b j e c t K e y a n y T y p e z b w N T n L X > < a : K e y V a l u e O f D i a g r a m O b j e c t K e y a n y T y p e z b w N T n L X > < a : K e y > < K e y > C o l u m n s \ a n z _ l a v o r o 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 p r i n c _ s t i p e n d i o 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 p r i n c _ s t i p e n d i o 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 C o l u m n s \ i d _ s e t t o r e < / K e y > < / a : K e y > < a : V a l u e   i : t y p e = " T a b l e W i d g e t B a s e V i e w S t a t e " / > < / a : K e y V a l u e O f D i a g r a m O b j e c t K e y a n y T y p e z b w N T n L X > < a : K e y V a l u e O f D i a g r a m O b j e c t K e y a n y T y p e z b w N T n L X > < a : K e y > < K e y > C o l u m n s \ s t i p e n d i o 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 f i l i a l e 1 _ d i p e n d e n t e 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 f i l i a l e 1 _ d i p e n d e n t e 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K e y > < / a : K e y > < a : V a l u e   i : t y p e = " T a b l e W i d g e t B a s e V i e w S t a t e " / > < / a : K e y V a l u e O f D i a g r a m O b j e c t K e y a n y T y p e z b w N T n L X > < a : K e y V a l u e O f D i a g r a m O b j e c t K e y a n y T y p e z b w N T n L X > < a : K e y > < K e y > C o l u m n s \ c o g n o m e < / K e y > < / a : K e y > < a : V a l u e   i : t y p e = " T a b l e W i d g e t B a s e V i e w S t a t e " / > < / a : K e y V a l u e O f D i a g r a m O b j e c t K e y a n y T y p e z b w N T n L X > < a : K e y V a l u e O f D i a g r a m O b j e c t K e y a n y T y p e z b w N T n L X > < a : K e y > < K e y > C o l u m n s \ d t _ n a s c i t a < / K e y > < / a : K e y > < a : V a l u e   i : t y p e = " T a b l e W i d g e t B a s e V i e w S t a t e " / > < / a : K e y V a l u e O f D i a g r a m O b j e c t K e y a n y T y p e z b w N T n L X > < a : K e y V a l u e O f D i a g r a m O b j e c t K e y a n y T y p e z b w N T n L X > < a : K e y > < K e y > C o l u m n s \ d t _ a s s u n z i o n e < / K e y > < / a : K e y > < a : V a l u e   i : t y p e = " T a b l e W i d g e t B a s e V i e w S t a t e " / > < / a : K e y V a l u e O f D i a g r a m O b j e c t K e y a n y T y p e z b w N T n L X > < a : K e y V a l u e O f D i a g r a m O b j e c t K e y a n y T y p e z b w N T n L X > < a : K e y > < K e y > C o l u m n s \ e t a < / K e y > < / a : K e y > < a : V a l u e   i : t y p e = " T a b l e W i d g e t B a s e V i e w S t a t e " / > < / a : K e y V a l u e O f D i a g r a m O b j e c t K e y a n y T y p e z b w N T n L X > < a : K e y V a l u e O f D i a g r a m O b j e c t K e y a n y T y p e z b w N T n L X > < a : K e y > < K e y > C o l u m n s \ a n z _ l a v o r o < / K e y > < / a : K e y > < a : V a l u e   i : t y p e = " T a b l e W i d g e t B a s e V i e w S t a t e " / > < / a : K e y V a l u e O f D i a g r a m O b j e c t K e y a n y T y p e z b w N T n L X > < a : K e y V a l u e O f D i a g r a m O b j e c t K e y a n y T y p e z b w N T n L X > < a : K e y > < K e y > C o l u m n s \ i d _ r e g i o n e 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 f i l i a l e 1 _ s t i p e n d i o 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 f i l i a l e 1 _ s t i p e n d i o 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 C o l u m n s \ s t i p e n d i o 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 f i l i a l e 1 _ r e g i o n e 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 f i l i a l e 1 _ r e g i o n e 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 C o l u m n s \ i d _ r e g i o n e 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 C o l u m n s \ n o m e _ r e g i o n e 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 f i l i a l e 1 _ p r o d o t t o 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 f i l i a l e 1 _ p r o d o t t o 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 C o l u m n s \ n o m e _ p r o d o t t o < / K e y > < / a : K e y > < a : V a l u e   i : t y p e = " T a b l e W i d g e t B a s e V i e w S t a t e " / > < / a : K e y V a l u e O f D i a g r a m O b j e c t K e y a n y T y p e z b w N T n L X > < a : K e y V a l u e O f D i a g r a m O b j e c t K e y a n y T y p e z b w N T n L X > < a : K e y > < K e y > C o l u m n s \ c a t e g o r i a _ p r o d o t t o 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 f i l i a l e 2 _ d i p e n d e n t e 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 f i l i a l e 2 _ d i p e n d e n t e 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K e y > < / a : K e y > < a : V a l u e   i : t y p e = " T a b l e W i d g e t B a s e V i e w S t a t e " / > < / a : K e y V a l u e O f D i a g r a m O b j e c t K e y a n y T y p e z b w N T n L X > < a : K e y V a l u e O f D i a g r a m O b j e c t K e y a n y T y p e z b w N T n L X > < a : K e y > < K e y > C o l u m n s \ C o g n o m e < / K e y > < / a : K e y > < a : V a l u e   i : t y p e = " T a b l e W i d g e t B a s e V i e w S t a t e " / > < / a : K e y V a l u e O f D i a g r a m O b j e c t K e y a n y T y p e z b w N T n L X > < a : K e y V a l u e O f D i a g r a m O b j e c t K e y a n y T y p e z b w N T n L X > < a : K e y > < K e y > C o l u m n s \ D t _ n a s c i t a < / K e y > < / a : K e y > < a : V a l u e   i : t y p e = " T a b l e W i d g e t B a s e V i e w S t a t e " / > < / a : K e y V a l u e O f D i a g r a m O b j e c t K e y a n y T y p e z b w N T n L X > < a : K e y V a l u e O f D i a g r a m O b j e c t K e y a n y T y p e z b w N T n L X > < a : K e y > < K e y > C o l u m n s \ D t _ a s s u n z i o n e < / K e y > < / a : K e y > < a : V a l u e   i : t y p e = " T a b l e W i d g e t B a s e V i e w S t a t e " / > < / a : K e y V a l u e O f D i a g r a m O b j e c t K e y a n y T y p e z b w N T n L X > < a : K e y V a l u e O f D i a g r a m O b j e c t K e y a n y T y p e z b w N T n L X > < a : K e y > < K e y > C o l u m n s \ E t � < / K e y > < / a : K e y > < a : V a l u e   i : t y p e = " T a b l e W i d g e t B a s e V i e w S t a t e " / > < / a : K e y V a l u e O f D i a g r a m O b j e c t K e y a n y T y p e z b w N T n L X > < a : K e y V a l u e O f D i a g r a m O b j e c t K e y a n y T y p e z b w N T n L X > < a : K e y > < K e y > C o l u m n s \ A n z _ L a v o r o 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 f i l i a l e 2 _ r e g i o n e 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 f i l i a l e 2 _ r e g i o n e 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 C o l u m n s \ I d _ R e g i o n e < / K e y > < / a : K e y > < a : V a l u e   i : t y p e = " T a b l e W i d g e t B a s e V i e w S t a t e " / > < / a : K e y V a l u e O f D i a g r a m O b j e c t K e y a n y T y p e z b w N T n L X > < a : K e y V a l u e O f D i a g r a m O b j e c t K e y a n y T y p e z b w N T n L X > < a : K e y > < K e y > C o l u m n s \ M a t r i c o l a < / K e y > < / a : K e y > < a : V a l u e   i : t y p e = " T a b l e W i d g e t B a s e V i e w S t a t e " / > < / a : K e y V a l u e O f D i a g r a m O b j e c t K e y a n y T y p e z b w N T n L X > < a : K e y V a l u e O f D i a g r a m O b j e c t K e y a n y T y p e z b w N T n L X > < a : K e y > < K e y > C o l u m n s \ N o m e _ R e g i o n e 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 f i l i a l e 2 _ p r o d o t t o 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 f i l i a l e 2 _ p r o d o t t o 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 C o l u m n s \ N o m e _ P r o d o t t o < / K e y > < / a : K e y > < a : V a l u e   i : t y p e = " T a b l e W i d g e t B a s e V i e w S t a t e " / > < / a : K e y V a l u e O f D i a g r a m O b j e c t K e y a n y T y p e z b w N T n L X > < a : K e y V a l u e O f D i a g r a m O b j e c t K e y a n y T y p e z b w N T n L X > < a : K e y > < K e y > C o l u m n s \ C a t e g o r i a _ P r o d o t t o 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 f i l i a l e 2 _ f a t t u r a t o 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 f i l i a l e 2 _ f a t t u r a t o 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a : K e y > < a : V a l u e   i : t y p e = " T a b l e W i d g e t B a s e V i e w S t a t e " / > < / a : K e y V a l u e O f D i a g r a m O b j e c t K e y a n y T y p e z b w N T n L X > < a : K e y V a l u e O f D i a g r a m O b j e c t K e y a n y T y p e z b w N T n L X > < a : K e y > < K e y > C o l u m n s \ M _ V e n d i t o r e < / K e y > < / a : K e y > < a : V a l u e   i : t y p e = " T a b l e W i d g e t B a s e V i e w S t a t e " / > < / a : K e y V a l u e O f D i a g r a m O b j e c t K e y a n y T y p e z b w N T n L X > < a : K e y V a l u e O f D i a g r a m O b j e c t K e y a n y T y p e z b w N T n L X > < a : K e y > < K e y > C o l u m n s \ C a t e g o r i a _ m e r c e < / K e y > < / a : K e y > < a : V a l u e   i : t y p e = " T a b l e W i d g e t B a s e V i e w S t a t e " / > < / a : K e y V a l u e O f D i a g r a m O b j e c t K e y a n y T y p e z b w N T n L X > < a : K e y V a l u e O f D i a g r a m O b j e c t K e y a n y T y p e z b w N T n L X > < a : K e y > < K e y > C o l u m n s \ I d _ P r o d o t t o < / K e y > < / a : K e y > < a : V a l u e   i : t y p e = " T a b l e W i d g e t B a s e V i e w S t a t e " / > < / a : K e y V a l u e O f D i a g r a m O b j e c t K e y a n y T y p e z b w N T n L X > < a : K e y V a l u e O f D i a g r a m O b j e c t K e y a n y T y p e z b w N T n L X > < a : K e y > < K e y > C o l u m n s \ F a t t u r a t o < / K e y > < / a : K e y > < a : V a l u e   i : t y p e = " T a b l e W i d g e t B a s e V i e w S t a t e " / > < / a : K e y V a l u e O f D i a g r a m O b j e c t K e y a n y T y p e z b w N T n L X > < a : K e y V a l u e O f D i a g r a m O b j e c t K e y a n y T y p e z b w N T n L X > < a : K e y > < K e y > C o l u m n s \ D a t a   ( M o n t h   I n d e x ) < / K e y > < / a : K e y > < a : V a l u e   i : t y p e = " T a b l e W i d g e t B a s e V i e w S t a t e " / > < / a : K e y V a l u e O f D i a g r a m O b j e c t K e y a n y T y p e z b w N T n L X > < a : K e y V a l u e O f D i a g r a m O b j e c t K e y a n y T y p e z b w N T n L X > < a : K e y > < K e y > C o l u m n s \ D a t a 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T a b l e O r d e r " > < C u s t o m C o n t e n t > < ! [ C D A T A [ T a b l e 6 , T a b l e 7 , T a b l e 8 , T a b l e 9 , T a b l e 1 0 , T a b l e 1 1 , f i l i a l e 1 _ d i p e n d e n t e , f i l i a l e 1 _ s t i p e n d i o , f i l i a l e 1 _ r e g i o n e , f i l i a l e 1 _ p r o d o t t o , f i l i a l e 1 _ f a t t u r a t o , E x t r a _ F i l i a l e 2 _ S t i p e n d i o , E x t r a _ F i l i a l e 2 _ D i p e n d e n t e 1 8 , E x t r a _ F i l i a l e 2 _ R e g i o n e , E x t r a _ F i l i a l e 2 _ P r o d o t t o , E x t r a _ F i l i a l e 2 _ F a t t u r a t o ] ] > < / 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 p r i n c _ s e t t o r e 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 p r i n c _ s e t t o r e 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 C o l u m n s \ i d _ s e t t o r e < / K e y > < / D i a g r a m O b j e c t K e y > < D i a g r a m O b j e c t K e y > < K e y > C o l u m n s \ n o m e _ s e t t o r e 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 C o l u m n s \ i d _ s e t t o r e < / K e y > < / a : K e y > < a : V a l u e   i : t y p e = " M e a s u r e G r i d N o d e V i e w S t a t e " > < L a y e d O u t > t r u e < / L a y e d O u t > < / a : V a l u e > < / a : K e y V a l u e O f D i a g r a m O b j e c t K e y a n y T y p e z b w N T n L X > < a : K e y V a l u e O f D i a g r a m O b j e c t K e y a n y T y p e z b w N T n L X > < a : K e y > < K e y > C o l u m n s \ n o m e _ s e t t o r e < / K e y > < / a : K e y > < a : V a l u e   i : t y p e = " M e a s u r e G r i d N o d e V i e w S t a t e " > < C o l u m n > 1 < / C o l u m n > < L a y e d O u t > t r u e < / L a y e d O u t > < / a : V a l u e > < / a : K e y V a l u e O f D i a g r a m O b j e c t K e y a n y T y p e z b w N T n L X > < / V i e w S t a t e s > < / D i a g r a m M a n a g e r . S e r i a l i z a b l e D i a g r a m > < D i a g r a m M a n a g e r . S e r i a l i z a b l e D i a g r a m > < A d a p t e r   i : t y p e = " M e a s u r e D i a g r a m S a n d b o x A d a p t e r " > < T a b l e N a m e > p r i n c _ p r o d o t t o 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 p r i n c _ p r o d o t t o 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 C o l u m n s \ i d _ p r o d o t t o < / K e y > < / D i a g r a m O b j e c t K e y > < D i a g r a m O b j e c t K e y > < K e y > C o l u m n s \ n o m e _ p r o d o t t o < / K e y > < / D i a g r a m O b j e c t K e y > < D i a g r a m O b j e c t K e y > < K e y > C o l u m n s \ c a t e g o r i a _ p r o d o t t o 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 C o l u m n s \ i d _ p r o d o t t o < / K e y > < / a : K e y > < a : V a l u e   i : t y p e = " M e a s u r e G r i d N o d e V i e w S t a t e " > < L a y e d O u t > t r u e < / L a y e d O u t > < / a : V a l u e > < / a : K e y V a l u e O f D i a g r a m O b j e c t K e y a n y T y p e z b w N T n L X > < a : K e y V a l u e O f D i a g r a m O b j e c t K e y a n y T y p e z b w N T n L X > < a : K e y > < K e y > C o l u m n s \ n o m e _ p r o d o t t o < / K e y > < / a : K e y > < a : V a l u e   i : t y p e = " M e a s u r e G r i d N o d e V i e w S t a t e " > < C o l u m n > 1 < / C o l u m n > < L a y e d O u t > t r u e < / L a y e d O u t > < / a : V a l u e > < / a : K e y V a l u e O f D i a g r a m O b j e c t K e y a n y T y p e z b w N T n L X > < a : K e y V a l u e O f D i a g r a m O b j e c t K e y a n y T y p e z b w N T n L X > < a : K e y > < K e y > C o l u m n s \ c a t e g o r i a _ p r o d o t t o < / K e y > < / a : K e y > < a : V a l u e   i : t y p e = " M e a s u r e G r i d N o d e V i e w S t a t e " > < C o l u m n > 2 < / C o l u m n > < L a y e d O u t > t r u e < / L a y e d O u t > < / a : V a l u e > < / a : K e y V a l u e O f D i a g r a m O b j e c t K e y a n y T y p e z b w N T n L X > < / V i e w S t a t e s > < / D i a g r a m M a n a g e r . S e r i a l i z a b l e D i a g r a m > < D i a g r a m M a n a g e r . S e r i a l i z a b l e D i a g r a m > < A d a p t e r   i : t y p e = " M e a s u r e D i a g r a m S a n d b o x A d a p t e r " > < T a b l e N a m e > p r i n c _ r e g i o n e 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 p r i n c _ r e g i o n e 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 C o l u m n s \ n o m e _ r e g i o n e 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 C o l u m n s \ n o m e _ r e g i o n e < / K e y > < / a : K e y > < a : V a l u e   i : t y p e = " M e a s u r e G r i d N o d e V i e w S t a t e " > < C o l u m n > 1 < / C o l u m n > < L a y e d O u t > t r u e < / L a y e d O u t > < / a : V a l u e > < / a : K e y V a l u e O f D i a g r a m O b j e c t K e y a n y T y p e z b w N T n L X > < / V i e w S t a t e s > < / D i a g r a m M a n a g e r . S e r i a l i z a b l e D i a g r a m > < D i a g r a m M a n a g e r . S e r i a l i z a b l e D i a g r a m > < A d a p t e r   i : t y p e = " M e a s u r e D i a g r a m S a n d b o x A d a p t e r " > < T a b l e N a m e > p r i n c _ d i p e n d e n t e 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 p r i n c _ d i p e n d e n t e 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 C o l u m n s \ n o m e < / K e y > < / D i a g r a m O b j e c t K e y > < D i a g r a m O b j e c t K e y > < K e y > C o l u m n s \ c o g n o m e < / K e y > < / D i a g r a m O b j e c t K e y > < D i a g r a m O b j e c t K e y > < K e y > C o l u m n s \ d t _ n a s c i t a < / K e y > < / D i a g r a m O b j e c t K e y > < D i a g r a m O b j e c t K e y > < K e y > C o l u m n s \ d t _ a s s u n z i o n e < / K e y > < / D i a g r a m O b j e c t K e y > < D i a g r a m O b j e c t K e y > < K e y > C o l u m n s \ e t a < / K e y > < / D i a g r a m O b j e c t K e y > < D i a g r a m O b j e c t K e y > < K e y > C o l u m n s \ a n z _ l a v o r o 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 C o l u m n s \ n o m e < / K e y > < / a : K e y > < a : V a l u e   i : t y p e = " M e a s u r e G r i d N o d e V i e w S t a t e " > < C o l u m n > 1 < / C o l u m n > < L a y e d O u t > t r u e < / L a y e d O u t > < / a : V a l u e > < / a : K e y V a l u e O f D i a g r a m O b j e c t K e y a n y T y p e z b w N T n L X > < a : K e y V a l u e O f D i a g r a m O b j e c t K e y a n y T y p e z b w N T n L X > < a : K e y > < K e y > C o l u m n s \ c o g n o m e < / K e y > < / a : K e y > < a : V a l u e   i : t y p e = " M e a s u r e G r i d N o d e V i e w S t a t e " > < C o l u m n > 2 < / C o l u m n > < L a y e d O u t > t r u e < / L a y e d O u t > < / a : V a l u e > < / a : K e y V a l u e O f D i a g r a m O b j e c t K e y a n y T y p e z b w N T n L X > < a : K e y V a l u e O f D i a g r a m O b j e c t K e y a n y T y p e z b w N T n L X > < a : K e y > < K e y > C o l u m n s \ d t _ n a s c i t a < / K e y > < / a : K e y > < a : V a l u e   i : t y p e = " M e a s u r e G r i d N o d e V i e w S t a t e " > < C o l u m n > 3 < / C o l u m n > < L a y e d O u t > t r u e < / L a y e d O u t > < / a : V a l u e > < / a : K e y V a l u e O f D i a g r a m O b j e c t K e y a n y T y p e z b w N T n L X > < a : K e y V a l u e O f D i a g r a m O b j e c t K e y a n y T y p e z b w N T n L X > < a : K e y > < K e y > C o l u m n s \ d t _ a s s u n z i o n e < / K e y > < / a : K e y > < a : V a l u e   i : t y p e = " M e a s u r e G r i d N o d e V i e w S t a t e " > < C o l u m n > 4 < / C o l u m n > < L a y e d O u t > t r u e < / L a y e d O u t > < / a : V a l u e > < / a : K e y V a l u e O f D i a g r a m O b j e c t K e y a n y T y p e z b w N T n L X > < a : K e y V a l u e O f D i a g r a m O b j e c t K e y a n y T y p e z b w N T n L X > < a : K e y > < K e y > C o l u m n s \ e t a < / K e y > < / a : K e y > < a : V a l u e   i : t y p e = " M e a s u r e G r i d N o d e V i e w S t a t e " > < C o l u m n > 5 < / C o l u m n > < L a y e d O u t > t r u e < / L a y e d O u t > < / a : V a l u e > < / a : K e y V a l u e O f D i a g r a m O b j e c t K e y a n y T y p e z b w N T n L X > < a : K e y V a l u e O f D i a g r a m O b j e c t K e y a n y T y p e z b w N T n L X > < a : K e y > < K e y > C o l u m n s \ a n z _ l a v o r o < / K e y > < / a : K e y > < a : V a l u e   i : t y p e = " M e a s u r e G r i d N o d e V i e w S t a t e " > < C o l u m n > 6 < / C o l u m n > < L a y e d O u t > t r u e < / L a y e d O u t > < / a : V a l u e > < / a : K e y V a l u e O f D i a g r a m O b j e c t K e y a n y T y p e z b w N T n L X > < / V i e w S t a t e s > < / D i a g r a m M a n a g e r . S e r i a l i z a b l e D i a g r a m > < D i a g r a m M a n a g e r . S e r i a l i z a b l e D i a g r a m > < A d a p t e r   i : t y p e = " M e a s u r e D i a g r a m S a n d b o x A d a p t e r " > < T a b l e N a m e > p r i n c _ s t i p e n d i o 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 p r i n c _ s t i p e n d i o 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 C o l u m n s \ i d _ s e t t o r e < / K e y > < / D i a g r a m O b j e c t K e y > < D i a g r a m O b j e c t K e y > < K e y > C o l u m n s \ s t i p e n d i o 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 C o l u m n s \ i d _ s e t t o r e < / K e y > < / a : K e y > < a : V a l u e   i : t y p e = " M e a s u r e G r i d N o d e V i e w S t a t e " > < C o l u m n > 1 < / C o l u m n > < L a y e d O u t > t r u e < / L a y e d O u t > < / a : V a l u e > < / a : K e y V a l u e O f D i a g r a m O b j e c t K e y a n y T y p e z b w N T n L X > < a : K e y V a l u e O f D i a g r a m O b j e c t K e y a n y T y p e z b w N T n L X > < a : K e y > < K e y > C o l u m n s \ s t i p e n d i o < / K e y > < / a : K e y > < a : V a l u e   i : t y p e = " M e a s u r e G r i d N o d e V i e w S t a t e " > < C o l u m n > 2 < / C o l u m n > < L a y e d O u t > t r u e < / L a y e d O u t > < / a : V a l u e > < / a : K e y V a l u e O f D i a g r a m O b j e c t K e y a n y T y p e z b w N T n L X > < / V i e w S t a t e s > < / D i a g r a m M a n a g e r . S e r i a l i z a b l e D i a g r a m > < D i a g r a m M a n a g e r . S e r i a l i z a b l e D i a g r a m > < A d a p t e r   i : t y p e = " M e a s u r e D i a g r a m S a n d b o x A d a p t e r " > < T a b l e N a m e > f i l i a l e 1 _ d i p e n d e n t e 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 f i l i a l e 1 _ d i p e n d e n t e 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 C o l u m n s \ n o m e < / K e y > < / D i a g r a m O b j e c t K e y > < D i a g r a m O b j e c t K e y > < K e y > C o l u m n s \ c o g n o m e < / K e y > < / D i a g r a m O b j e c t K e y > < D i a g r a m O b j e c t K e y > < K e y > C o l u m n s \ d t _ n a s c i t a < / K e y > < / D i a g r a m O b j e c t K e y > < D i a g r a m O b j e c t K e y > < K e y > C o l u m n s \ d t _ a s s u n z i o n e < / K e y > < / D i a g r a m O b j e c t K e y > < D i a g r a m O b j e c t K e y > < K e y > C o l u m n s \ e t a < / K e y > < / D i a g r a m O b j e c t K e y > < D i a g r a m O b j e c t K e y > < K e y > C o l u m n s \ a n z _ l a v o r o < / K e y > < / D i a g r a m O b j e c t K e y > < D i a g r a m O b j e c t K e y > < K e y > C o l u m n s \ i d _ r e g i o n e 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 C o l u m n s \ n o m e < / K e y > < / a : K e y > < a : V a l u e   i : t y p e = " M e a s u r e G r i d N o d e V i e w S t a t e " > < C o l u m n > 1 < / C o l u m n > < L a y e d O u t > t r u e < / L a y e d O u t > < / a : V a l u e > < / a : K e y V a l u e O f D i a g r a m O b j e c t K e y a n y T y p e z b w N T n L X > < a : K e y V a l u e O f D i a g r a m O b j e c t K e y a n y T y p e z b w N T n L X > < a : K e y > < K e y > C o l u m n s \ c o g n o m e < / K e y > < / a : K e y > < a : V a l u e   i : t y p e = " M e a s u r e G r i d N o d e V i e w S t a t e " > < C o l u m n > 2 < / C o l u m n > < L a y e d O u t > t r u e < / L a y e d O u t > < / a : V a l u e > < / a : K e y V a l u e O f D i a g r a m O b j e c t K e y a n y T y p e z b w N T n L X > < a : K e y V a l u e O f D i a g r a m O b j e c t K e y a n y T y p e z b w N T n L X > < a : K e y > < K e y > C o l u m n s \ d t _ n a s c i t a < / K e y > < / a : K e y > < a : V a l u e   i : t y p e = " M e a s u r e G r i d N o d e V i e w S t a t e " > < C o l u m n > 3 < / C o l u m n > < L a y e d O u t > t r u e < / L a y e d O u t > < / a : V a l u e > < / a : K e y V a l u e O f D i a g r a m O b j e c t K e y a n y T y p e z b w N T n L X > < a : K e y V a l u e O f D i a g r a m O b j e c t K e y a n y T y p e z b w N T n L X > < a : K e y > < K e y > C o l u m n s \ d t _ a s s u n z i o n e < / K e y > < / a : K e y > < a : V a l u e   i : t y p e = " M e a s u r e G r i d N o d e V i e w S t a t e " > < C o l u m n > 4 < / C o l u m n > < L a y e d O u t > t r u e < / L a y e d O u t > < / a : V a l u e > < / a : K e y V a l u e O f D i a g r a m O b j e c t K e y a n y T y p e z b w N T n L X > < a : K e y V a l u e O f D i a g r a m O b j e c t K e y a n y T y p e z b w N T n L X > < a : K e y > < K e y > C o l u m n s \ e t a < / K e y > < / a : K e y > < a : V a l u e   i : t y p e = " M e a s u r e G r i d N o d e V i e w S t a t e " > < C o l u m n > 5 < / C o l u m n > < L a y e d O u t > t r u e < / L a y e d O u t > < / a : V a l u e > < / a : K e y V a l u e O f D i a g r a m O b j e c t K e y a n y T y p e z b w N T n L X > < a : K e y V a l u e O f D i a g r a m O b j e c t K e y a n y T y p e z b w N T n L X > < a : K e y > < K e y > C o l u m n s \ a n z _ l a v o r o < / K e y > < / a : K e y > < a : V a l u e   i : t y p e = " M e a s u r e G r i d N o d e V i e w S t a t e " > < C o l u m n > 6 < / C o l u m n > < L a y e d O u t > t r u e < / L a y e d O u t > < / a : V a l u e > < / a : K e y V a l u e O f D i a g r a m O b j e c t K e y a n y T y p e z b w N T n L X > < a : K e y V a l u e O f D i a g r a m O b j e c t K e y a n y T y p e z b w N T n L X > < a : K e y > < K e y > C o l u m n s \ i d _ r e g i o n e < / K e y > < / a : K e y > < a : V a l u e   i : t y p e = " M e a s u r e G r i d N o d e V i e w S t a t e " > < C o l u m n > 7 < / C o l u m n > < L a y e d O u t > t r u e < / L a y e d O u t > < / a : V a l u e > < / a : K e y V a l u e O f D i a g r a m O b j e c t K e y a n y T y p e z b w N T n L X > < / V i e w S t a t e s > < / D i a g r a m M a n a g e r . S e r i a l i z a b l e D i a g r a m > < D i a g r a m M a n a g e r . S e r i a l i z a b l e D i a g r a m > < A d a p t e r   i : t y p e = " M e a s u r e D i a g r a m S a n d b o x A d a p t e r " > < T a b l e N a m e > f i l i a l e 1 _ s t i p e n d i o 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 f i l i a l e 1 _ s t i p e n d i o 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 C o l u m n s \ s t i p e n d i o 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 C o l u m n s \ s t i p e n d i o < / K e y > < / a : K e y > < a : V a l u e   i : t y p e = " M e a s u r e G r i d N o d e V i e w S t a t e " > < C o l u m n > 1 < / C o l u m n > < L a y e d O u t > t r u e < / L a y e d O u t > < / a : V a l u e > < / a : K e y V a l u e O f D i a g r a m O b j e c t K e y a n y T y p e z b w N T n L X > < / V i e w S t a t e s > < / D i a g r a m M a n a g e r . S e r i a l i z a b l e D i a g r a m > < D i a g r a m M a n a g e r . S e r i a l i z a b l e D i a g r a m > < A d a p t e r   i : t y p e = " M e a s u r e D i a g r a m S a n d b o x A d a p t e r " > < T a b l e N a m e > f i l i a l e 1 _ r e g i o n e 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 f i l i a l e 1 _ r e g i o n e 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 C o l u m n s \ i d _ r e g i o n e < / K e y > < / D i a g r a m O b j e c t K e y > < D i a g r a m O b j e c t K e y > < K e y > C o l u m n s \ m a t r i c o l a < / K e y > < / D i a g r a m O b j e c t K e y > < D i a g r a m O b j e c t K e y > < K e y > C o l u m n s \ n o m e _ r e g i o n e 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 C o l u m n s \ i d _ r e g i o n e < / K e y > < / a : K e y > < a : V a l u e   i : t y p e = " M e a s u r e G r i d N o d e V i e w S t a t e " > < L a y e d O u t > t r u e < / L a y e d O u t > < / a : V a l u e > < / a : K e y V a l u e O f D i a g r a m O b j e c t K e y a n y T y p e z b w N T n L X > < a : K e y V a l u e O f D i a g r a m O b j e c t K e y a n y T y p e z b w N T n L X > < a : K e y > < K e y > C o l u m n s \ m a t r i c o l a < / K e y > < / a : K e y > < a : V a l u e   i : t y p e = " M e a s u r e G r i d N o d e V i e w S t a t e " > < C o l u m n > 1 < / C o l u m n > < L a y e d O u t > t r u e < / L a y e d O u t > < / a : V a l u e > < / a : K e y V a l u e O f D i a g r a m O b j e c t K e y a n y T y p e z b w N T n L X > < a : K e y V a l u e O f D i a g r a m O b j e c t K e y a n y T y p e z b w N T n L X > < a : K e y > < K e y > C o l u m n s \ n o m e _ r e g i o n e < / K e y > < / a : K e y > < a : V a l u e   i : t y p e = " M e a s u r e G r i d N o d e V i e w S t a t e " > < C o l u m n > 2 < / C o l u m n > < L a y e d O u t > t r u e < / L a y e d O u t > < / a : V a l u e > < / a : K e y V a l u e O f D i a g r a m O b j e c t K e y a n y T y p e z b w N T n L X > < / V i e w S t a t e s > < / D i a g r a m M a n a g e r . S e r i a l i z a b l e D i a g r a m > < D i a g r a m M a n a g e r . S e r i a l i z a b l e D i a g r a m > < A d a p t e r   i : t y p e = " M e a s u r e D i a g r a m S a n d b o x A d a p t e r " > < T a b l e N a m e > f i l i a l e 1 _ p r o d o t t o 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 f i l i a l e 1 _ p r o d o t t o 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 C o l u m n s \ i d _ p r o d o t t o < / K e y > < / D i a g r a m O b j e c t K e y > < D i a g r a m O b j e c t K e y > < K e y > C o l u m n s \ n o m e _ p r o d o t t o < / K e y > < / D i a g r a m O b j e c t K e y > < D i a g r a m O b j e c t K e y > < K e y > C o l u m n s \ c a t e g o r i a _ p r o d o t t o 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 C o l u m n s \ i d _ p r o d o t t o < / K e y > < / a : K e y > < a : V a l u e   i : t y p e = " M e a s u r e G r i d N o d e V i e w S t a t e " > < L a y e d O u t > t r u e < / L a y e d O u t > < / a : V a l u e > < / a : K e y V a l u e O f D i a g r a m O b j e c t K e y a n y T y p e z b w N T n L X > < a : K e y V a l u e O f D i a g r a m O b j e c t K e y a n y T y p e z b w N T n L X > < a : K e y > < K e y > C o l u m n s \ n o m e _ p r o d o t t o < / K e y > < / a : K e y > < a : V a l u e   i : t y p e = " M e a s u r e G r i d N o d e V i e w S t a t e " > < C o l u m n > 1 < / C o l u m n > < L a y e d O u t > t r u e < / L a y e d O u t > < / a : V a l u e > < / a : K e y V a l u e O f D i a g r a m O b j e c t K e y a n y T y p e z b w N T n L X > < a : K e y V a l u e O f D i a g r a m O b j e c t K e y a n y T y p e z b w N T n L X > < a : K e y > < K e y > C o l u m n s \ c a t e g o r i a _ p r o d o t t o < / K e y > < / a : K e y > < a : V a l u e   i : t y p e = " M e a s u r e G r i d N o d e V i e w S t a t e " > < C o l u m n > 2 < / C o l u m n > < L a y e d O u t > t r u e < / L a y e d O u t > < / a : V a l u e > < / a : K e y V a l u e O f D i a g r a m O b j e c t K e y a n y T y p e z b w N T n L X > < / V i e w S t a t e s > < / D i a g r a m M a n a g e r . S e r i a l i z a b l e D i a g r a m > < D i a g r a m M a n a g e r . S e r i a l i z a b l e D i a g r a m > < A d a p t e r   i : t y p e = " M e a s u r e D i a g r a m S a n d b o x A d a p t e r " > < T a b l e N a m e > f i l i a l e 1 _ f a t t u r a t o 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 f i l i a l e 1 _ f a t t u r a t o 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 f a t t u r a t o < / K e y > < / D i a g r a m O b j e c t K e y > < D i a g r a m O b j e c t K e y > < K e y > M e a s u r e s \ S u m   o f   f a t t u r a t o \ T a g I n f o \ F o r m u l a < / K e y > < / D i a g r a m O b j e c t K e y > < D i a g r a m O b j e c t K e y > < K e y > M e a s u r e s \ S u m   o f   f a t t u r a t o \ T a g I n f o \ V a l u e < / K e y > < / D i a g r a m O b j e c t K e y > < D i a g r a m O b j e c t K e y > < K e y > C o l u m n s \ f i d < / K e y > < / D i a g r a m O b j e c t K e y > < D i a g r a m O b j e c t K e y > < K e y > C o l u m n s \ d a t a < / K e y > < / D i a g r a m O b j e c t K e y > < D i a g r a m O b j e c t K e y > < K e y > C o l u m n s \ m _ v e n d i t o r e < / K e y > < / D i a g r a m O b j e c t K e y > < D i a g r a m O b j e c t K e y > < K e y > C o l u m n s \ c a t e g o r i a _ m e r c e < / K e y > < / D i a g r a m O b j e c t K e y > < D i a g r a m O b j e c t K e y > < K e y > C o l u m n s \ i d _ p r o d o t t o < / K e y > < / D i a g r a m O b j e c t K e y > < D i a g r a m O b j e c t K e y > < K e y > C o l u m n s \ f a t t u r a t o < / K e y > < / D i a g r a m O b j e c t K e y > < D i a g r a m O b j e c t K e y > < K e y > C o l u m n s \ d a t a   ( M o n t h   I n d e x ) < / K e y > < / D i a g r a m O b j e c t K e y > < D i a g r a m O b j e c t K e y > < K e y > C o l u m n s \ d a t a   ( M o n t h ) < / K e y > < / D i a g r a m O b j e c t K e y > < D i a g r a m O b j e c t K e y > < K e y > L i n k s \ & l t ; C o l u m n s \ S u m   o f   f a t t u r a t o & g t ; - & l t ; M e a s u r e s \ f a t t u r a t o & g t ; < / K e y > < / D i a g r a m O b j e c t K e y > < D i a g r a m O b j e c t K e y > < K e y > L i n k s \ & l t ; C o l u m n s \ S u m   o f   f a t t u r a t o & g t ; - & l t ; M e a s u r e s \ f a t t u r a t o & g t ; \ C O L U M N < / K e y > < / D i a g r a m O b j e c t K e y > < D i a g r a m O b j e c t K e y > < K e y > L i n k s \ & l t ; C o l u m n s \ S u m   o f   f a t t u r a t o & g t ; - & l t ; M e a s u r e s \ f a t t u r a t o & g t ; \ M E A S U R E 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 f a t t u r a t o < / K e y > < / a : K e y > < a : V a l u e   i : t y p e = " M e a s u r e G r i d N o d e V i e w S t a t e " > < C o l u m n > 5 < / C o l u m n > < L a y e d O u t > t r u e < / L a y e d O u t > < W a s U I I n v i s i b l e > t r u e < / W a s U I I n v i s i b l e > < / a : V a l u e > < / a : K e y V a l u e O f D i a g r a m O b j e c t K e y a n y T y p e z b w N T n L X > < a : K e y V a l u e O f D i a g r a m O b j e c t K e y a n y T y p e z b w N T n L X > < a : K e y > < K e y > M e a s u r e s \ S u m   o f   f a t t u r a t o \ T a g I n f o \ F o r m u l a < / K e y > < / a : K e y > < a : V a l u e   i : t y p e = " M e a s u r e G r i d V i e w S t a t e I D i a g r a m T a g A d d i t i o n a l I n f o " / > < / a : K e y V a l u e O f D i a g r a m O b j e c t K e y a n y T y p e z b w N T n L X > < a : K e y V a l u e O f D i a g r a m O b j e c t K e y a n y T y p e z b w N T n L X > < a : K e y > < K e y > M e a s u r e s \ S u m   o f   f a t t u r a t o \ T a g I n f o \ V a l u e < / K e y > < / a : K e y > < a : V a l u e   i : t y p e = " M e a s u r e G r i d V i e w S t a t e I D i a g r a m T a g A d d i t i o n a l I n f o " / > < / a : K e y V a l u e O f D i a g r a m O b j e c t K e y a n y T y p e z b w N T n L X > < a : K e y V a l u e O f D i a g r a m O b j e c t K e y a n y T y p e z b w N T n L X > < a : K e y > < K e y > C o l u m n s \ f i d < / K e y > < / a : K e y > < a : V a l u e   i : t y p e = " M e a s u r e G r i d N o d e V i e w S t a t e " > < L a y e d O u t > t r u e < / L a y e d O u t > < / a : V a l u e > < / a : K e y V a l u e O f D i a g r a m O b j e c t K e y a n y T y p e z b w N T n L X > < a : K e y V a l u e O f D i a g r a m O b j e c t K e y a n y T y p e z b w N T n L X > < a : K e y > < K e y > C o l u m n s \ d a t a < / K e y > < / a : K e y > < a : V a l u e   i : t y p e = " M e a s u r e G r i d N o d e V i e w S t a t e " > < C o l u m n > 1 < / C o l u m n > < L a y e d O u t > t r u e < / L a y e d O u t > < / a : V a l u e > < / a : K e y V a l u e O f D i a g r a m O b j e c t K e y a n y T y p e z b w N T n L X > < a : K e y V a l u e O f D i a g r a m O b j e c t K e y a n y T y p e z b w N T n L X > < a : K e y > < K e y > C o l u m n s \ m _ v e n d i t o r e < / K e y > < / a : K e y > < a : V a l u e   i : t y p e = " M e a s u r e G r i d N o d e V i e w S t a t e " > < C o l u m n > 2 < / C o l u m n > < L a y e d O u t > t r u e < / L a y e d O u t > < / a : V a l u e > < / a : K e y V a l u e O f D i a g r a m O b j e c t K e y a n y T y p e z b w N T n L X > < a : K e y V a l u e O f D i a g r a m O b j e c t K e y a n y T y p e z b w N T n L X > < a : K e y > < K e y > C o l u m n s \ c a t e g o r i a _ m e r c e < / K e y > < / a : K e y > < a : V a l u e   i : t y p e = " M e a s u r e G r i d N o d e V i e w S t a t e " > < C o l u m n > 3 < / C o l u m n > < L a y e d O u t > t r u e < / L a y e d O u t > < / a : V a l u e > < / a : K e y V a l u e O f D i a g r a m O b j e c t K e y a n y T y p e z b w N T n L X > < a : K e y V a l u e O f D i a g r a m O b j e c t K e y a n y T y p e z b w N T n L X > < a : K e y > < K e y > C o l u m n s \ i d _ p r o d o t t o < / K e y > < / a : K e y > < a : V a l u e   i : t y p e = " M e a s u r e G r i d N o d e V i e w S t a t e " > < C o l u m n > 4 < / C o l u m n > < L a y e d O u t > t r u e < / L a y e d O u t > < / a : V a l u e > < / a : K e y V a l u e O f D i a g r a m O b j e c t K e y a n y T y p e z b w N T n L X > < a : K e y V a l u e O f D i a g r a m O b j e c t K e y a n y T y p e z b w N T n L X > < a : K e y > < K e y > C o l u m n s \ f a t t u r a t o < / K e y > < / a : K e y > < a : V a l u e   i : t y p e = " M e a s u r e G r i d N o d e V i e w S t a t e " > < C o l u m n > 5 < / C o l u m n > < L a y e d O u t > t r u e < / L a y e d O u t > < / a : V a l u e > < / a : K e y V a l u e O f D i a g r a m O b j e c t K e y a n y T y p e z b w N T n L X > < a : K e y V a l u e O f D i a g r a m O b j e c t K e y a n y T y p e z b w N T n L X > < a : K e y > < K e y > C o l u m n s \ d a t a   ( M o n t h   I n d e x ) < / K e y > < / a : K e y > < a : V a l u e   i : t y p e = " M e a s u r e G r i d N o d e V i e w S t a t e " > < C o l u m n > 6 < / C o l u m n > < L a y e d O u t > t r u e < / L a y e d O u t > < / a : V a l u e > < / a : K e y V a l u e O f D i a g r a m O b j e c t K e y a n y T y p e z b w N T n L X > < a : K e y V a l u e O f D i a g r a m O b j e c t K e y a n y T y p e z b w N T n L X > < a : K e y > < K e y > C o l u m n s \ d a t a   ( M o n t h ) < / K e y > < / a : K e y > < a : V a l u e   i : t y p e = " M e a s u r e G r i d N o d e V i e w S t a t e " > < C o l u m n > 7 < / C o l u m n > < L a y e d O u t > t r u e < / L a y e d O u t > < / a : V a l u e > < / a : K e y V a l u e O f D i a g r a m O b j e c t K e y a n y T y p e z b w N T n L X > < a : K e y V a l u e O f D i a g r a m O b j e c t K e y a n y T y p e z b w N T n L X > < a : K e y > < K e y > L i n k s \ & l t ; C o l u m n s \ S u m   o f   f a t t u r a t o & g t ; - & l t ; M e a s u r e s \ f a t t u r a t o & g t ; < / K e y > < / a : K e y > < a : V a l u e   i : t y p e = " M e a s u r e G r i d V i e w S t a t e I D i a g r a m L i n k " / > < / a : K e y V a l u e O f D i a g r a m O b j e c t K e y a n y T y p e z b w N T n L X > < a : K e y V a l u e O f D i a g r a m O b j e c t K e y a n y T y p e z b w N T n L X > < a : K e y > < K e y > L i n k s \ & l t ; C o l u m n s \ S u m   o f   f a t t u r a t o & g t ; - & l t ; M e a s u r e s \ f a t t u r a t o & g t ; \ C O L U M N < / K e y > < / a : K e y > < a : V a l u e   i : t y p e = " M e a s u r e G r i d V i e w S t a t e I D i a g r a m L i n k E n d p o i n t " / > < / a : K e y V a l u e O f D i a g r a m O b j e c t K e y a n y T y p e z b w N T n L X > < a : K e y V a l u e O f D i a g r a m O b j e c t K e y a n y T y p e z b w N T n L X > < a : K e y > < K e y > L i n k s \ & l t ; C o l u m n s \ S u m   o f   f a t t u r a t o & g t ; - & l t ; M e a s u r e s \ f a t t u r a t o & g t ; \ M E A S U R E < / K e y > < / a : K e y > < a : V a l u e   i : t y p e = " M e a s u r e G r i d V i e w S t a t e I D i a g r a m L i n k E n d p o i n t " / > < / a : K e y V a l u e O f D i a g r a m O b j e c t K e y a n y T y p e z b w N T n L X > < / V i e w S t a t e s > < / D i a g r a m M a n a g e r . S e r i a l i z a b l e D i a g r a m > < D i a g r a m M a n a g e r . S e r i a l i z a b l e D i a g r a m > < A d a p t e r   i : t y p e = " M e a s u r e D i a g r a m S a n d b o x A d a p t e r " > < T a b l e N a m e > f i l i a l e 2 _ s t i p e n d i o 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 f i l i a l e 2 _ s t i p e n d i o 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 C o l u m n s \ S t i p e n d i o 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 C o l u m n s \ S t i p e n d i o < / K e y > < / a : K e y > < a : V a l u e   i : t y p e = " M e a s u r e G r i d N o d e V i e w S t a t e " > < C o l u m n > 1 < / C o l u m n > < L a y e d O u t > t r u e < / L a y e d O u t > < / a : V a l u e > < / a : K e y V a l u e O f D i a g r a m O b j e c t K e y a n y T y p e z b w N T n L X > < / V i e w S t a t e s > < / D i a g r a m M a n a g e r . S e r i a l i z a b l e D i a g r a m > < D i a g r a m M a n a g e r . S e r i a l i z a b l e D i a g r a m > < A d a p t e r   i : t y p e = " M e a s u r e D i a g r a m S a n d b o x A d a p t e r " > < T a b l e N a m e > f i l i a l e 2 _ d i p e n d e n t e 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 f i l i a l e 2 _ d i p e n d e n t e 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 C o l u m n s \ M a t r i c o l a < / K e y > < / D i a g r a m O b j e c t K e y > < D i a g r a m O b j e c t K e y > < K e y > C o l u m n s \ N o m e < / K e y > < / D i a g r a m O b j e c t K e y > < D i a g r a m O b j e c t K e y > < K e y > C o l u m n s \ C o g n o m e < / K e y > < / D i a g r a m O b j e c t K e y > < D i a g r a m O b j e c t K e y > < K e y > C o l u m n s \ D t _ n a s c i t a < / K e y > < / D i a g r a m O b j e c t K e y > < D i a g r a m O b j e c t K e y > < K e y > C o l u m n s \ D t _ a s s u n z i o n e < / K e y > < / D i a g r a m O b j e c t K e y > < D i a g r a m O b j e c t K e y > < K e y > C o l u m n s \ E t � < / K e y > < / D i a g r a m O b j e c t K e y > < D i a g r a m O b j e c t K e y > < K e y > C o l u m n s \ A n z _ L a v o r o 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 C o l u m n s \ M a t r i c o l a < / K e y > < / a : K e y > < a : V a l u e   i : t y p e = " M e a s u r e G r i d N o d e V i e w S t a t e " > < L a y e d O u t > t r u e < / L a y e d O u t > < / a : V a l u e > < / a : K e y V a l u e O f D i a g r a m O b j e c t K e y a n y T y p e z b w N T n L X > < a : K e y V a l u e O f D i a g r a m O b j e c t K e y a n y T y p e z b w N T n L X > < a : K e y > < K e y > C o l u m n s \ N o m e < / K e y > < / a : K e y > < a : V a l u e   i : t y p e = " M e a s u r e G r i d N o d e V i e w S t a t e " > < C o l u m n > 1 < / C o l u m n > < L a y e d O u t > t r u e < / L a y e d O u t > < / a : V a l u e > < / a : K e y V a l u e O f D i a g r a m O b j e c t K e y a n y T y p e z b w N T n L X > < a : K e y V a l u e O f D i a g r a m O b j e c t K e y a n y T y p e z b w N T n L X > < a : K e y > < K e y > C o l u m n s \ C o g n o m e < / K e y > < / a : K e y > < a : V a l u e   i : t y p e = " M e a s u r e G r i d N o d e V i e w S t a t e " > < C o l u m n > 2 < / C o l u m n > < L a y e d O u t > t r u e < / L a y e d O u t > < / a : V a l u e > < / a : K e y V a l u e O f D i a g r a m O b j e c t K e y a n y T y p e z b w N T n L X > < a : K e y V a l u e O f D i a g r a m O b j e c t K e y a n y T y p e z b w N T n L X > < a : K e y > < K e y > C o l u m n s \ D t _ n a s c i t a < / K e y > < / a : K e y > < a : V a l u e   i : t y p e = " M e a s u r e G r i d N o d e V i e w S t a t e " > < C o l u m n > 3 < / C o l u m n > < L a y e d O u t > t r u e < / L a y e d O u t > < / a : V a l u e > < / a : K e y V a l u e O f D i a g r a m O b j e c t K e y a n y T y p e z b w N T n L X > < a : K e y V a l u e O f D i a g r a m O b j e c t K e y a n y T y p e z b w N T n L X > < a : K e y > < K e y > C o l u m n s \ D t _ a s s u n z i o n e < / K e y > < / a : K e y > < a : V a l u e   i : t y p e = " M e a s u r e G r i d N o d e V i e w S t a t e " > < C o l u m n > 4 < / C o l u m n > < L a y e d O u t > t r u e < / L a y e d O u t > < / a : V a l u e > < / a : K e y V a l u e O f D i a g r a m O b j e c t K e y a n y T y p e z b w N T n L X > < a : K e y V a l u e O f D i a g r a m O b j e c t K e y a n y T y p e z b w N T n L X > < a : K e y > < K e y > C o l u m n s \ E t � < / K e y > < / a : K e y > < a : V a l u e   i : t y p e = " M e a s u r e G r i d N o d e V i e w S t a t e " > < C o l u m n > 5 < / C o l u m n > < L a y e d O u t > t r u e < / L a y e d O u t > < / a : V a l u e > < / a : K e y V a l u e O f D i a g r a m O b j e c t K e y a n y T y p e z b w N T n L X > < a : K e y V a l u e O f D i a g r a m O b j e c t K e y a n y T y p e z b w N T n L X > < a : K e y > < K e y > C o l u m n s \ A n z _ L a v o r o < / K e y > < / a : K e y > < a : V a l u e   i : t y p e = " M e a s u r e G r i d N o d e V i e w S t a t e " > < C o l u m n > 6 < / C o l u m n > < L a y e d O u t > t r u e < / L a y e d O u t > < / a : V a l u e > < / a : K e y V a l u e O f D i a g r a m O b j e c t K e y a n y T y p e z b w N T n L X > < / V i e w S t a t e s > < / D i a g r a m M a n a g e r . S e r i a l i z a b l e D i a g r a m > < D i a g r a m M a n a g e r . S e r i a l i z a b l e D i a g r a m > < A d a p t e r   i : t y p e = " M e a s u r e D i a g r a m S a n d b o x A d a p t e r " > < T a b l e N a m e > f i l i a l e 2 _ r e g i o n e 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 f i l i a l e 2 _ r e g i o n e 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 C o l u m n s \ I d _ R e g i o n e < / K e y > < / D i a g r a m O b j e c t K e y > < D i a g r a m O b j e c t K e y > < K e y > C o l u m n s \ M a t r i c o l a < / K e y > < / D i a g r a m O b j e c t K e y > < D i a g r a m O b j e c t K e y > < K e y > C o l u m n s \ N o m e _ R e g i o n e 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 C o l u m n s \ I d _ R e g i o n e < / K e y > < / a : K e y > < a : V a l u e   i : t y p e = " M e a s u r e G r i d N o d e V i e w S t a t e " > < L a y e d O u t > t r u e < / L a y e d O u t > < / a : V a l u e > < / a : K e y V a l u e O f D i a g r a m O b j e c t K e y a n y T y p e z b w N T n L X > < a : K e y V a l u e O f D i a g r a m O b j e c t K e y a n y T y p e z b w N T n L X > < a : K e y > < K e y > C o l u m n s \ M a t r i c o l a < / K e y > < / a : K e y > < a : V a l u e   i : t y p e = " M e a s u r e G r i d N o d e V i e w S t a t e " > < C o l u m n > 1 < / C o l u m n > < L a y e d O u t > t r u e < / L a y e d O u t > < / a : V a l u e > < / a : K e y V a l u e O f D i a g r a m O b j e c t K e y a n y T y p e z b w N T n L X > < a : K e y V a l u e O f D i a g r a m O b j e c t K e y a n y T y p e z b w N T n L X > < a : K e y > < K e y > C o l u m n s \ N o m e _ R e g i o n e < / K e y > < / a : K e y > < a : V a l u e   i : t y p e = " M e a s u r e G r i d N o d e V i e w S t a t e " > < C o l u m n > 2 < / C o l u m n > < L a y e d O u t > t r u e < / L a y e d O u t > < / a : V a l u e > < / a : K e y V a l u e O f D i a g r a m O b j e c t K e y a n y T y p e z b w N T n L X > < / V i e w S t a t e s > < / D i a g r a m M a n a g e r . S e r i a l i z a b l e D i a g r a m > < D i a g r a m M a n a g e r . S e r i a l i z a b l e D i a g r a m > < A d a p t e r   i : t y p e = " M e a s u r e D i a g r a m S a n d b o x A d a p t e r " > < T a b l e N a m e > f i l i a l e 2 _ p r o d o t t o 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 f i l i a l e 2 _ p r o d o t t o 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 C o l u m n s \ I d _ P r o d o t t o < / K e y > < / D i a g r a m O b j e c t K e y > < D i a g r a m O b j e c t K e y > < K e y > C o l u m n s \ N o m e _ P r o d o t t o < / K e y > < / D i a g r a m O b j e c t K e y > < D i a g r a m O b j e c t K e y > < K e y > C o l u m n s \ C a t e g o r i a _ P r o d o t t o 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 C o l u m n s \ I d _ P r o d o t t o < / K e y > < / a : K e y > < a : V a l u e   i : t y p e = " M e a s u r e G r i d N o d e V i e w S t a t e " > < L a y e d O u t > t r u e < / L a y e d O u t > < / a : V a l u e > < / a : K e y V a l u e O f D i a g r a m O b j e c t K e y a n y T y p e z b w N T n L X > < a : K e y V a l u e O f D i a g r a m O b j e c t K e y a n y T y p e z b w N T n L X > < a : K e y > < K e y > C o l u m n s \ N o m e _ P r o d o t t o < / K e y > < / a : K e y > < a : V a l u e   i : t y p e = " M e a s u r e G r i d N o d e V i e w S t a t e " > < C o l u m n > 1 < / C o l u m n > < L a y e d O u t > t r u e < / L a y e d O u t > < / a : V a l u e > < / a : K e y V a l u e O f D i a g r a m O b j e c t K e y a n y T y p e z b w N T n L X > < a : K e y V a l u e O f D i a g r a m O b j e c t K e y a n y T y p e z b w N T n L X > < a : K e y > < K e y > C o l u m n s \ C a t e g o r i a _ P r o d o t t o < / K e y > < / a : K e y > < a : V a l u e   i : t y p e = " M e a s u r e G r i d N o d e V i e w S t a t e " > < C o l u m n > 2 < / C o l u m n > < L a y e d O u t > t r u e < / L a y e d O u t > < / a : V a l u e > < / a : K e y V a l u e O f D i a g r a m O b j e c t K e y a n y T y p e z b w N T n L X > < / V i e w S t a t e s > < / D i a g r a m M a n a g e r . S e r i a l i z a b l e D i a g r a m > < D i a g r a m M a n a g e r . S e r i a l i z a b l e D i a g r a m > < A d a p t e r   i : t y p e = " M e a s u r e D i a g r a m S a n d b o x A d a p t e r " > < T a b l e N a m e > p r i n c _ f a t t u r a t o 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 p r i n c _ f a t t u r a t o 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 f a t t u r a t o   2 < / K e y > < / D i a g r a m O b j e c t K e y > < D i a g r a m O b j e c t K e y > < K e y > M e a s u r e s \ S u m   o f   f a t t u r a t o   2 \ T a g I n f o \ F o r m u l a < / K e y > < / D i a g r a m O b j e c t K e y > < D i a g r a m O b j e c t K e y > < K e y > M e a s u r e s \ S u m   o f   f a t t u r a t o   2 \ T a g I n f o \ V a l u e < / K e y > < / D i a g r a m O b j e c t K e y > < D i a g r a m O b j e c t K e y > < K e y > C o l u m n s \ d a t a < / K e y > < / D i a g r a m O b j e c t K e y > < D i a g r a m O b j e c t K e y > < K e y > C o l u m n s \ m e s e < / K e y > < / D i a g r a m O b j e c t K e y > < D i a g r a m O b j e c t K e y > < K e y > C o l u m n s \ m _ v e n d i t o r e < / K e y > < / D i a g r a m O b j e c t K e y > < D i a g r a m O b j e c t K e y > < K e y > C o l u m n s \ c a t e g o r i a _ m e r c e < / K e y > < / D i a g r a m O b j e c t K e y > < D i a g r a m O b j e c t K e y > < K e y > C o l u m n s \ i d _ p r o d o t t o < / K e y > < / D i a g r a m O b j e c t K e y > < D i a g r a m O b j e c t K e y > < K e y > C o l u m n s \ f a t t u r a t o < / K e y > < / D i a g r a m O b j e c t K e y > < D i a g r a m O b j e c t K e y > < K e y > C o l u m n s \ d a t a   ( M o n t h   I n d e x ) < / K e y > < / D i a g r a m O b j e c t K e y > < D i a g r a m O b j e c t K e y > < K e y > C o l u m n s \ d a t a   ( M o n t h ) < / K e y > < / D i a g r a m O b j e c t K e y > < D i a g r a m O b j e c t K e y > < K e y > L i n k s \ & l t ; C o l u m n s \ S u m   o f   f a t t u r a t o   2 & g t ; - & l t ; M e a s u r e s \ f a t t u r a t o & g t ; < / K e y > < / D i a g r a m O b j e c t K e y > < D i a g r a m O b j e c t K e y > < K e y > L i n k s \ & l t ; C o l u m n s \ S u m   o f   f a t t u r a t o   2 & g t ; - & l t ; M e a s u r e s \ f a t t u r a t o & g t ; \ C O L U M N < / K e y > < / D i a g r a m O b j e c t K e y > < D i a g r a m O b j e c t K e y > < K e y > L i n k s \ & l t ; C o l u m n s \ S u m   o f   f a t t u r a t o   2 & g t ; - & l t ; M e a s u r e s \ f a t t u r a t o & g t ; \ M E A S U R E 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 f a t t u r a t o   2 < / K e y > < / a : K e y > < a : V a l u e   i : t y p e = " M e a s u r e G r i d N o d e V i e w S t a t e " > < C o l u m n > 5 < / C o l u m n > < L a y e d O u t > t r u e < / L a y e d O u t > < W a s U I I n v i s i b l e > t r u e < / W a s U I I n v i s i b l e > < / a : V a l u e > < / a : K e y V a l u e O f D i a g r a m O b j e c t K e y a n y T y p e z b w N T n L X > < a : K e y V a l u e O f D i a g r a m O b j e c t K e y a n y T y p e z b w N T n L X > < a : K e y > < K e y > M e a s u r e s \ S u m   o f   f a t t u r a t o   2 \ T a g I n f o \ F o r m u l a < / K e y > < / a : K e y > < a : V a l u e   i : t y p e = " M e a s u r e G r i d V i e w S t a t e I D i a g r a m T a g A d d i t i o n a l I n f o " / > < / a : K e y V a l u e O f D i a g r a m O b j e c t K e y a n y T y p e z b w N T n L X > < a : K e y V a l u e O f D i a g r a m O b j e c t K e y a n y T y p e z b w N T n L X > < a : K e y > < K e y > M e a s u r e s \ S u m   o f   f a t t u r a t o   2 \ T a g I n f o \ V a l u e < / K e y > < / a : K e y > < a : V a l u e   i : t y p e = " M e a s u r e G r i d V i e w S t a t e I D i a g r a m T a g A d d i t i o n a l I n f o " / > < / a : K e y V a l u e O f D i a g r a m O b j e c t K e y a n y T y p e z b w N T n L X > < a : K e y V a l u e O f D i a g r a m O b j e c t K e y a n y T y p e z b w N T n L X > < a : K e y > < K e y > C o l u m n s \ d a t a < / K e y > < / a : K e y > < a : V a l u e   i : t y p e = " M e a s u r e G r i d N o d e V i e w S t a t e " > < L a y e d O u t > t r u e < / L a y e d O u t > < / a : V a l u e > < / a : K e y V a l u e O f D i a g r a m O b j e c t K e y a n y T y p e z b w N T n L X > < a : K e y V a l u e O f D i a g r a m O b j e c t K e y a n y T y p e z b w N T n L X > < a : K e y > < K e y > C o l u m n s \ m e s e < / K e y > < / a : K e y > < a : V a l u e   i : t y p e = " M e a s u r e G r i d N o d e V i e w S t a t e " > < C o l u m n > 1 < / C o l u m n > < L a y e d O u t > t r u e < / L a y e d O u t > < / a : V a l u e > < / a : K e y V a l u e O f D i a g r a m O b j e c t K e y a n y T y p e z b w N T n L X > < a : K e y V a l u e O f D i a g r a m O b j e c t K e y a n y T y p e z b w N T n L X > < a : K e y > < K e y > C o l u m n s \ m _ v e n d i t o r e < / K e y > < / a : K e y > < a : V a l u e   i : t y p e = " M e a s u r e G r i d N o d e V i e w S t a t e " > < C o l u m n > 2 < / C o l u m n > < L a y e d O u t > t r u e < / L a y e d O u t > < / a : V a l u e > < / a : K e y V a l u e O f D i a g r a m O b j e c t K e y a n y T y p e z b w N T n L X > < a : K e y V a l u e O f D i a g r a m O b j e c t K e y a n y T y p e z b w N T n L X > < a : K e y > < K e y > C o l u m n s \ c a t e g o r i a _ m e r c e < / K e y > < / a : K e y > < a : V a l u e   i : t y p e = " M e a s u r e G r i d N o d e V i e w S t a t e " > < C o l u m n > 3 < / C o l u m n > < L a y e d O u t > t r u e < / L a y e d O u t > < / a : V a l u e > < / a : K e y V a l u e O f D i a g r a m O b j e c t K e y a n y T y p e z b w N T n L X > < a : K e y V a l u e O f D i a g r a m O b j e c t K e y a n y T y p e z b w N T n L X > < a : K e y > < K e y > C o l u m n s \ i d _ p r o d o t t o < / K e y > < / a : K e y > < a : V a l u e   i : t y p e = " M e a s u r e G r i d N o d e V i e w S t a t e " > < C o l u m n > 4 < / C o l u m n > < L a y e d O u t > t r u e < / L a y e d O u t > < / a : V a l u e > < / a : K e y V a l u e O f D i a g r a m O b j e c t K e y a n y T y p e z b w N T n L X > < a : K e y V a l u e O f D i a g r a m O b j e c t K e y a n y T y p e z b w N T n L X > < a : K e y > < K e y > C o l u m n s \ f a t t u r a t o < / K e y > < / a : K e y > < a : V a l u e   i : t y p e = " M e a s u r e G r i d N o d e V i e w S t a t e " > < C o l u m n > 5 < / C o l u m n > < L a y e d O u t > t r u e < / L a y e d O u t > < / a : V a l u e > < / a : K e y V a l u e O f D i a g r a m O b j e c t K e y a n y T y p e z b w N T n L X > < a : K e y V a l u e O f D i a g r a m O b j e c t K e y a n y T y p e z b w N T n L X > < a : K e y > < K e y > C o l u m n s \ d a t a   ( M o n t h   I n d e x ) < / K e y > < / a : K e y > < a : V a l u e   i : t y p e = " M e a s u r e G r i d N o d e V i e w S t a t e " > < C o l u m n > 6 < / C o l u m n > < L a y e d O u t > t r u e < / L a y e d O u t > < / a : V a l u e > < / a : K e y V a l u e O f D i a g r a m O b j e c t K e y a n y T y p e z b w N T n L X > < a : K e y V a l u e O f D i a g r a m O b j e c t K e y a n y T y p e z b w N T n L X > < a : K e y > < K e y > C o l u m n s \ d a t a   ( M o n t h ) < / K e y > < / a : K e y > < a : V a l u e   i : t y p e = " M e a s u r e G r i d N o d e V i e w S t a t e " > < C o l u m n > 7 < / C o l u m n > < L a y e d O u t > t r u e < / L a y e d O u t > < / a : V a l u e > < / a : K e y V a l u e O f D i a g r a m O b j e c t K e y a n y T y p e z b w N T n L X > < a : K e y V a l u e O f D i a g r a m O b j e c t K e y a n y T y p e z b w N T n L X > < a : K e y > < K e y > L i n k s \ & l t ; C o l u m n s \ S u m   o f   f a t t u r a t o   2 & g t ; - & l t ; M e a s u r e s \ f a t t u r a t o & g t ; < / K e y > < / a : K e y > < a : V a l u e   i : t y p e = " M e a s u r e G r i d V i e w S t a t e I D i a g r a m L i n k " / > < / a : K e y V a l u e O f D i a g r a m O b j e c t K e y a n y T y p e z b w N T n L X > < a : K e y V a l u e O f D i a g r a m O b j e c t K e y a n y T y p e z b w N T n L X > < a : K e y > < K e y > L i n k s \ & l t ; C o l u m n s \ S u m   o f   f a t t u r a t o   2 & g t ; - & l t ; M e a s u r e s \ f a t t u r a t o & g t ; \ C O L U M N < / K e y > < / a : K e y > < a : V a l u e   i : t y p e = " M e a s u r e G r i d V i e w S t a t e I D i a g r a m L i n k E n d p o i n t " / > < / a : K e y V a l u e O f D i a g r a m O b j e c t K e y a n y T y p e z b w N T n L X > < a : K e y V a l u e O f D i a g r a m O b j e c t K e y a n y T y p e z b w N T n L X > < a : K e y > < K e y > L i n k s \ & l t ; C o l u m n s \ S u m   o f   f a t t u r a t o   2 & g t ; - & l t ; M e a s u r e s \ f a t t u r a t o & g t ; \ M E A S U R E < / K e y > < / a : K e y > < a : V a l u e   i : t y p e = " M e a s u r e G r i d V i e w S t a t e I D i a g r a m L i n k E n d p o i n t " / > < / a : K e y V a l u e O f D i a g r a m O b j e c t K e y a n y T y p e z b w N T n L X > < / V i e w S t a t e s > < / D i a g r a m M a n a g e r . S e r i a l i z a b l e D i a g r a m > < D i a g r a m M a n a g e r . S e r i a l i z a b l e D i a g r a m > < A d a p t e r   i : t y p e = " M e a s u r e D i a g r a m S a n d b o x A d a p t e r " > < T a b l e N a m e > f i l i a l e 2 _ f a t t u r a t o 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 f i l i a l e 2 _ f a t t u r a t o 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 F a t t u r a t o   3 < / K e y > < / D i a g r a m O b j e c t K e y > < D i a g r a m O b j e c t K e y > < K e y > M e a s u r e s \ S u m   o f   F a t t u r a t o   3 \ T a g I n f o \ F o r m u l a < / K e y > < / D i a g r a m O b j e c t K e y > < D i a g r a m O b j e c t K e y > < K e y > M e a s u r e s \ S u m   o f   F a t t u r a t o   3 \ T a g I n f o \ V a l u e < / K e y > < / D i a g r a m O b j e c t K e y > < D i a g r a m O b j e c t K e y > < K e y > C o l u m n s \ D a t a < / K e y > < / D i a g r a m O b j e c t K e y > < D i a g r a m O b j e c t K e y > < K e y > C o l u m n s \ M _ V e n d i t o r e < / K e y > < / D i a g r a m O b j e c t K e y > < D i a g r a m O b j e c t K e y > < K e y > C o l u m n s \ C a t e g o r i a _ m e r c e < / K e y > < / D i a g r a m O b j e c t K e y > < D i a g r a m O b j e c t K e y > < K e y > C o l u m n s \ I d _ P r o d o t t o < / K e y > < / D i a g r a m O b j e c t K e y > < D i a g r a m O b j e c t K e y > < K e y > C o l u m n s \ F a t t u r a t o < / K e y > < / D i a g r a m O b j e c t K e y > < D i a g r a m O b j e c t K e y > < K e y > C o l u m n s \ D a t a   ( M o n t h   I n d e x ) < / K e y > < / D i a g r a m O b j e c t K e y > < D i a g r a m O b j e c t K e y > < K e y > C o l u m n s \ D a t a   ( M o n t h ) < / K e y > < / D i a g r a m O b j e c t K e y > < D i a g r a m O b j e c t K e y > < K e y > L i n k s \ & l t ; C o l u m n s \ S u m   o f   F a t t u r a t o   3 & g t ; - & l t ; M e a s u r e s \ F a t t u r a t o & g t ; < / K e y > < / D i a g r a m O b j e c t K e y > < D i a g r a m O b j e c t K e y > < K e y > L i n k s \ & l t ; C o l u m n s \ S u m   o f   F a t t u r a t o   3 & g t ; - & l t ; M e a s u r e s \ F a t t u r a t o & g t ; \ C O L U M N < / K e y > < / D i a g r a m O b j e c t K e y > < D i a g r a m O b j e c t K e y > < K e y > L i n k s \ & l t ; C o l u m n s \ S u m   o f   F a t t u r a t o   3 & g t ; - & l t ; M e a s u r e s \ F a t t u r a t o & g t ; \ M E A S U R E 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 F a t t u r a t o   3 < / K e y > < / a : K e y > < a : V a l u e   i : t y p e = " M e a s u r e G r i d N o d e V i e w S t a t e " > < C o l u m n > 4 < / C o l u m n > < L a y e d O u t > t r u e < / L a y e d O u t > < W a s U I I n v i s i b l e > t r u e < / W a s U I I n v i s i b l e > < / a : V a l u e > < / a : K e y V a l u e O f D i a g r a m O b j e c t K e y a n y T y p e z b w N T n L X > < a : K e y V a l u e O f D i a g r a m O b j e c t K e y a n y T y p e z b w N T n L X > < a : K e y > < K e y > M e a s u r e s \ S u m   o f   F a t t u r a t o   3 \ T a g I n f o \ F o r m u l a < / K e y > < / a : K e y > < a : V a l u e   i : t y p e = " M e a s u r e G r i d V i e w S t a t e I D i a g r a m T a g A d d i t i o n a l I n f o " / > < / a : K e y V a l u e O f D i a g r a m O b j e c t K e y a n y T y p e z b w N T n L X > < a : K e y V a l u e O f D i a g r a m O b j e c t K e y a n y T y p e z b w N T n L X > < a : K e y > < K e y > M e a s u r e s \ S u m   o f   F a t t u r a t o   3 \ T a g I n f o \ V a l u e < / K e y > < / a : K e y > < a : V a l u e   i : t y p e = " M e a s u r e G r i d V i e w S t a t e I D i a g r a m T a g A d d i t i o n a l I n f o " / > < / a : K e y V a l u e O f D i a g r a m O b j e c t K e y a n y T y p e z b w N T n L X > < a : K e y V a l u e O f D i a g r a m O b j e c t K e y a n y T y p e z b w N T n L X > < a : K e y > < K e y > C o l u m n s \ D a t a < / K e y > < / a : K e y > < a : V a l u e   i : t y p e = " M e a s u r e G r i d N o d e V i e w S t a t e " > < L a y e d O u t > t r u e < / L a y e d O u t > < / a : V a l u e > < / a : K e y V a l u e O f D i a g r a m O b j e c t K e y a n y T y p e z b w N T n L X > < a : K e y V a l u e O f D i a g r a m O b j e c t K e y a n y T y p e z b w N T n L X > < a : K e y > < K e y > C o l u m n s \ M _ V e n d i t o r e < / K e y > < / a : K e y > < a : V a l u e   i : t y p e = " M e a s u r e G r i d N o d e V i e w S t a t e " > < C o l u m n > 1 < / C o l u m n > < L a y e d O u t > t r u e < / L a y e d O u t > < / a : V a l u e > < / a : K e y V a l u e O f D i a g r a m O b j e c t K e y a n y T y p e z b w N T n L X > < a : K e y V a l u e O f D i a g r a m O b j e c t K e y a n y T y p e z b w N T n L X > < a : K e y > < K e y > C o l u m n s \ C a t e g o r i a _ m e r c e < / K e y > < / a : K e y > < a : V a l u e   i : t y p e = " M e a s u r e G r i d N o d e V i e w S t a t e " > < C o l u m n > 2 < / C o l u m n > < L a y e d O u t > t r u e < / L a y e d O u t > < / a : V a l u e > < / a : K e y V a l u e O f D i a g r a m O b j e c t K e y a n y T y p e z b w N T n L X > < a : K e y V a l u e O f D i a g r a m O b j e c t K e y a n y T y p e z b w N T n L X > < a : K e y > < K e y > C o l u m n s \ I d _ P r o d o t t o < / K e y > < / a : K e y > < a : V a l u e   i : t y p e = " M e a s u r e G r i d N o d e V i e w S t a t e " > < C o l u m n > 3 < / C o l u m n > < L a y e d O u t > t r u e < / L a y e d O u t > < / a : V a l u e > < / a : K e y V a l u e O f D i a g r a m O b j e c t K e y a n y T y p e z b w N T n L X > < a : K e y V a l u e O f D i a g r a m O b j e c t K e y a n y T y p e z b w N T n L X > < a : K e y > < K e y > C o l u m n s \ F a t t u r a t o < / K e y > < / a : K e y > < a : V a l u e   i : t y p e = " M e a s u r e G r i d N o d e V i e w S t a t e " > < C o l u m n > 4 < / C o l u m n > < L a y e d O u t > t r u e < / L a y e d O u t > < / a : V a l u e > < / a : K e y V a l u e O f D i a g r a m O b j e c t K e y a n y T y p e z b w N T n L X > < a : K e y V a l u e O f D i a g r a m O b j e c t K e y a n y T y p e z b w N T n L X > < a : K e y > < K e y > C o l u m n s \ D a t a   ( M o n t h   I n d e x ) < / K e y > < / a : K e y > < a : V a l u e   i : t y p e = " M e a s u r e G r i d N o d e V i e w S t a t e " > < C o l u m n > 5 < / C o l u m n > < L a y e d O u t > t r u e < / L a y e d O u t > < / a : V a l u e > < / a : K e y V a l u e O f D i a g r a m O b j e c t K e y a n y T y p e z b w N T n L X > < a : K e y V a l u e O f D i a g r a m O b j e c t K e y a n y T y p e z b w N T n L X > < a : K e y > < K e y > C o l u m n s \ D a t a   ( M o n t h ) < / K e y > < / a : K e y > < a : V a l u e   i : t y p e = " M e a s u r e G r i d N o d e V i e w S t a t e " > < C o l u m n > 6 < / C o l u m n > < L a y e d O u t > t r u e < / L a y e d O u t > < / a : V a l u e > < / a : K e y V a l u e O f D i a g r a m O b j e c t K e y a n y T y p e z b w N T n L X > < a : K e y V a l u e O f D i a g r a m O b j e c t K e y a n y T y p e z b w N T n L X > < a : K e y > < K e y > L i n k s \ & l t ; C o l u m n s \ S u m   o f   F a t t u r a t o   3 & g t ; - & l t ; M e a s u r e s \ F a t t u r a t o & g t ; < / K e y > < / a : K e y > < a : V a l u e   i : t y p e = " M e a s u r e G r i d V i e w S t a t e I D i a g r a m L i n k " / > < / a : K e y V a l u e O f D i a g r a m O b j e c t K e y a n y T y p e z b w N T n L X > < a : K e y V a l u e O f D i a g r a m O b j e c t K e y a n y T y p e z b w N T n L X > < a : K e y > < K e y > L i n k s \ & l t ; C o l u m n s \ S u m   o f   F a t t u r a t o   3 & g t ; - & l t ; M e a s u r e s \ F a t t u r a t o & g t ; \ C O L U M N < / K e y > < / a : K e y > < a : V a l u e   i : t y p e = " M e a s u r e G r i d V i e w S t a t e I D i a g r a m L i n k E n d p o i n t " / > < / a : K e y V a l u e O f D i a g r a m O b j e c t K e y a n y T y p e z b w N T n L X > < a : K e y V a l u e O f D i a g r a m O b j e c t K e y a n y T y p e z b w N T n L X > < a : K e y > < K e y > L i n k s \ & l t ; C o l u m n s \ S u m   o f   F a t t u r a t o   3 & g t ; - & l t ; M e a s u r e s \ F a t t u r a t o & g t ; \ M E A S U R E 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 T a g s \ T a b l e s \ & l t ; T a b l e s \ p r i n c _ f a t t u r a t o & g t ; < / K e y > < / D i a g r a m O b j e c t K e y > < D i a g r a m O b j e c t K e y > < K e y > D y n a m i c   T a g s \ T a b l e s \ & l t ; T a b l e s \ p r i n c _ s e t t o r e & g t ; < / K e y > < / D i a g r a m O b j e c t K e y > < D i a g r a m O b j e c t K e y > < K e y > D y n a m i c   T a g s \ T a b l e s \ & l t ; T a b l e s \ p r i n c _ p r o d o t t o & g t ; < / K e y > < / D i a g r a m O b j e c t K e y > < D i a g r a m O b j e c t K e y > < K e y > D y n a m i c   T a g s \ T a b l e s \ & l t ; T a b l e s \ p r i n c _ r e g i o n e & g t ; < / K e y > < / D i a g r a m O b j e c t K e y > < D i a g r a m O b j e c t K e y > < K e y > D y n a m i c   T a g s \ T a b l e s \ & l t ; T a b l e s \ p r i n c _ d i p e n d e n t e & g t ; < / K e y > < / D i a g r a m O b j e c t K e y > < D i a g r a m O b j e c t K e y > < K e y > D y n a m i c   T a g s \ T a b l e s \ & l t ; T a b l e s \ p r i n c _ s t i p e n d i o & g t ; < / K e y > < / D i a g r a m O b j e c t K e y > < D i a g r a m O b j e c t K e y > < K e y > D y n a m i c   T a g s \ T a b l e s \ & l t ; T a b l e s \ f i l i a l e 1 _ d i p e n d e n t e & g t ; < / K e y > < / D i a g r a m O b j e c t K e y > < D i a g r a m O b j e c t K e y > < K e y > D y n a m i c   T a g s \ T a b l e s \ & l t ; T a b l e s \ f i l i a l e 1 _ s t i p e n d i o & g t ; < / K e y > < / D i a g r a m O b j e c t K e y > < D i a g r a m O b j e c t K e y > < K e y > D y n a m i c   T a g s \ T a b l e s \ & l t ; T a b l e s \ f i l i a l e 1 _ r e g i o n e & g t ; < / K e y > < / D i a g r a m O b j e c t K e y > < D i a g r a m O b j e c t K e y > < K e y > D y n a m i c   T a g s \ T a b l e s \ & l t ; T a b l e s \ f i l i a l e 1 _ p r o d o t t o & g t ; < / K e y > < / D i a g r a m O b j e c t K e y > < D i a g r a m O b j e c t K e y > < K e y > D y n a m i c   T a g s \ T a b l e s \ & l t ; T a b l e s \ f i l i a l e 1 _ f a t t u r a t o & g t ; < / K e y > < / D i a g r a m O b j e c t K e y > < D i a g r a m O b j e c t K e y > < K e y > D y n a m i c   T a g s \ T a b l e s \ & l t ; T a b l e s \ f i l i a l e 2 _ S t i p e n d i o & g t ; < / K e y > < / D i a g r a m O b j e c t K e y > < D i a g r a m O b j e c t K e y > < K e y > D y n a m i c   T a g s \ T a b l e s \ & l t ; T a b l e s \ f i l i a l e 2 _ d i p e n d e n t e & g t ; < / K e y > < / D i a g r a m O b j e c t K e y > < D i a g r a m O b j e c t K e y > < K e y > D y n a m i c   T a g s \ T a b l e s \ & l t ; T a b l e s \ f i l i a l e 2 _ r e g i o n e & g t ; < / K e y > < / D i a g r a m O b j e c t K e y > < D i a g r a m O b j e c t K e y > < K e y > D y n a m i c   T a g s \ T a b l e s \ & l t ; T a b l e s \ f i l i a l e 2 _ p r o d o t t o & g t ; < / K e y > < / D i a g r a m O b j e c t K e y > < D i a g r a m O b j e c t K e y > < K e y > D y n a m i c   T a g s \ T a b l e s \ & l t ; T a b l e s \ f i l i a l e 2 _ f a t t u r a t o & g t ; < / K e y > < / D i a g r a m O b j e c t K e y > < D i a g r a m O b j e c t K e y > < K e y > T a b l e s \ p r i n c _ f a t t u r a t o < / K e y > < / D i a g r a m O b j e c t K e y > < D i a g r a m O b j e c t K e y > < K e y > T a b l e s \ p r i n c _ f a t t u r a t o \ C o l u m n s \ d a t a < / K e y > < / D i a g r a m O b j e c t K e y > < D i a g r a m O b j e c t K e y > < K e y > T a b l e s \ p r i n c _ f a t t u r a t o \ C o l u m n s \ m e s e < / K e y > < / D i a g r a m O b j e c t K e y > < D i a g r a m O b j e c t K e y > < K e y > T a b l e s \ p r i n c _ f a t t u r a t o \ C o l u m n s \ m _ v e n d i t o r e < / K e y > < / D i a g r a m O b j e c t K e y > < D i a g r a m O b j e c t K e y > < K e y > T a b l e s \ p r i n c _ f a t t u r a t o \ C o l u m n s \ c a t e g o r i a _ m e r c e < / K e y > < / D i a g r a m O b j e c t K e y > < D i a g r a m O b j e c t K e y > < K e y > T a b l e s \ p r i n c _ f a t t u r a t o \ C o l u m n s \ i d _ p r o d o t t o < / K e y > < / D i a g r a m O b j e c t K e y > < D i a g r a m O b j e c t K e y > < K e y > T a b l e s \ p r i n c _ f a t t u r a t o \ C o l u m n s \ f a t t u r a t o < / K e y > < / D i a g r a m O b j e c t K e y > < D i a g r a m O b j e c t K e y > < K e y > T a b l e s \ p r i n c _ f a t t u r a t o \ C o l u m n s \ d a t a   ( M o n t h   I n d e x ) < / K e y > < / D i a g r a m O b j e c t K e y > < D i a g r a m O b j e c t K e y > < K e y > T a b l e s \ p r i n c _ f a t t u r a t o \ C o l u m n s \ d a t a   ( M o n t h ) < / K e y > < / D i a g r a m O b j e c t K e y > < D i a g r a m O b j e c t K e y > < K e y > T a b l e s \ p r i n c _ f a t t u r a t o \ M e a s u r e s \ S u m   o f   f a t t u r a t o   2 < / K e y > < / D i a g r a m O b j e c t K e y > < D i a g r a m O b j e c t K e y > < K e y > T a b l e s \ p r i n c _ f a t t u r a t o \ S u m   o f   f a t t u r a t o   2 \ A d d i t i o n a l   I n f o \ I m p l i c i t   M e a s u r e < / K e y > < / D i a g r a m O b j e c t K e y > < D i a g r a m O b j e c t K e y > < K e y > T a b l e s \ p r i n c _ s e t t o r e < / K e y > < / D i a g r a m O b j e c t K e y > < D i a g r a m O b j e c t K e y > < K e y > T a b l e s \ p r i n c _ s e t t o r e \ C o l u m n s \ i d _ s e t t o r e < / K e y > < / D i a g r a m O b j e c t K e y > < D i a g r a m O b j e c t K e y > < K e y > T a b l e s \ p r i n c _ s e t t o r e \ C o l u m n s \ n o m e _ s e t t o r e < / K e y > < / D i a g r a m O b j e c t K e y > < D i a g r a m O b j e c t K e y > < K e y > T a b l e s \ p r i n c _ p r o d o t t o < / K e y > < / D i a g r a m O b j e c t K e y > < D i a g r a m O b j e c t K e y > < K e y > T a b l e s \ p r i n c _ p r o d o t t o \ C o l u m n s \ i d _ p r o d o t t o < / K e y > < / D i a g r a m O b j e c t K e y > < D i a g r a m O b j e c t K e y > < K e y > T a b l e s \ p r i n c _ p r o d o t t o \ C o l u m n s \ n o m e _ p r o d o t t o < / K e y > < / D i a g r a m O b j e c t K e y > < D i a g r a m O b j e c t K e y > < K e y > T a b l e s \ p r i n c _ p r o d o t t o \ C o l u m n s \ c a t e g o r i a _ p r o d o t t o < / K e y > < / D i a g r a m O b j e c t K e y > < D i a g r a m O b j e c t K e y > < K e y > T a b l e s \ p r i n c _ r e g i o n e < / K e y > < / D i a g r a m O b j e c t K e y > < D i a g r a m O b j e c t K e y > < K e y > T a b l e s \ p r i n c _ r e g i o n e \ C o l u m n s \ m a t r i c o l a < / K e y > < / D i a g r a m O b j e c t K e y > < D i a g r a m O b j e c t K e y > < K e y > T a b l e s \ p r i n c _ r e g i o n e \ C o l u m n s \ n o m e _ r e g i o n e < / K e y > < / D i a g r a m O b j e c t K e y > < D i a g r a m O b j e c t K e y > < K e y > T a b l e s \ p r i n c _ d i p e n d e n t e < / K e y > < / D i a g r a m O b j e c t K e y > < D i a g r a m O b j e c t K e y > < K e y > T a b l e s \ p r i n c _ d i p e n d e n t e \ C o l u m n s \ m a t r i c o l a < / K e y > < / D i a g r a m O b j e c t K e y > < D i a g r a m O b j e c t K e y > < K e y > T a b l e s \ p r i n c _ d i p e n d e n t e \ C o l u m n s \ n o m e < / K e y > < / D i a g r a m O b j e c t K e y > < D i a g r a m O b j e c t K e y > < K e y > T a b l e s \ p r i n c _ d i p e n d e n t e \ C o l u m n s \ c o g n o m e < / K e y > < / D i a g r a m O b j e c t K e y > < D i a g r a m O b j e c t K e y > < K e y > T a b l e s \ p r i n c _ d i p e n d e n t e \ C o l u m n s \ d t _ n a s c i t a < / K e y > < / D i a g r a m O b j e c t K e y > < D i a g r a m O b j e c t K e y > < K e y > T a b l e s \ p r i n c _ d i p e n d e n t e \ C o l u m n s \ d t _ a s s u n z i o n e < / K e y > < / D i a g r a m O b j e c t K e y > < D i a g r a m O b j e c t K e y > < K e y > T a b l e s \ p r i n c _ d i p e n d e n t e \ C o l u m n s \ e t a < / K e y > < / D i a g r a m O b j e c t K e y > < D i a g r a m O b j e c t K e y > < K e y > T a b l e s \ p r i n c _ d i p e n d e n t e \ C o l u m n s \ a n z _ l a v o r o < / K e y > < / D i a g r a m O b j e c t K e y > < D i a g r a m O b j e c t K e y > < K e y > T a b l e s \ p r i n c _ s t i p e n d i o < / K e y > < / D i a g r a m O b j e c t K e y > < D i a g r a m O b j e c t K e y > < K e y > T a b l e s \ p r i n c _ s t i p e n d i o \ C o l u m n s \ m a t r i c o l a < / K e y > < / D i a g r a m O b j e c t K e y > < D i a g r a m O b j e c t K e y > < K e y > T a b l e s \ p r i n c _ s t i p e n d i o \ C o l u m n s \ i d _ s e t t o r e < / K e y > < / D i a g r a m O b j e c t K e y > < D i a g r a m O b j e c t K e y > < K e y > T a b l e s \ p r i n c _ s t i p e n d i o \ C o l u m n s \ s t i p e n d i o < / K e y > < / D i a g r a m O b j e c t K e y > < D i a g r a m O b j e c t K e y > < K e y > T a b l e s \ f i l i a l e 1 _ d i p e n d e n t e < / K e y > < / D i a g r a m O b j e c t K e y > < D i a g r a m O b j e c t K e y > < K e y > T a b l e s \ f i l i a l e 1 _ d i p e n d e n t e \ C o l u m n s \ m a t r i c o l a < / K e y > < / D i a g r a m O b j e c t K e y > < D i a g r a m O b j e c t K e y > < K e y > T a b l e s \ f i l i a l e 1 _ d i p e n d e n t e \ C o l u m n s \ n o m e < / K e y > < / D i a g r a m O b j e c t K e y > < D i a g r a m O b j e c t K e y > < K e y > T a b l e s \ f i l i a l e 1 _ d i p e n d e n t e \ C o l u m n s \ c o g n o m e < / K e y > < / D i a g r a m O b j e c t K e y > < D i a g r a m O b j e c t K e y > < K e y > T a b l e s \ f i l i a l e 1 _ d i p e n d e n t e \ C o l u m n s \ d t _ n a s c i t a < / K e y > < / D i a g r a m O b j e c t K e y > < D i a g r a m O b j e c t K e y > < K e y > T a b l e s \ f i l i a l e 1 _ d i p e n d e n t e \ C o l u m n s \ d t _ a s s u n z i o n e < / K e y > < / D i a g r a m O b j e c t K e y > < D i a g r a m O b j e c t K e y > < K e y > T a b l e s \ f i l i a l e 1 _ d i p e n d e n t e \ C o l u m n s \ e t a < / K e y > < / D i a g r a m O b j e c t K e y > < D i a g r a m O b j e c t K e y > < K e y > T a b l e s \ f i l i a l e 1 _ d i p e n d e n t e \ C o l u m n s \ a n z _ l a v o r o < / K e y > < / D i a g r a m O b j e c t K e y > < D i a g r a m O b j e c t K e y > < K e y > T a b l e s \ f i l i a l e 1 _ d i p e n d e n t e \ C o l u m n s \ i d _ r e g i o n e < / K e y > < / D i a g r a m O b j e c t K e y > < D i a g r a m O b j e c t K e y > < K e y > T a b l e s \ f i l i a l e 1 _ s t i p e n d i o < / K e y > < / D i a g r a m O b j e c t K e y > < D i a g r a m O b j e c t K e y > < K e y > T a b l e s \ f i l i a l e 1 _ s t i p e n d i o \ C o l u m n s \ m a t r i c o l a < / K e y > < / D i a g r a m O b j e c t K e y > < D i a g r a m O b j e c t K e y > < K e y > T a b l e s \ f i l i a l e 1 _ s t i p e n d i o \ C o l u m n s \ s t i p e n d i o < / K e y > < / D i a g r a m O b j e c t K e y > < D i a g r a m O b j e c t K e y > < K e y > T a b l e s \ f i l i a l e 1 _ r e g i o n e < / K e y > < / D i a g r a m O b j e c t K e y > < D i a g r a m O b j e c t K e y > < K e y > T a b l e s \ f i l i a l e 1 _ r e g i o n e \ C o l u m n s \ i d _ r e g i o n e < / K e y > < / D i a g r a m O b j e c t K e y > < D i a g r a m O b j e c t K e y > < K e y > T a b l e s \ f i l i a l e 1 _ r e g i o n e \ C o l u m n s \ m a t r i c o l a < / K e y > < / D i a g r a m O b j e c t K e y > < D i a g r a m O b j e c t K e y > < K e y > T a b l e s \ f i l i a l e 1 _ r e g i o n e \ C o l u m n s \ n o m e _ r e g i o n e < / K e y > < / D i a g r a m O b j e c t K e y > < D i a g r a m O b j e c t K e y > < K e y > T a b l e s \ f i l i a l e 1 _ p r o d o t t o < / K e y > < / D i a g r a m O b j e c t K e y > < D i a g r a m O b j e c t K e y > < K e y > T a b l e s \ f i l i a l e 1 _ p r o d o t t o \ C o l u m n s \ i d _ p r o d o t t o < / K e y > < / D i a g r a m O b j e c t K e y > < D i a g r a m O b j e c t K e y > < K e y > T a b l e s \ f i l i a l e 1 _ p r o d o t t o \ C o l u m n s \ n o m e _ p r o d o t t o < / K e y > < / D i a g r a m O b j e c t K e y > < D i a g r a m O b j e c t K e y > < K e y > T a b l e s \ f i l i a l e 1 _ p r o d o t t o \ C o l u m n s \ c a t e g o r i a _ p r o d o t t o < / K e y > < / D i a g r a m O b j e c t K e y > < D i a g r a m O b j e c t K e y > < K e y > T a b l e s \ f i l i a l e 1 _ f a t t u r a t o < / K e y > < / D i a g r a m O b j e c t K e y > < D i a g r a m O b j e c t K e y > < K e y > T a b l e s \ f i l i a l e 1 _ f a t t u r a t o \ C o l u m n s \ f i d < / K e y > < / D i a g r a m O b j e c t K e y > < D i a g r a m O b j e c t K e y > < K e y > T a b l e s \ f i l i a l e 1 _ f a t t u r a t o \ C o l u m n s \ d a t a < / K e y > < / D i a g r a m O b j e c t K e y > < D i a g r a m O b j e c t K e y > < K e y > T a b l e s \ f i l i a l e 1 _ f a t t u r a t o \ C o l u m n s \ m _ v e n d i t o r e < / K e y > < / D i a g r a m O b j e c t K e y > < D i a g r a m O b j e c t K e y > < K e y > T a b l e s \ f i l i a l e 1 _ f a t t u r a t o \ C o l u m n s \ c a t e g o r i a _ m e r c e < / K e y > < / D i a g r a m O b j e c t K e y > < D i a g r a m O b j e c t K e y > < K e y > T a b l e s \ f i l i a l e 1 _ f a t t u r a t o \ C o l u m n s \ i d _ p r o d o t t o < / K e y > < / D i a g r a m O b j e c t K e y > < D i a g r a m O b j e c t K e y > < K e y > T a b l e s \ f i l i a l e 1 _ f a t t u r a t o \ C o l u m n s \ f a t t u r a t o < / K e y > < / D i a g r a m O b j e c t K e y > < D i a g r a m O b j e c t K e y > < K e y > T a b l e s \ f i l i a l e 1 _ f a t t u r a t o \ C o l u m n s \ d a t a   ( M o n t h   I n d e x ) < / K e y > < / D i a g r a m O b j e c t K e y > < D i a g r a m O b j e c t K e y > < K e y > T a b l e s \ f i l i a l e 1 _ f a t t u r a t o \ C o l u m n s \ d a t a   ( M o n t h ) < / K e y > < / D i a g r a m O b j e c t K e y > < D i a g r a m O b j e c t K e y > < K e y > T a b l e s \ f i l i a l e 1 _ f a t t u r a t o \ M e a s u r e s \ S u m   o f   f a t t u r a t o < / K e y > < / D i a g r a m O b j e c t K e y > < D i a g r a m O b j e c t K e y > < K e y > T a b l e s \ f i l i a l e 1 _ f a t t u r a t o \ S u m   o f   f a t t u r a t o \ A d d i t i o n a l   I n f o \ I m p l i c i t   M e a s u r e < / K e y > < / D i a g r a m O b j e c t K e y > < D i a g r a m O b j e c t K e y > < K e y > T a b l e s \ f i l i a l e 2 _ S t i p e n d i o < / K e y > < / D i a g r a m O b j e c t K e y > < D i a g r a m O b j e c t K e y > < K e y > T a b l e s \ f i l i a l e 2 _ S t i p e n d i o \ C o l u m n s \ M a t r i c o l a < / K e y > < / D i a g r a m O b j e c t K e y > < D i a g r a m O b j e c t K e y > < K e y > T a b l e s \ f i l i a l e 2 _ S t i p e n d i o \ C o l u m n s \ S t i p e n d i o < / K e y > < / D i a g r a m O b j e c t K e y > < D i a g r a m O b j e c t K e y > < K e y > T a b l e s \ f i l i a l e 2 _ d i p e n d e n t e < / K e y > < / D i a g r a m O b j e c t K e y > < D i a g r a m O b j e c t K e y > < K e y > T a b l e s \ f i l i a l e 2 _ d i p e n d e n t e \ C o l u m n s \ M a t r i c o l a < / K e y > < / D i a g r a m O b j e c t K e y > < D i a g r a m O b j e c t K e y > < K e y > T a b l e s \ f i l i a l e 2 _ d i p e n d e n t e \ C o l u m n s \ N o m e < / K e y > < / D i a g r a m O b j e c t K e y > < D i a g r a m O b j e c t K e y > < K e y > T a b l e s \ f i l i a l e 2 _ d i p e n d e n t e \ C o l u m n s \ C o g n o m e < / K e y > < / D i a g r a m O b j e c t K e y > < D i a g r a m O b j e c t K e y > < K e y > T a b l e s \ f i l i a l e 2 _ d i p e n d e n t e \ C o l u m n s \ D t _ n a s c i t a < / K e y > < / D i a g r a m O b j e c t K e y > < D i a g r a m O b j e c t K e y > < K e y > T a b l e s \ f i l i a l e 2 _ d i p e n d e n t e \ C o l u m n s \ D t _ a s s u n z i o n e < / K e y > < / D i a g r a m O b j e c t K e y > < D i a g r a m O b j e c t K e y > < K e y > T a b l e s \ f i l i a l e 2 _ d i p e n d e n t e \ C o l u m n s \ E t � < / K e y > < / D i a g r a m O b j e c t K e y > < D i a g r a m O b j e c t K e y > < K e y > T a b l e s \ f i l i a l e 2 _ d i p e n d e n t e \ C o l u m n s \ A n z _ L a v o r o < / K e y > < / D i a g r a m O b j e c t K e y > < D i a g r a m O b j e c t K e y > < K e y > T a b l e s \ f i l i a l e 2 _ r e g i o n e < / K e y > < / D i a g r a m O b j e c t K e y > < D i a g r a m O b j e c t K e y > < K e y > T a b l e s \ f i l i a l e 2 _ r e g i o n e \ C o l u m n s \ I d _ R e g i o n e < / K e y > < / D i a g r a m O b j e c t K e y > < D i a g r a m O b j e c t K e y > < K e y > T a b l e s \ f i l i a l e 2 _ r e g i o n e \ C o l u m n s \ M a t r i c o l a < / K e y > < / D i a g r a m O b j e c t K e y > < D i a g r a m O b j e c t K e y > < K e y > T a b l e s \ f i l i a l e 2 _ r e g i o n e \ C o l u m n s \ N o m e _ R e g i o n e < / K e y > < / D i a g r a m O b j e c t K e y > < D i a g r a m O b j e c t K e y > < K e y > T a b l e s \ f i l i a l e 2 _ p r o d o t t o < / K e y > < / D i a g r a m O b j e c t K e y > < D i a g r a m O b j e c t K e y > < K e y > T a b l e s \ f i l i a l e 2 _ p r o d o t t o \ C o l u m n s \ I d _ P r o d o t t o < / K e y > < / D i a g r a m O b j e c t K e y > < D i a g r a m O b j e c t K e y > < K e y > T a b l e s \ f i l i a l e 2 _ p r o d o t t o \ C o l u m n s \ N o m e _ P r o d o t t o < / K e y > < / D i a g r a m O b j e c t K e y > < D i a g r a m O b j e c t K e y > < K e y > T a b l e s \ f i l i a l e 2 _ p r o d o t t o \ C o l u m n s \ C a t e g o r i a _ P r o d o t t o < / K e y > < / D i a g r a m O b j e c t K e y > < D i a g r a m O b j e c t K e y > < K e y > T a b l e s \ f i l i a l e 2 _ f a t t u r a t o < / K e y > < / D i a g r a m O b j e c t K e y > < D i a g r a m O b j e c t K e y > < K e y > T a b l e s \ f i l i a l e 2 _ f a t t u r a t o \ C o l u m n s \ D a t a < / K e y > < / D i a g r a m O b j e c t K e y > < D i a g r a m O b j e c t K e y > < K e y > T a b l e s \ f i l i a l e 2 _ f a t t u r a t o \ C o l u m n s \ M _ V e n d i t o r e < / K e y > < / D i a g r a m O b j e c t K e y > < D i a g r a m O b j e c t K e y > < K e y > T a b l e s \ f i l i a l e 2 _ f a t t u r a t o \ C o l u m n s \ C a t e g o r i a _ m e r c e < / K e y > < / D i a g r a m O b j e c t K e y > < D i a g r a m O b j e c t K e y > < K e y > T a b l e s \ f i l i a l e 2 _ f a t t u r a t o \ C o l u m n s \ I d _ P r o d o t t o < / K e y > < / D i a g r a m O b j e c t K e y > < D i a g r a m O b j e c t K e y > < K e y > T a b l e s \ f i l i a l e 2 _ f a t t u r a t o \ C o l u m n s \ F a t t u r a t o < / K e y > < / D i a g r a m O b j e c t K e y > < D i a g r a m O b j e c t K e y > < K e y > T a b l e s \ f i l i a l e 2 _ f a t t u r a t o \ C o l u m n s \ D a t a   ( M o n t h   I n d e x ) < / K e y > < / D i a g r a m O b j e c t K e y > < D i a g r a m O b j e c t K e y > < K e y > T a b l e s \ f i l i a l e 2 _ f a t t u r a t o \ C o l u m n s \ D a t a   ( M o n t h ) < / K e y > < / D i a g r a m O b j e c t K e y > < D i a g r a m O b j e c t K e y > < K e y > T a b l e s \ f i l i a l e 2 _ f a t t u r a t o \ M e a s u r e s \ S u m   o f   F a t t u r a t o   3 < / K e y > < / D i a g r a m O b j e c t K e y > < D i a g r a m O b j e c t K e y > < K e y > T a b l e s \ f i l i a l e 2 _ f a t t u r a t o \ S u m   o f   F a t t u r a t o   3 \ A d d i t i o n a l   I n f o \ I m p l i c i t   M e a s u r e < / K e y > < / D i a g r a m O b j e c t K e y > < D i a g r a m O b j e c t K e y > < K e y > R e l a t i o n s h i p s \ & l t ; T a b l e s \ p r i n c _ f a t t u r a t o \ C o l u m n s \ m _ v e n d i t o r e & g t ; - & l t ; T a b l e s \ p r i n c _ d i p e n d e n t e \ C o l u m n s \ m a t r i c o l a & g t ; < / K e y > < / D i a g r a m O b j e c t K e y > < D i a g r a m O b j e c t K e y > < K e y > R e l a t i o n s h i p s \ & l t ; T a b l e s \ p r i n c _ f a t t u r a t o \ C o l u m n s \ m _ v e n d i t o r e & g t ; - & l t ; T a b l e s \ p r i n c _ d i p e n d e n t e \ C o l u m n s \ m a t r i c o l a & g t ; \ F K < / K e y > < / D i a g r a m O b j e c t K e y > < D i a g r a m O b j e c t K e y > < K e y > R e l a t i o n s h i p s \ & l t ; T a b l e s \ p r i n c _ f a t t u r a t o \ C o l u m n s \ m _ v e n d i t o r e & g t ; - & l t ; T a b l e s \ p r i n c _ d i p e n d e n t e \ C o l u m n s \ m a t r i c o l a & g t ; \ P K < / K e y > < / D i a g r a m O b j e c t K e y > < D i a g r a m O b j e c t K e y > < K e y > R e l a t i o n s h i p s \ & l t ; T a b l e s \ p r i n c _ f a t t u r a t o \ C o l u m n s \ m _ v e n d i t o r e & g t ; - & l t ; T a b l e s \ p r i n c _ d i p e n d e n t e \ C o l u m n s \ m a t r i c o l a & g t ; \ C r o s s F i l t e r < / K e y > < / D i a g r a m O b j e c t K e y > < D i a g r a m O b j e c t K e y > < K e y > R e l a t i o n s h i p s \ & l t ; T a b l e s \ p r i n c _ f a t t u r a t o \ C o l u m n s \ i d _ p r o d o t t o & g t ; - & l t ; T a b l e s \ p r i n c _ p r o d o t t o \ C o l u m n s \ i d _ p r o d o t t o & g t ; < / K e y > < / D i a g r a m O b j e c t K e y > < D i a g r a m O b j e c t K e y > < K e y > R e l a t i o n s h i p s \ & l t ; T a b l e s \ p r i n c _ f a t t u r a t o \ C o l u m n s \ i d _ p r o d o t t o & g t ; - & l t ; T a b l e s \ p r i n c _ p r o d o t t o \ C o l u m n s \ i d _ p r o d o t t o & g t ; \ F K < / K e y > < / D i a g r a m O b j e c t K e y > < D i a g r a m O b j e c t K e y > < K e y > R e l a t i o n s h i p s \ & l t ; T a b l e s \ p r i n c _ f a t t u r a t o \ C o l u m n s \ i d _ p r o d o t t o & g t ; - & l t ; T a b l e s \ p r i n c _ p r o d o t t o \ C o l u m n s \ i d _ p r o d o t t o & g t ; \ P K < / K e y > < / D i a g r a m O b j e c t K e y > < D i a g r a m O b j e c t K e y > < K e y > R e l a t i o n s h i p s \ & l t ; T a b l e s \ p r i n c _ f a t t u r a t o \ C o l u m n s \ i d _ p r o d o t t o & g t ; - & l t ; T a b l e s \ p r i n c _ p r o d o t t o \ C o l u m n s \ i d _ p r o d o t t o & g t ; \ C r o s s F i l t e r < / K e y > < / D i a g r a m O b j e c t K e y > < D i a g r a m O b j e c t K e y > < K e y > R e l a t i o n s h i p s \ & l t ; T a b l e s \ p r i n c _ d i p e n d e n t e \ C o l u m n s \ m a t r i c o l a & g t ; - & l t ; T a b l e s \ p r i n c _ r e g i o n e \ C o l u m n s \ m a t r i c o l a & g t ; < / K e y > < / D i a g r a m O b j e c t K e y > < D i a g r a m O b j e c t K e y > < K e y > R e l a t i o n s h i p s \ & l t ; T a b l e s \ p r i n c _ d i p e n d e n t e \ C o l u m n s \ m a t r i c o l a & g t ; - & l t ; T a b l e s \ p r i n c _ r e g i o n e \ C o l u m n s \ m a t r i c o l a & g t ; \ F K < / K e y > < / D i a g r a m O b j e c t K e y > < D i a g r a m O b j e c t K e y > < K e y > R e l a t i o n s h i p s \ & l t ; T a b l e s \ p r i n c _ d i p e n d e n t e \ C o l u m n s \ m a t r i c o l a & g t ; - & l t ; T a b l e s \ p r i n c _ r e g i o n e \ C o l u m n s \ m a t r i c o l a & g t ; \ P K < / K e y > < / D i a g r a m O b j e c t K e y > < D i a g r a m O b j e c t K e y > < K e y > R e l a t i o n s h i p s \ & l t ; T a b l e s \ p r i n c _ d i p e n d e n t e \ C o l u m n s \ m a t r i c o l a & g t ; - & l t ; T a b l e s \ p r i n c _ r e g i o n e \ C o l u m n s \ m a t r i c o l a & g t ; \ C r o s s F i l t e r < / K e y > < / D i a g r a m O b j e c t K e y > < D i a g r a m O b j e c t K e y > < K e y > R e l a t i o n s h i p s \ & l t ; T a b l e s \ p r i n c _ d i p e n d e n t e \ C o l u m n s \ m a t r i c o l a & g t ; - & l t ; T a b l e s \ p r i n c _ s t i p e n d i o \ C o l u m n s \ m a t r i c o l a & g t ; < / K e y > < / D i a g r a m O b j e c t K e y > < D i a g r a m O b j e c t K e y > < K e y > R e l a t i o n s h i p s \ & l t ; T a b l e s \ p r i n c _ d i p e n d e n t e \ C o l u m n s \ m a t r i c o l a & g t ; - & l t ; T a b l e s \ p r i n c _ s t i p e n d i o \ C o l u m n s \ m a t r i c o l a & g t ; \ F K < / K e y > < / D i a g r a m O b j e c t K e y > < D i a g r a m O b j e c t K e y > < K e y > R e l a t i o n s h i p s \ & l t ; T a b l e s \ p r i n c _ d i p e n d e n t e \ C o l u m n s \ m a t r i c o l a & g t ; - & l t ; T a b l e s \ p r i n c _ s t i p e n d i o \ C o l u m n s \ m a t r i c o l a & g t ; \ P K < / K e y > < / D i a g r a m O b j e c t K e y > < D i a g r a m O b j e c t K e y > < K e y > R e l a t i o n s h i p s \ & l t ; T a b l e s \ p r i n c _ d i p e n d e n t e \ C o l u m n s \ m a t r i c o l a & g t ; - & l t ; T a b l e s \ p r i n c _ s t i p e n d i o \ C o l u m n s \ m a t r i c o l a & g t ; \ C r o s s F i l t e r < / K e y > < / D i a g r a m O b j e c t K e y > < D i a g r a m O b j e c t K e y > < K e y > R e l a t i o n s h i p s \ & l t ; T a b l e s \ p r i n c _ s t i p e n d i o \ C o l u m n s \ i d _ s e t t o r e & g t ; - & l t ; T a b l e s \ p r i n c _ s e t t o r e \ C o l u m n s \ i d _ s e t t o r e & g t ; < / K e y > < / D i a g r a m O b j e c t K e y > < D i a g r a m O b j e c t K e y > < K e y > R e l a t i o n s h i p s \ & l t ; T a b l e s \ p r i n c _ s t i p e n d i o \ C o l u m n s \ i d _ s e t t o r e & g t ; - & l t ; T a b l e s \ p r i n c _ s e t t o r e \ C o l u m n s \ i d _ s e t t o r e & g t ; \ F K < / K e y > < / D i a g r a m O b j e c t K e y > < D i a g r a m O b j e c t K e y > < K e y > R e l a t i o n s h i p s \ & l t ; T a b l e s \ p r i n c _ s t i p e n d i o \ C o l u m n s \ i d _ s e t t o r e & g t ; - & l t ; T a b l e s \ p r i n c _ s e t t o r e \ C o l u m n s \ i d _ s e t t o r e & g t ; \ P K < / K e y > < / D i a g r a m O b j e c t K e y > < D i a g r a m O b j e c t K e y > < K e y > R e l a t i o n s h i p s \ & l t ; T a b l e s \ p r i n c _ s t i p e n d i o \ C o l u m n s \ i d _ s e t t o r e & g t ; - & l t ; T a b l e s \ p r i n c _ s e t t o r e \ C o l u m n s \ i d _ s e t t o r e & g t ; \ C r o s s F i l t e r < / K e y > < / D i a g r a m O b j e c t K e y > < D i a g r a m O b j e c t K e y > < K e y > R e l a t i o n s h i p s \ & l t ; T a b l e s \ f i l i a l e 1 _ d i p e n d e n t e \ C o l u m n s \ m a t r i c o l a & g t ; - & l t ; T a b l e s \ f i l i a l e 1 _ s t i p e n d i o \ C o l u m n s \ m a t r i c o l a & g t ; < / K e y > < / D i a g r a m O b j e c t K e y > < D i a g r a m O b j e c t K e y > < K e y > R e l a t i o n s h i p s \ & l t ; T a b l e s \ f i l i a l e 1 _ d i p e n d e n t e \ C o l u m n s \ m a t r i c o l a & g t ; - & l t ; T a b l e s \ f i l i a l e 1 _ s t i p e n d i o \ C o l u m n s \ m a t r i c o l a & g t ; \ F K < / K e y > < / D i a g r a m O b j e c t K e y > < D i a g r a m O b j e c t K e y > < K e y > R e l a t i o n s h i p s \ & l t ; T a b l e s \ f i l i a l e 1 _ d i p e n d e n t e \ C o l u m n s \ m a t r i c o l a & g t ; - & l t ; T a b l e s \ f i l i a l e 1 _ s t i p e n d i o \ C o l u m n s \ m a t r i c o l a & g t ; \ P K < / K e y > < / D i a g r a m O b j e c t K e y > < D i a g r a m O b j e c t K e y > < K e y > R e l a t i o n s h i p s \ & l t ; T a b l e s \ f i l i a l e 1 _ d i p e n d e n t e \ C o l u m n s \ m a t r i c o l a & g t ; - & l t ; T a b l e s \ f i l i a l e 1 _ s t i p e n d i o \ C o l u m n s \ m a t r i c o l a & g t ; \ C r o s s F i l t e r < / K e y > < / D i a g r a m O b j e c t K e y > < D i a g r a m O b j e c t K e y > < K e y > R e l a t i o n s h i p s \ & l t ; T a b l e s \ f i l i a l e 1 _ d i p e n d e n t e \ C o l u m n s \ m a t r i c o l a & g t ; - & l t ; T a b l e s \ f i l i a l e 1 _ r e g i o n e \ C o l u m n s \ m a t r i c o l a & g t ; < / K e y > < / D i a g r a m O b j e c t K e y > < D i a g r a m O b j e c t K e y > < K e y > R e l a t i o n s h i p s \ & l t ; T a b l e s \ f i l i a l e 1 _ d i p e n d e n t e \ C o l u m n s \ m a t r i c o l a & g t ; - & l t ; T a b l e s \ f i l i a l e 1 _ r e g i o n e \ C o l u m n s \ m a t r i c o l a & g t ; \ F K < / K e y > < / D i a g r a m O b j e c t K e y > < D i a g r a m O b j e c t K e y > < K e y > R e l a t i o n s h i p s \ & l t ; T a b l e s \ f i l i a l e 1 _ d i p e n d e n t e \ C o l u m n s \ m a t r i c o l a & g t ; - & l t ; T a b l e s \ f i l i a l e 1 _ r e g i o n e \ C o l u m n s \ m a t r i c o l a & g t ; \ P K < / K e y > < / D i a g r a m O b j e c t K e y > < D i a g r a m O b j e c t K e y > < K e y > R e l a t i o n s h i p s \ & l t ; T a b l e s \ f i l i a l e 1 _ d i p e n d e n t e \ C o l u m n s \ m a t r i c o l a & g t ; - & l t ; T a b l e s \ f i l i a l e 1 _ r e g i o n e \ C o l u m n s \ m a t r i c o l a & g t ; \ C r o s s F i l t e r < / K e y > < / D i a g r a m O b j e c t K e y > < D i a g r a m O b j e c t K e y > < K e y > R e l a t i o n s h i p s \ & l t ; T a b l e s \ f i l i a l e 1 _ p r o d o t t o \ C o l u m n s \ i d _ p r o d o t t o & g t ; - & l t ; T a b l e s \ p r i n c _ p r o d o t t o \ C o l u m n s \ i d _ p r o d o t t o & g t ; < / K e y > < / D i a g r a m O b j e c t K e y > < D i a g r a m O b j e c t K e y > < K e y > R e l a t i o n s h i p s \ & l t ; T a b l e s \ f i l i a l e 1 _ p r o d o t t o \ C o l u m n s \ i d _ p r o d o t t o & g t ; - & l t ; T a b l e s \ p r i n c _ p r o d o t t o \ C o l u m n s \ i d _ p r o d o t t o & g t ; \ F K < / K e y > < / D i a g r a m O b j e c t K e y > < D i a g r a m O b j e c t K e y > < K e y > R e l a t i o n s h i p s \ & l t ; T a b l e s \ f i l i a l e 1 _ p r o d o t t o \ C o l u m n s \ i d _ p r o d o t t o & g t ; - & l t ; T a b l e s \ p r i n c _ p r o d o t t o \ C o l u m n s \ i d _ p r o d o t t o & g t ; \ P K < / K e y > < / D i a g r a m O b j e c t K e y > < D i a g r a m O b j e c t K e y > < K e y > R e l a t i o n s h i p s \ & l t ; T a b l e s \ f i l i a l e 1 _ p r o d o t t o \ C o l u m n s \ i d _ p r o d o t t o & g t ; - & l t ; T a b l e s \ p r i n c _ p r o d o t t o \ C o l u m n s \ i d _ p r o d o t t o & g t ; \ C r o s s F i l t e r < / K e y > < / D i a g r a m O b j e c t K e y > < D i a g r a m O b j e c t K e y > < K e y > R e l a t i o n s h i p s \ & l t ; T a b l e s \ f i l i a l e 1 _ f a t t u r a t o \ C o l u m n s \ i d _ p r o d o t t o & g t ; - & l t ; T a b l e s \ f i l i a l e 1 _ p r o d o t t o \ C o l u m n s \ i d _ p r o d o t t o & g t ; < / K e y > < / D i a g r a m O b j e c t K e y > < D i a g r a m O b j e c t K e y > < K e y > R e l a t i o n s h i p s \ & l t ; T a b l e s \ f i l i a l e 1 _ f a t t u r a t o \ C o l u m n s \ i d _ p r o d o t t o & g t ; - & l t ; T a b l e s \ f i l i a l e 1 _ p r o d o t t o \ C o l u m n s \ i d _ p r o d o t t o & g t ; \ F K < / K e y > < / D i a g r a m O b j e c t K e y > < D i a g r a m O b j e c t K e y > < K e y > R e l a t i o n s h i p s \ & l t ; T a b l e s \ f i l i a l e 1 _ f a t t u r a t o \ C o l u m n s \ i d _ p r o d o t t o & g t ; - & l t ; T a b l e s \ f i l i a l e 1 _ p r o d o t t o \ C o l u m n s \ i d _ p r o d o t t o & g t ; \ P K < / K e y > < / D i a g r a m O b j e c t K e y > < D i a g r a m O b j e c t K e y > < K e y > R e l a t i o n s h i p s \ & l t ; T a b l e s \ f i l i a l e 1 _ f a t t u r a t o \ C o l u m n s \ i d _ p r o d o t t o & g t ; - & l t ; T a b l e s \ f i l i a l e 1 _ p r o d o t t o \ C o l u m n s \ i d _ p r o d o t t o & g t ; \ C r o s s F i l t e r < / K e y > < / D i a g r a m O b j e c t K e y > < D i a g r a m O b j e c t K e y > < K e y > R e l a t i o n s h i p s \ & l t ; T a b l e s \ f i l i a l e 1 _ f a t t u r a t o \ C o l u m n s \ m _ v e n d i t o r e & g t ; - & l t ; T a b l e s \ f i l i a l e 1 _ d i p e n d e n t e \ C o l u m n s \ m a t r i c o l a & g t ; < / K e y > < / D i a g r a m O b j e c t K e y > < D i a g r a m O b j e c t K e y > < K e y > R e l a t i o n s h i p s \ & l t ; T a b l e s \ f i l i a l e 1 _ f a t t u r a t o \ C o l u m n s \ m _ v e n d i t o r e & g t ; - & l t ; T a b l e s \ f i l i a l e 1 _ d i p e n d e n t e \ C o l u m n s \ m a t r i c o l a & g t ; \ F K < / K e y > < / D i a g r a m O b j e c t K e y > < D i a g r a m O b j e c t K e y > < K e y > R e l a t i o n s h i p s \ & l t ; T a b l e s \ f i l i a l e 1 _ f a t t u r a t o \ C o l u m n s \ m _ v e n d i t o r e & g t ; - & l t ; T a b l e s \ f i l i a l e 1 _ d i p e n d e n t e \ C o l u m n s \ m a t r i c o l a & g t ; \ P K < / K e y > < / D i a g r a m O b j e c t K e y > < D i a g r a m O b j e c t K e y > < K e y > R e l a t i o n s h i p s \ & l t ; T a b l e s \ f i l i a l e 1 _ f a t t u r a t o \ C o l u m n s \ m _ v e n d i t o r e & g t ; - & l t ; T a b l e s \ f i l i a l e 1 _ d i p e n d e n t e \ C o l u m n s \ m a t r i c o l a & g t ; \ C r o s s F i l t e r < / K e y > < / D i a g r a m O b j e c t K e y > < D i a g r a m O b j e c t K e y > < K e y > R e l a t i o n s h i p s \ & l t ; T a b l e s \ f i l i a l e 2 _ d i p e n d e n t e \ C o l u m n s \ M a t r i c o l a & g t ; - & l t ; T a b l e s \ f i l i a l e 2 _ S t i p e n d i o \ C o l u m n s \ M a t r i c o l a & g t ; < / K e y > < / D i a g r a m O b j e c t K e y > < D i a g r a m O b j e c t K e y > < K e y > R e l a t i o n s h i p s \ & l t ; T a b l e s \ f i l i a l e 2 _ d i p e n d e n t e \ C o l u m n s \ M a t r i c o l a & g t ; - & l t ; T a b l e s \ f i l i a l e 2 _ S t i p e n d i o \ C o l u m n s \ M a t r i c o l a & g t ; \ F K < / K e y > < / D i a g r a m O b j e c t K e y > < D i a g r a m O b j e c t K e y > < K e y > R e l a t i o n s h i p s \ & l t ; T a b l e s \ f i l i a l e 2 _ d i p e n d e n t e \ C o l u m n s \ M a t r i c o l a & g t ; - & l t ; T a b l e s \ f i l i a l e 2 _ S t i p e n d i o \ C o l u m n s \ M a t r i c o l a & g t ; \ P K < / K e y > < / D i a g r a m O b j e c t K e y > < D i a g r a m O b j e c t K e y > < K e y > R e l a t i o n s h i p s \ & l t ; T a b l e s \ f i l i a l e 2 _ d i p e n d e n t e \ C o l u m n s \ M a t r i c o l a & g t ; - & l t ; T a b l e s \ f i l i a l e 2 _ S t i p e n d i o \ C o l u m n s \ M a t r i c o l a & g t ; \ C r o s s F i l t e r < / K e y > < / D i a g r a m O b j e c t K e y > < D i a g r a m O b j e c t K e y > < K e y > R e l a t i o n s h i p s \ & l t ; T a b l e s \ f i l i a l e 2 _ d i p e n d e n t e \ C o l u m n s \ M a t r i c o l a & g t ; - & l t ; T a b l e s \ f i l i a l e 2 _ r e g i o n e \ C o l u m n s \ M a t r i c o l a & g t ; < / K e y > < / D i a g r a m O b j e c t K e y > < D i a g r a m O b j e c t K e y > < K e y > R e l a t i o n s h i p s \ & l t ; T a b l e s \ f i l i a l e 2 _ d i p e n d e n t e \ C o l u m n s \ M a t r i c o l a & g t ; - & l t ; T a b l e s \ f i l i a l e 2 _ r e g i o n e \ C o l u m n s \ M a t r i c o l a & g t ; \ F K < / K e y > < / D i a g r a m O b j e c t K e y > < D i a g r a m O b j e c t K e y > < K e y > R e l a t i o n s h i p s \ & l t ; T a b l e s \ f i l i a l e 2 _ d i p e n d e n t e \ C o l u m n s \ M a t r i c o l a & g t ; - & l t ; T a b l e s \ f i l i a l e 2 _ r e g i o n e \ C o l u m n s \ M a t r i c o l a & g t ; \ P K < / K e y > < / D i a g r a m O b j e c t K e y > < D i a g r a m O b j e c t K e y > < K e y > R e l a t i o n s h i p s \ & l t ; T a b l e s \ f i l i a l e 2 _ d i p e n d e n t e \ C o l u m n s \ M a t r i c o l a & g t ; - & l t ; T a b l e s \ f i l i a l e 2 _ r e g i o n e \ C o l u m n s \ M a t r i c o l a & g t ; \ C r o s s F i l t e r < / K e y > < / D i a g r a m O b j e c t K e y > < D i a g r a m O b j e c t K e y > < K e y > R e l a t i o n s h i p s \ & l t ; T a b l e s \ f i l i a l e 2 _ p r o d o t t o \ C o l u m n s \ I d _ P r o d o t t o & g t ; - & l t ; T a b l e s \ f i l i a l e 1 _ p r o d o t t o \ C o l u m n s \ i d _ p r o d o t t o & g t ; < / K e y > < / D i a g r a m O b j e c t K e y > < D i a g r a m O b j e c t K e y > < K e y > R e l a t i o n s h i p s \ & l t ; T a b l e s \ f i l i a l e 2 _ p r o d o t t o \ C o l u m n s \ I d _ P r o d o t t o & g t ; - & l t ; T a b l e s \ f i l i a l e 1 _ p r o d o t t o \ C o l u m n s \ i d _ p r o d o t t o & g t ; \ F K < / K e y > < / D i a g r a m O b j e c t K e y > < D i a g r a m O b j e c t K e y > < K e y > R e l a t i o n s h i p s \ & l t ; T a b l e s \ f i l i a l e 2 _ p r o d o t t o \ C o l u m n s \ I d _ P r o d o t t o & g t ; - & l t ; T a b l e s \ f i l i a l e 1 _ p r o d o t t o \ C o l u m n s \ i d _ p r o d o t t o & g t ; \ P K < / K e y > < / D i a g r a m O b j e c t K e y > < D i a g r a m O b j e c t K e y > < K e y > R e l a t i o n s h i p s \ & l t ; T a b l e s \ f i l i a l e 2 _ p r o d o t t o \ C o l u m n s \ I d _ P r o d o t t o & g t ; - & l t ; T a b l e s \ f i l i a l e 1 _ p r o d o t t o \ C o l u m n s \ i d _ p r o d o t t o & g t ; \ C r o s s F i l t e r < / K e y > < / D i a g r a m O b j e c t K e y > < D i a g r a m O b j e c t K e y > < K e y > R e l a t i o n s h i p s \ & l t ; T a b l e s \ f i l i a l e 2 _ f a t t u r a t o \ C o l u m n s \ M _ V e n d i t o r e & g t ; - & l t ; T a b l e s \ f i l i a l e 2 _ d i p e n d e n t e \ C o l u m n s \ M a t r i c o l a & g t ; < / K e y > < / D i a g r a m O b j e c t K e y > < D i a g r a m O b j e c t K e y > < K e y > R e l a t i o n s h i p s \ & l t ; T a b l e s \ f i l i a l e 2 _ f a t t u r a t o \ C o l u m n s \ M _ V e n d i t o r e & g t ; - & l t ; T a b l e s \ f i l i a l e 2 _ d i p e n d e n t e \ C o l u m n s \ M a t r i c o l a & g t ; \ F K < / K e y > < / D i a g r a m O b j e c t K e y > < D i a g r a m O b j e c t K e y > < K e y > R e l a t i o n s h i p s \ & l t ; T a b l e s \ f i l i a l e 2 _ f a t t u r a t o \ C o l u m n s \ M _ V e n d i t o r e & g t ; - & l t ; T a b l e s \ f i l i a l e 2 _ d i p e n d e n t e \ C o l u m n s \ M a t r i c o l a & g t ; \ P K < / K e y > < / D i a g r a m O b j e c t K e y > < D i a g r a m O b j e c t K e y > < K e y > R e l a t i o n s h i p s \ & l t ; T a b l e s \ f i l i a l e 2 _ f a t t u r a t o \ C o l u m n s \ M _ V e n d i t o r e & g t ; - & l t ; T a b l e s \ f i l i a l e 2 _ d i p e n d e n t e \ C o l u m n s \ M a t r i c o l a & g t ; \ C r o s s F i l t e r < / K e y > < / D i a g r a m O b j e c t K e y > < D i a g r a m O b j e c t K e y > < K e y > R e l a t i o n s h i p s \ & l t ; T a b l e s \ f i l i a l e 2 _ f a t t u r a t o \ C o l u m n s \ I d _ P r o d o t t o & g t ; - & l t ; T a b l e s \ f i l i a l e 2 _ p r o d o t t o \ C o l u m n s \ I d _ P r o d o t t o & g t ; < / K e y > < / D i a g r a m O b j e c t K e y > < D i a g r a m O b j e c t K e y > < K e y > R e l a t i o n s h i p s \ & l t ; T a b l e s \ f i l i a l e 2 _ f a t t u r a t o \ C o l u m n s \ I d _ P r o d o t t o & g t ; - & l t ; T a b l e s \ f i l i a l e 2 _ p r o d o t t o \ C o l u m n s \ I d _ P r o d o t t o & g t ; \ F K < / K e y > < / D i a g r a m O b j e c t K e y > < D i a g r a m O b j e c t K e y > < K e y > R e l a t i o n s h i p s \ & l t ; T a b l e s \ f i l i a l e 2 _ f a t t u r a t o \ C o l u m n s \ I d _ P r o d o t t o & g t ; - & l t ; T a b l e s \ f i l i a l e 2 _ p r o d o t t o \ C o l u m n s \ I d _ P r o d o t t o & g t ; \ P K < / K e y > < / D i a g r a m O b j e c t K e y > < D i a g r a m O b j e c t K e y > < K e y > R e l a t i o n s h i p s \ & l t ; T a b l e s \ f i l i a l e 2 _ f a t t u r a t o \ C o l u m n s \ I d _ P r o d o t t o & g t ; - & l t ; T a b l e s \ f i l i a l e 2 _ p r o d o t t o \ C o l u m n s \ I d _ P r o d o t t o & g t ; \ C r o s s F i l t e r < / K e y > < / D i a g r a m O b j e c t K e y > < / A l l K e y s > < S e l e c t e d K e y s > < D i a g r a m O b j e c t K e y > < K e y > T a b l e s \ p r i n c _ d i p e n d e n t e 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 6 1 6 . 7 9 9 9 9 9 9 9 9 9 9 9 7 3 < / S c r o l l H o r i z o n t a l O f f s e t > < S c r o l l V e r t i c a l O f f s e t > 3 3 2 . 7 0 0 0 0 0 0 0 0 0 0 0 1 6 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 T a g s \ T a b l e s \ & l t ; T a b l e s \ p r i n c _ f a t t u r a t o & g t ; < / K e y > < / a : K e y > < a : V a l u e   i : t y p e = " D i a g r a m D i s p l a y T a g V i e w S t a t e " > < I s N o t F i l t e r e d O u t > t r u e < / I s N o t F i l t e r e d O u t > < / a : V a l u e > < / a : K e y V a l u e O f D i a g r a m O b j e c t K e y a n y T y p e z b w N T n L X > < a : K e y V a l u e O f D i a g r a m O b j e c t K e y a n y T y p e z b w N T n L X > < a : K e y > < K e y > D y n a m i c   T a g s \ T a b l e s \ & l t ; T a b l e s \ p r i n c _ s e t t o r e & g t ; < / K e y > < / a : K e y > < a : V a l u e   i : t y p e = " D i a g r a m D i s p l a y T a g V i e w S t a t e " > < I s N o t F i l t e r e d O u t > t r u e < / I s N o t F i l t e r e d O u t > < / a : V a l u e > < / a : K e y V a l u e O f D i a g r a m O b j e c t K e y a n y T y p e z b w N T n L X > < a : K e y V a l u e O f D i a g r a m O b j e c t K e y a n y T y p e z b w N T n L X > < a : K e y > < K e y > D y n a m i c   T a g s \ T a b l e s \ & l t ; T a b l e s \ p r i n c _ p r o d o t t o & g t ; < / K e y > < / a : K e y > < a : V a l u e   i : t y p e = " D i a g r a m D i s p l a y T a g V i e w S t a t e " > < I s N o t F i l t e r e d O u t > t r u e < / I s N o t F i l t e r e d O u t > < / a : V a l u e > < / a : K e y V a l u e O f D i a g r a m O b j e c t K e y a n y T y p e z b w N T n L X > < a : K e y V a l u e O f D i a g r a m O b j e c t K e y a n y T y p e z b w N T n L X > < a : K e y > < K e y > D y n a m i c   T a g s \ T a b l e s \ & l t ; T a b l e s \ p r i n c _ r e g i o n e & g t ; < / K e y > < / a : K e y > < a : V a l u e   i : t y p e = " D i a g r a m D i s p l a y T a g V i e w S t a t e " > < I s N o t F i l t e r e d O u t > t r u e < / I s N o t F i l t e r e d O u t > < / a : V a l u e > < / a : K e y V a l u e O f D i a g r a m O b j e c t K e y a n y T y p e z b w N T n L X > < a : K e y V a l u e O f D i a g r a m O b j e c t K e y a n y T y p e z b w N T n L X > < a : K e y > < K e y > D y n a m i c   T a g s \ T a b l e s \ & l t ; T a b l e s \ p r i n c _ d i p e n d e n t e & g t ; < / K e y > < / a : K e y > < a : V a l u e   i : t y p e = " D i a g r a m D i s p l a y T a g V i e w S t a t e " > < I s N o t F i l t e r e d O u t > t r u e < / I s N o t F i l t e r e d O u t > < / a : V a l u e > < / a : K e y V a l u e O f D i a g r a m O b j e c t K e y a n y T y p e z b w N T n L X > < a : K e y V a l u e O f D i a g r a m O b j e c t K e y a n y T y p e z b w N T n L X > < a : K e y > < K e y > D y n a m i c   T a g s \ T a b l e s \ & l t ; T a b l e s \ p r i n c _ s t i p e n d i o & g t ; < / K e y > < / a : K e y > < a : V a l u e   i : t y p e = " D i a g r a m D i s p l a y T a g V i e w S t a t e " > < I s N o t F i l t e r e d O u t > t r u e < / I s N o t F i l t e r e d O u t > < / a : V a l u e > < / a : K e y V a l u e O f D i a g r a m O b j e c t K e y a n y T y p e z b w N T n L X > < a : K e y V a l u e O f D i a g r a m O b j e c t K e y a n y T y p e z b w N T n L X > < a : K e y > < K e y > D y n a m i c   T a g s \ T a b l e s \ & l t ; T a b l e s \ f i l i a l e 1 _ d i p e n d e n t e & g t ; < / K e y > < / a : K e y > < a : V a l u e   i : t y p e = " D i a g r a m D i s p l a y T a g V i e w S t a t e " > < I s N o t F i l t e r e d O u t > t r u e < / I s N o t F i l t e r e d O u t > < / a : V a l u e > < / a : K e y V a l u e O f D i a g r a m O b j e c t K e y a n y T y p e z b w N T n L X > < a : K e y V a l u e O f D i a g r a m O b j e c t K e y a n y T y p e z b w N T n L X > < a : K e y > < K e y > D y n a m i c   T a g s \ T a b l e s \ & l t ; T a b l e s \ f i l i a l e 1 _ s t i p e n d i o & g t ; < / K e y > < / a : K e y > < a : V a l u e   i : t y p e = " D i a g r a m D i s p l a y T a g V i e w S t a t e " > < I s N o t F i l t e r e d O u t > t r u e < / I s N o t F i l t e r e d O u t > < / a : V a l u e > < / a : K e y V a l u e O f D i a g r a m O b j e c t K e y a n y T y p e z b w N T n L X > < a : K e y V a l u e O f D i a g r a m O b j e c t K e y a n y T y p e z b w N T n L X > < a : K e y > < K e y > D y n a m i c   T a g s \ T a b l e s \ & l t ; T a b l e s \ f i l i a l e 1 _ r e g i o n e & g t ; < / K e y > < / a : K e y > < a : V a l u e   i : t y p e = " D i a g r a m D i s p l a y T a g V i e w S t a t e " > < I s N o t F i l t e r e d O u t > t r u e < / I s N o t F i l t e r e d O u t > < / a : V a l u e > < / a : K e y V a l u e O f D i a g r a m O b j e c t K e y a n y T y p e z b w N T n L X > < a : K e y V a l u e O f D i a g r a m O b j e c t K e y a n y T y p e z b w N T n L X > < a : K e y > < K e y > D y n a m i c   T a g s \ T a b l e s \ & l t ; T a b l e s \ f i l i a l e 1 _ p r o d o t t o & g t ; < / K e y > < / a : K e y > < a : V a l u e   i : t y p e = " D i a g r a m D i s p l a y T a g V i e w S t a t e " > < I s N o t F i l t e r e d O u t > t r u e < / I s N o t F i l t e r e d O u t > < / a : V a l u e > < / a : K e y V a l u e O f D i a g r a m O b j e c t K e y a n y T y p e z b w N T n L X > < a : K e y V a l u e O f D i a g r a m O b j e c t K e y a n y T y p e z b w N T n L X > < a : K e y > < K e y > D y n a m i c   T a g s \ T a b l e s \ & l t ; T a b l e s \ f i l i a l e 1 _ f a t t u r a t o & g t ; < / K e y > < / a : K e y > < a : V a l u e   i : t y p e = " D i a g r a m D i s p l a y T a g V i e w S t a t e " > < I s N o t F i l t e r e d O u t > t r u e < / I s N o t F i l t e r e d O u t > < / a : V a l u e > < / a : K e y V a l u e O f D i a g r a m O b j e c t K e y a n y T y p e z b w N T n L X > < a : K e y V a l u e O f D i a g r a m O b j e c t K e y a n y T y p e z b w N T n L X > < a : K e y > < K e y > D y n a m i c   T a g s \ T a b l e s \ & l t ; T a b l e s \ f i l i a l e 2 _ S t i p e n d i o & g t ; < / K e y > < / a : K e y > < a : V a l u e   i : t y p e = " D i a g r a m D i s p l a y T a g V i e w S t a t e " > < I s N o t F i l t e r e d O u t > t r u e < / I s N o t F i l t e r e d O u t > < / a : V a l u e > < / a : K e y V a l u e O f D i a g r a m O b j e c t K e y a n y T y p e z b w N T n L X > < a : K e y V a l u e O f D i a g r a m O b j e c t K e y a n y T y p e z b w N T n L X > < a : K e y > < K e y > D y n a m i c   T a g s \ T a b l e s \ & l t ; T a b l e s \ f i l i a l e 2 _ d i p e n d e n t e & g t ; < / K e y > < / a : K e y > < a : V a l u e   i : t y p e = " D i a g r a m D i s p l a y T a g V i e w S t a t e " > < I s N o t F i l t e r e d O u t > t r u e < / I s N o t F i l t e r e d O u t > < / a : V a l u e > < / a : K e y V a l u e O f D i a g r a m O b j e c t K e y a n y T y p e z b w N T n L X > < a : K e y V a l u e O f D i a g r a m O b j e c t K e y a n y T y p e z b w N T n L X > < a : K e y > < K e y > D y n a m i c   T a g s \ T a b l e s \ & l t ; T a b l e s \ f i l i a l e 2 _ r e g i o n e & g t ; < / K e y > < / a : K e y > < a : V a l u e   i : t y p e = " D i a g r a m D i s p l a y T a g V i e w S t a t e " > < I s N o t F i l t e r e d O u t > t r u e < / I s N o t F i l t e r e d O u t > < / a : V a l u e > < / a : K e y V a l u e O f D i a g r a m O b j e c t K e y a n y T y p e z b w N T n L X > < a : K e y V a l u e O f D i a g r a m O b j e c t K e y a n y T y p e z b w N T n L X > < a : K e y > < K e y > D y n a m i c   T a g s \ T a b l e s \ & l t ; T a b l e s \ f i l i a l e 2 _ p r o d o t t o & g t ; < / K e y > < / a : K e y > < a : V a l u e   i : t y p e = " D i a g r a m D i s p l a y T a g V i e w S t a t e " > < I s N o t F i l t e r e d O u t > t r u e < / I s N o t F i l t e r e d O u t > < / a : V a l u e > < / a : K e y V a l u e O f D i a g r a m O b j e c t K e y a n y T y p e z b w N T n L X > < a : K e y V a l u e O f D i a g r a m O b j e c t K e y a n y T y p e z b w N T n L X > < a : K e y > < K e y > D y n a m i c   T a g s \ T a b l e s \ & l t ; T a b l e s \ f i l i a l e 2 _ f a t t u r a t o & g t ; < / K e y > < / a : K e y > < a : V a l u e   i : t y p e = " D i a g r a m D i s p l a y T a g V i e w S t a t e " > < I s N o t F i l t e r e d O u t > t r u e < / I s N o t F i l t e r e d O u t > < / a : V a l u e > < / a : K e y V a l u e O f D i a g r a m O b j e c t K e y a n y T y p e z b w N T n L X > < a : K e y V a l u e O f D i a g r a m O b j e c t K e y a n y T y p e z b w N T n L X > < a : K e y > < K e y > T a b l e s \ p r i n c _ f a t t u r a t o < / K e y > < / a : K e y > < a : V a l u e   i : t y p e = " D i a g r a m D i s p l a y N o d e V i e w S t a t e " > < H e i g h t > 2 4 6 < / H e i g h t > < I s E x p a n d e d > t r u e < / I s E x p a n d e d > < L a y e d O u t > t r u e < / L a y e d O u t > < L e f t > 3 0 0 . 4 0 0 0 0 0 0 0 0 0 0 0 3 2 < / L e f t > < T a b I n d e x > 6 < / T a b I n d e x > < T o p > 3 0 2 < / T o p > < W i d t h > 2 0 0 < / W i d t h > < / a : V a l u e > < / a : K e y V a l u e O f D i a g r a m O b j e c t K e y a n y T y p e z b w N T n L X > < a : K e y V a l u e O f D i a g r a m O b j e c t K e y a n y T y p e z b w N T n L X > < a : K e y > < K e y > T a b l e s \ p r i n c _ f a t t u r a t o \ C o l u m n s \ d a t a < / K e y > < / a : K e y > < a : V a l u e   i : t y p e = " D i a g r a m D i s p l a y N o d e V i e w S t a t e " > < H e i g h t > 1 5 0 < / H e i g h t > < I s E x p a n d e d > t r u e < / I s E x p a n d e d > < W i d t h > 2 0 0 < / W i d t h > < / a : V a l u e > < / a : K e y V a l u e O f D i a g r a m O b j e c t K e y a n y T y p e z b w N T n L X > < a : K e y V a l u e O f D i a g r a m O b j e c t K e y a n y T y p e z b w N T n L X > < a : K e y > < K e y > T a b l e s \ p r i n c _ f a t t u r a t o \ C o l u m n s \ m e s e < / K e y > < / a : K e y > < a : V a l u e   i : t y p e = " D i a g r a m D i s p l a y N o d e V i e w S t a t e " > < H e i g h t > 1 5 0 < / H e i g h t > < I s E x p a n d e d > t r u e < / I s E x p a n d e d > < W i d t h > 2 0 0 < / W i d t h > < / a : V a l u e > < / a : K e y V a l u e O f D i a g r a m O b j e c t K e y a n y T y p e z b w N T n L X > < a : K e y V a l u e O f D i a g r a m O b j e c t K e y a n y T y p e z b w N T n L X > < a : K e y > < K e y > T a b l e s \ p r i n c _ f a t t u r a t o \ C o l u m n s \ m _ v e n d i t o r e < / K e y > < / a : K e y > < a : V a l u e   i : t y p e = " D i a g r a m D i s p l a y N o d e V i e w S t a t e " > < H e i g h t > 1 5 0 < / H e i g h t > < I s E x p a n d e d > t r u e < / I s E x p a n d e d > < W i d t h > 2 0 0 < / W i d t h > < / a : V a l u e > < / a : K e y V a l u e O f D i a g r a m O b j e c t K e y a n y T y p e z b w N T n L X > < a : K e y V a l u e O f D i a g r a m O b j e c t K e y a n y T y p e z b w N T n L X > < a : K e y > < K e y > T a b l e s \ p r i n c _ f a t t u r a t o \ C o l u m n s \ c a t e g o r i a _ m e r c e < / K e y > < / a : K e y > < a : V a l u e   i : t y p e = " D i a g r a m D i s p l a y N o d e V i e w S t a t e " > < H e i g h t > 1 5 0 < / H e i g h t > < I s E x p a n d e d > t r u e < / I s E x p a n d e d > < W i d t h > 2 0 0 < / W i d t h > < / a : V a l u e > < / a : K e y V a l u e O f D i a g r a m O b j e c t K e y a n y T y p e z b w N T n L X > < a : K e y V a l u e O f D i a g r a m O b j e c t K e y a n y T y p e z b w N T n L X > < a : K e y > < K e y > T a b l e s \ p r i n c _ f a t t u r a t o \ C o l u m n s \ i d _ p r o d o t t o < / K e y > < / a : K e y > < a : V a l u e   i : t y p e = " D i a g r a m D i s p l a y N o d e V i e w S t a t e " > < H e i g h t > 1 5 0 < / H e i g h t > < I s E x p a n d e d > t r u e < / I s E x p a n d e d > < W i d t h > 2 0 0 < / W i d t h > < / a : V a l u e > < / a : K e y V a l u e O f D i a g r a m O b j e c t K e y a n y T y p e z b w N T n L X > < a : K e y V a l u e O f D i a g r a m O b j e c t K e y a n y T y p e z b w N T n L X > < a : K e y > < K e y > T a b l e s \ p r i n c _ f a t t u r a t o \ C o l u m n s \ f a t t u r a t o < / K e y > < / a : K e y > < a : V a l u e   i : t y p e = " D i a g r a m D i s p l a y N o d e V i e w S t a t e " > < H e i g h t > 1 5 0 < / H e i g h t > < I s E x p a n d e d > t r u e < / I s E x p a n d e d > < W i d t h > 2 0 0 < / W i d t h > < / a : V a l u e > < / a : K e y V a l u e O f D i a g r a m O b j e c t K e y a n y T y p e z b w N T n L X > < a : K e y V a l u e O f D i a g r a m O b j e c t K e y a n y T y p e z b w N T n L X > < a : K e y > < K e y > T a b l e s \ p r i n c _ f a t t u r a t o \ C o l u m n s \ d a t a   ( M o n t h   I n d e x ) < / K e y > < / a : K e y > < a : V a l u e   i : t y p e = " D i a g r a m D i s p l a y N o d e V i e w S t a t e " > < H e i g h t > 1 5 0 < / H e i g h t > < I s E x p a n d e d > t r u e < / I s E x p a n d e d > < W i d t h > 2 0 0 < / W i d t h > < / a : V a l u e > < / a : K e y V a l u e O f D i a g r a m O b j e c t K e y a n y T y p e z b w N T n L X > < a : K e y V a l u e O f D i a g r a m O b j e c t K e y a n y T y p e z b w N T n L X > < a : K e y > < K e y > T a b l e s \ p r i n c _ f a t t u r a t o \ C o l u m n s \ d a t a   ( M o n t h ) < / K e y > < / a : K e y > < a : V a l u e   i : t y p e = " D i a g r a m D i s p l a y N o d e V i e w S t a t e " > < H e i g h t > 1 5 0 < / H e i g h t > < I s E x p a n d e d > t r u e < / I s E x p a n d e d > < W i d t h > 2 0 0 < / W i d t h > < / a : V a l u e > < / a : K e y V a l u e O f D i a g r a m O b j e c t K e y a n y T y p e z b w N T n L X > < a : K e y V a l u e O f D i a g r a m O b j e c t K e y a n y T y p e z b w N T n L X > < a : K e y > < K e y > T a b l e s \ p r i n c _ f a t t u r a t o \ M e a s u r e s \ S u m   o f   f a t t u r a t o   2 < / K e y > < / a : K e y > < a : V a l u e   i : t y p e = " D i a g r a m D i s p l a y N o d e V i e w S t a t e " > < H e i g h t > 1 5 0 < / H e i g h t > < I s E x p a n d e d > t r u e < / I s E x p a n d e d > < W i d t h > 2 0 0 < / W i d t h > < / a : V a l u e > < / a : K e y V a l u e O f D i a g r a m O b j e c t K e y a n y T y p e z b w N T n L X > < a : K e y V a l u e O f D i a g r a m O b j e c t K e y a n y T y p e z b w N T n L X > < a : K e y > < K e y > T a b l e s \ p r i n c _ f a t t u r a t o \ S u m   o f   f a t t u r a t o   2 \ A d d i t i o n a l   I n f o \ I m p l i c i t   M e a s u r e < / K e y > < / a : K e y > < a : V a l u e   i : t y p e = " D i a g r a m D i s p l a y V i e w S t a t e I D i a g r a m T a g A d d i t i o n a l I n f o " / > < / a : K e y V a l u e O f D i a g r a m O b j e c t K e y a n y T y p e z b w N T n L X > < a : K e y V a l u e O f D i a g r a m O b j e c t K e y a n y T y p e z b w N T n L X > < a : K e y > < K e y > T a b l e s \ p r i n c _ s e t t o r e < / K e y > < / a : K e y > < a : V a l u e   i : t y p e = " D i a g r a m D i s p l a y N o d e V i e w S t a t e " > < H e i g h t > 1 5 0 < / H e i g h t > < I s E x p a n d e d > t r u e < / I s E x p a n d e d > < L a y e d O u t > t r u e < / L a y e d O u t > < L e f t > 9 2 5 . 2 0 0 0 0 0 0 0 0 0 0 0 2 7 < / L e f t > < T a b I n d e x > 3 < / T a b I n d e x > < T o p > 3 8 . 4 0 0 0 0 0 0 0 0 0 0 0 0 0 6 < / T o p > < W i d t h > 2 0 0 < / W i d t h > < / a : V a l u e > < / a : K e y V a l u e O f D i a g r a m O b j e c t K e y a n y T y p e z b w N T n L X > < a : K e y V a l u e O f D i a g r a m O b j e c t K e y a n y T y p e z b w N T n L X > < a : K e y > < K e y > T a b l e s \ p r i n c _ s e t t o r e \ C o l u m n s \ i d _ s e t t o r e < / K e y > < / a : K e y > < a : V a l u e   i : t y p e = " D i a g r a m D i s p l a y N o d e V i e w S t a t e " > < H e i g h t > 1 5 0 < / H e i g h t > < I s E x p a n d e d > t r u e < / I s E x p a n d e d > < W i d t h > 2 0 0 < / W i d t h > < / a : V a l u e > < / a : K e y V a l u e O f D i a g r a m O b j e c t K e y a n y T y p e z b w N T n L X > < a : K e y V a l u e O f D i a g r a m O b j e c t K e y a n y T y p e z b w N T n L X > < a : K e y > < K e y > T a b l e s \ p r i n c _ s e t t o r e \ C o l u m n s \ n o m e _ s e t t o r e < / K e y > < / a : K e y > < a : V a l u e   i : t y p e = " D i a g r a m D i s p l a y N o d e V i e w S t a t e " > < H e i g h t > 1 5 0 < / H e i g h t > < I s E x p a n d e d > t r u e < / I s E x p a n d e d > < W i d t h > 2 0 0 < / W i d t h > < / a : V a l u e > < / a : K e y V a l u e O f D i a g r a m O b j e c t K e y a n y T y p e z b w N T n L X > < a : K e y V a l u e O f D i a g r a m O b j e c t K e y a n y T y p e z b w N T n L X > < a : K e y > < K e y > T a b l e s \ p r i n c _ p r o d o t t o < / K e y > < / a : K e y > < a : V a l u e   i : t y p e = " D i a g r a m D i s p l a y N o d e V i e w S t a t e " > < H e i g h t > 1 5 0 < / H e i g h t > < I s E x p a n d e d > t r u e < / I s E x p a n d e d > < L a y e d O u t > t r u e < / L a y e d O u t > < L e f t > 6 0 4 < / L e f t > < T a b I n d e x > 7 < / T a b I n d e x > < T o p > 3 5 2 . 0 0 0 0 0 0 0 0 0 0 0 0 1 1 < / T o p > < W i d t h > 2 0 0 < / W i d t h > < / a : V a l u e > < / a : K e y V a l u e O f D i a g r a m O b j e c t K e y a n y T y p e z b w N T n L X > < a : K e y V a l u e O f D i a g r a m O b j e c t K e y a n y T y p e z b w N T n L X > < a : K e y > < K e y > T a b l e s \ p r i n c _ p r o d o t t o \ C o l u m n s \ i d _ p r o d o t t o < / K e y > < / a : K e y > < a : V a l u e   i : t y p e = " D i a g r a m D i s p l a y N o d e V i e w S t a t e " > < H e i g h t > 1 5 0 < / H e i g h t > < I s E x p a n d e d > t r u e < / I s E x p a n d e d > < W i d t h > 2 0 0 < / W i d t h > < / a : V a l u e > < / a : K e y V a l u e O f D i a g r a m O b j e c t K e y a n y T y p e z b w N T n L X > < a : K e y V a l u e O f D i a g r a m O b j e c t K e y a n y T y p e z b w N T n L X > < a : K e y > < K e y > T a b l e s \ p r i n c _ p r o d o t t o \ C o l u m n s \ n o m e _ p r o d o t t o < / K e y > < / a : K e y > < a : V a l u e   i : t y p e = " D i a g r a m D i s p l a y N o d e V i e w S t a t e " > < H e i g h t > 1 5 0 < / H e i g h t > < I s E x p a n d e d > t r u e < / I s E x p a n d e d > < W i d t h > 2 0 0 < / W i d t h > < / a : V a l u e > < / a : K e y V a l u e O f D i a g r a m O b j e c t K e y a n y T y p e z b w N T n L X > < a : K e y V a l u e O f D i a g r a m O b j e c t K e y a n y T y p e z b w N T n L X > < a : K e y > < K e y > T a b l e s \ p r i n c _ p r o d o t t o \ C o l u m n s \ c a t e g o r i a _ p r o d o t t o < / K e y > < / a : K e y > < a : V a l u e   i : t y p e = " D i a g r a m D i s p l a y N o d e V i e w S t a t e " > < H e i g h t > 1 5 0 < / H e i g h t > < I s E x p a n d e d > t r u e < / I s E x p a n d e d > < W i d t h > 2 0 0 < / W i d t h > < / a : V a l u e > < / a : K e y V a l u e O f D i a g r a m O b j e c t K e y a n y T y p e z b w N T n L X > < a : K e y V a l u e O f D i a g r a m O b j e c t K e y a n y T y p e z b w N T n L X > < a : K e y > < K e y > T a b l e s \ p r i n c _ r e g i o n e < / K e y > < / a : K e y > < a : V a l u e   i : t y p e = " D i a g r a m D i s p l a y N o d e V i e w S t a t e " > < H e i g h t > 1 5 0 < / H e i g h t > < I s E x p a n d e d > t r u e < / I s E x p a n d e d > < L a y e d O u t > t r u e < / L a y e d O u t > < T o p > 3 6 < / T o p > < W i d t h > 2 0 0 < / W i d t h > < / a : V a l u e > < / a : K e y V a l u e O f D i a g r a m O b j e c t K e y a n y T y p e z b w N T n L X > < a : K e y V a l u e O f D i a g r a m O b j e c t K e y a n y T y p e z b w N T n L X > < a : K e y > < K e y > T a b l e s \ p r i n c _ r e g i o n e \ C o l u m n s \ m a t r i c o l a < / K e y > < / a : K e y > < a : V a l u e   i : t y p e = " D i a g r a m D i s p l a y N o d e V i e w S t a t e " > < H e i g h t > 1 5 0 < / H e i g h t > < I s E x p a n d e d > t r u e < / I s E x p a n d e d > < W i d t h > 2 0 0 < / W i d t h > < / a : V a l u e > < / a : K e y V a l u e O f D i a g r a m O b j e c t K e y a n y T y p e z b w N T n L X > < a : K e y V a l u e O f D i a g r a m O b j e c t K e y a n y T y p e z b w N T n L X > < a : K e y > < K e y > T a b l e s \ p r i n c _ r e g i o n e \ C o l u m n s \ n o m e _ r e g i o n e < / K e y > < / a : K e y > < a : V a l u e   i : t y p e = " D i a g r a m D i s p l a y N o d e V i e w S t a t e " > < H e i g h t > 1 5 0 < / H e i g h t > < I s E x p a n d e d > t r u e < / I s E x p a n d e d > < W i d t h > 2 0 0 < / W i d t h > < / a : V a l u e > < / a : K e y V a l u e O f D i a g r a m O b j e c t K e y a n y T y p e z b w N T n L X > < a : K e y V a l u e O f D i a g r a m O b j e c t K e y a n y T y p e z b w N T n L X > < a : K e y > < K e y > T a b l e s \ p r i n c _ d i p e n d e n t e < / K e y > < / a : K e y > < a : V a l u e   i : t y p e = " D i a g r a m D i s p l a y N o d e V i e w S t a t e " > < H e i g h t > 2 2 5 . 2 < / H e i g h t > < I s E x p a n d e d > t r u e < / I s E x p a n d e d > < L a y e d O u t > t r u e < / L a y e d O u t > < L e f t > 3 0 2 . 4 0 0 0 0 0 0 0 0 0 0 0 1 5 < / L e f t > < T a b I n d e x > 1 < / T a b I n d e x > < W i d t h > 2 0 0 < / W i d t h > < / a : V a l u e > < / a : K e y V a l u e O f D i a g r a m O b j e c t K e y a n y T y p e z b w N T n L X > < a : K e y V a l u e O f D i a g r a m O b j e c t K e y a n y T y p e z b w N T n L X > < a : K e y > < K e y > T a b l e s \ p r i n c _ d i p e n d e n t e \ C o l u m n s \ m a t r i c o l a < / K e y > < / a : K e y > < a : V a l u e   i : t y p e = " D i a g r a m D i s p l a y N o d e V i e w S t a t e " > < H e i g h t > 1 5 0 < / H e i g h t > < I s E x p a n d e d > t r u e < / I s E x p a n d e d > < W i d t h > 2 0 0 < / W i d t h > < / a : V a l u e > < / a : K e y V a l u e O f D i a g r a m O b j e c t K e y a n y T y p e z b w N T n L X > < a : K e y V a l u e O f D i a g r a m O b j e c t K e y a n y T y p e z b w N T n L X > < a : K e y > < K e y > T a b l e s \ p r i n c _ d i p e n d e n t e \ C o l u m n s \ n o m e < / K e y > < / a : K e y > < a : V a l u e   i : t y p e = " D i a g r a m D i s p l a y N o d e V i e w S t a t e " > < H e i g h t > 1 5 0 < / H e i g h t > < I s E x p a n d e d > t r u e < / I s E x p a n d e d > < W i d t h > 2 0 0 < / W i d t h > < / a : V a l u e > < / a : K e y V a l u e O f D i a g r a m O b j e c t K e y a n y T y p e z b w N T n L X > < a : K e y V a l u e O f D i a g r a m O b j e c t K e y a n y T y p e z b w N T n L X > < a : K e y > < K e y > T a b l e s \ p r i n c _ d i p e n d e n t e \ C o l u m n s \ c o g n o m e < / K e y > < / a : K e y > < a : V a l u e   i : t y p e = " D i a g r a m D i s p l a y N o d e V i e w S t a t e " > < H e i g h t > 1 5 0 < / H e i g h t > < I s E x p a n d e d > t r u e < / I s E x p a n d e d > < W i d t h > 2 0 0 < / W i d t h > < / a : V a l u e > < / a : K e y V a l u e O f D i a g r a m O b j e c t K e y a n y T y p e z b w N T n L X > < a : K e y V a l u e O f D i a g r a m O b j e c t K e y a n y T y p e z b w N T n L X > < a : K e y > < K e y > T a b l e s \ p r i n c _ d i p e n d e n t e \ C o l u m n s \ d t _ n a s c i t a < / K e y > < / a : K e y > < a : V a l u e   i : t y p e = " D i a g r a m D i s p l a y N o d e V i e w S t a t e " > < H e i g h t > 1 5 0 < / H e i g h t > < I s E x p a n d e d > t r u e < / I s E x p a n d e d > < W i d t h > 2 0 0 < / W i d t h > < / a : V a l u e > < / a : K e y V a l u e O f D i a g r a m O b j e c t K e y a n y T y p e z b w N T n L X > < a : K e y V a l u e O f D i a g r a m O b j e c t K e y a n y T y p e z b w N T n L X > < a : K e y > < K e y > T a b l e s \ p r i n c _ d i p e n d e n t e \ C o l u m n s \ d t _ a s s u n z i o n e < / K e y > < / a : K e y > < a : V a l u e   i : t y p e = " D i a g r a m D i s p l a y N o d e V i e w S t a t e " > < H e i g h t > 1 5 0 < / H e i g h t > < I s E x p a n d e d > t r u e < / I s E x p a n d e d > < W i d t h > 2 0 0 < / W i d t h > < / a : V a l u e > < / a : K e y V a l u e O f D i a g r a m O b j e c t K e y a n y T y p e z b w N T n L X > < a : K e y V a l u e O f D i a g r a m O b j e c t K e y a n y T y p e z b w N T n L X > < a : K e y > < K e y > T a b l e s \ p r i n c _ d i p e n d e n t e \ C o l u m n s \ e t a < / K e y > < / a : K e y > < a : V a l u e   i : t y p e = " D i a g r a m D i s p l a y N o d e V i e w S t a t e " > < H e i g h t > 1 5 0 < / H e i g h t > < I s E x p a n d e d > t r u e < / I s E x p a n d e d > < W i d t h > 2 0 0 < / W i d t h > < / a : V a l u e > < / a : K e y V a l u e O f D i a g r a m O b j e c t K e y a n y T y p e z b w N T n L X > < a : K e y V a l u e O f D i a g r a m O b j e c t K e y a n y T y p e z b w N T n L X > < a : K e y > < K e y > T a b l e s \ p r i n c _ d i p e n d e n t e \ C o l u m n s \ a n z _ l a v o r o < / K e y > < / a : K e y > < a : V a l u e   i : t y p e = " D i a g r a m D i s p l a y N o d e V i e w S t a t e " > < H e i g h t > 1 5 0 < / H e i g h t > < I s E x p a n d e d > t r u e < / I s E x p a n d e d > < W i d t h > 2 0 0 < / W i d t h > < / a : V a l u e > < / a : K e y V a l u e O f D i a g r a m O b j e c t K e y a n y T y p e z b w N T n L X > < a : K e y V a l u e O f D i a g r a m O b j e c t K e y a n y T y p e z b w N T n L X > < a : K e y > < K e y > T a b l e s \ p r i n c _ s t i p e n d i o < / K e y > < / a : K e y > < a : V a l u e   i : t y p e = " D i a g r a m D i s p l a y N o d e V i e w S t a t e " > < H e i g h t > 1 5 0 < / H e i g h t > < I s E x p a n d e d > t r u e < / I s E x p a n d e d > < L a y e d O u t > t r u e < / L a y e d O u t > < L e f t > 6 1 6 . 3 9 9 9 9 9 9 9 9 9 9 9 7 5 < / L e f t > < T a b I n d e x > 2 < / T a b I n d e x > < T o p > 3 7 . 6 0 0 0 0 0 0 0 0 0 0 0 0 2 3 < / T o p > < W i d t h > 2 0 0 < / W i d t h > < / a : V a l u e > < / a : K e y V a l u e O f D i a g r a m O b j e c t K e y a n y T y p e z b w N T n L X > < a : K e y V a l u e O f D i a g r a m O b j e c t K e y a n y T y p e z b w N T n L X > < a : K e y > < K e y > T a b l e s \ p r i n c _ s t i p e n d i o \ C o l u m n s \ m a t r i c o l a < / K e y > < / a : K e y > < a : V a l u e   i : t y p e = " D i a g r a m D i s p l a y N o d e V i e w S t a t e " > < H e i g h t > 1 5 0 < / H e i g h t > < I s E x p a n d e d > t r u e < / I s E x p a n d e d > < W i d t h > 2 0 0 < / W i d t h > < / a : V a l u e > < / a : K e y V a l u e O f D i a g r a m O b j e c t K e y a n y T y p e z b w N T n L X > < a : K e y V a l u e O f D i a g r a m O b j e c t K e y a n y T y p e z b w N T n L X > < a : K e y > < K e y > T a b l e s \ p r i n c _ s t i p e n d i o \ C o l u m n s \ i d _ s e t t o r e < / K e y > < / a : K e y > < a : V a l u e   i : t y p e = " D i a g r a m D i s p l a y N o d e V i e w S t a t e " > < H e i g h t > 1 5 0 < / H e i g h t > < I s E x p a n d e d > t r u e < / I s E x p a n d e d > < W i d t h > 2 0 0 < / W i d t h > < / a : V a l u e > < / a : K e y V a l u e O f D i a g r a m O b j e c t K e y a n y T y p e z b w N T n L X > < a : K e y V a l u e O f D i a g r a m O b j e c t K e y a n y T y p e z b w N T n L X > < a : K e y > < K e y > T a b l e s \ p r i n c _ s t i p e n d i o \ C o l u m n s \ s t i p e n d i o < / K e y > < / a : K e y > < a : V a l u e   i : t y p e = " D i a g r a m D i s p l a y N o d e V i e w S t a t e " > < H e i g h t > 1 5 0 < / H e i g h t > < I s E x p a n d e d > t r u e < / I s E x p a n d e d > < W i d t h > 2 0 0 < / W i d t h > < / a : V a l u e > < / a : K e y V a l u e O f D i a g r a m O b j e c t K e y a n y T y p e z b w N T n L X > < a : K e y V a l u e O f D i a g r a m O b j e c t K e y a n y T y p e z b w N T n L X > < a : K e y > < K e y > T a b l e s \ f i l i a l e 1 _ d i p e n d e n t e < / K e y > < / a : K e y > < a : V a l u e   i : t y p e = " D i a g r a m D i s p l a y N o d e V i e w S t a t e " > < H e i g h t > 2 4 6 . 8 0 0 0 0 0 0 0 0 0 0 0 1 8 < / H e i g h t > < I s E x p a n d e d > t r u e < / I s E x p a n d e d > < L a y e d O u t > t r u e < / L a y e d O u t > < L e f t > 1 6 6 5 . 8 5 < / L e f t > < T a b I n d e x > 1 0 < / T a b I n d e x > < T o p > 3 0 6 . 8 0 0 0 0 0 0 0 0 0 0 0 1 8 < / T o p > < W i d t h > 2 0 0 < / W i d t h > < / a : V a l u e > < / a : K e y V a l u e O f D i a g r a m O b j e c t K e y a n y T y p e z b w N T n L X > < a : K e y V a l u e O f D i a g r a m O b j e c t K e y a n y T y p e z b w N T n L X > < a : K e y > < K e y > T a b l e s \ f i l i a l e 1 _ d i p e n d e n t e \ C o l u m n s \ m a t r i c o l a < / K e y > < / a : K e y > < a : V a l u e   i : t y p e = " D i a g r a m D i s p l a y N o d e V i e w S t a t e " > < H e i g h t > 1 5 0 < / H e i g h t > < I s E x p a n d e d > t r u e < / I s E x p a n d e d > < W i d t h > 2 0 0 < / W i d t h > < / a : V a l u e > < / a : K e y V a l u e O f D i a g r a m O b j e c t K e y a n y T y p e z b w N T n L X > < a : K e y V a l u e O f D i a g r a m O b j e c t K e y a n y T y p e z b w N T n L X > < a : K e y > < K e y > T a b l e s \ f i l i a l e 1 _ d i p e n d e n t e \ C o l u m n s \ n o m e < / K e y > < / a : K e y > < a : V a l u e   i : t y p e = " D i a g r a m D i s p l a y N o d e V i e w S t a t e " > < H e i g h t > 1 5 0 < / H e i g h t > < I s E x p a n d e d > t r u e < / I s E x p a n d e d > < W i d t h > 2 0 0 < / W i d t h > < / a : V a l u e > < / a : K e y V a l u e O f D i a g r a m O b j e c t K e y a n y T y p e z b w N T n L X > < a : K e y V a l u e O f D i a g r a m O b j e c t K e y a n y T y p e z b w N T n L X > < a : K e y > < K e y > T a b l e s \ f i l i a l e 1 _ d i p e n d e n t e \ C o l u m n s \ c o g n o m e < / K e y > < / a : K e y > < a : V a l u e   i : t y p e = " D i a g r a m D i s p l a y N o d e V i e w S t a t e " > < H e i g h t > 1 5 0 < / H e i g h t > < I s E x p a n d e d > t r u e < / I s E x p a n d e d > < W i d t h > 2 0 0 < / W i d t h > < / a : V a l u e > < / a : K e y V a l u e O f D i a g r a m O b j e c t K e y a n y T y p e z b w N T n L X > < a : K e y V a l u e O f D i a g r a m O b j e c t K e y a n y T y p e z b w N T n L X > < a : K e y > < K e y > T a b l e s \ f i l i a l e 1 _ d i p e n d e n t e \ C o l u m n s \ d t _ n a s c i t a < / K e y > < / a : K e y > < a : V a l u e   i : t y p e = " D i a g r a m D i s p l a y N o d e V i e w S t a t e " > < H e i g h t > 1 5 0 < / H e i g h t > < I s E x p a n d e d > t r u e < / I s E x p a n d e d > < W i d t h > 2 0 0 < / W i d t h > < / a : V a l u e > < / a : K e y V a l u e O f D i a g r a m O b j e c t K e y a n y T y p e z b w N T n L X > < a : K e y V a l u e O f D i a g r a m O b j e c t K e y a n y T y p e z b w N T n L X > < a : K e y > < K e y > T a b l e s \ f i l i a l e 1 _ d i p e n d e n t e \ C o l u m n s \ d t _ a s s u n z i o n e < / K e y > < / a : K e y > < a : V a l u e   i : t y p e = " D i a g r a m D i s p l a y N o d e V i e w S t a t e " > < H e i g h t > 1 5 0 < / H e i g h t > < I s E x p a n d e d > t r u e < / I s E x p a n d e d > < W i d t h > 2 0 0 < / W i d t h > < / a : V a l u e > < / a : K e y V a l u e O f D i a g r a m O b j e c t K e y a n y T y p e z b w N T n L X > < a : K e y V a l u e O f D i a g r a m O b j e c t K e y a n y T y p e z b w N T n L X > < a : K e y > < K e y > T a b l e s \ f i l i a l e 1 _ d i p e n d e n t e \ C o l u m n s \ e t a < / K e y > < / a : K e y > < a : V a l u e   i : t y p e = " D i a g r a m D i s p l a y N o d e V i e w S t a t e " > < H e i g h t > 1 5 0 < / H e i g h t > < I s E x p a n d e d > t r u e < / I s E x p a n d e d > < W i d t h > 2 0 0 < / W i d t h > < / a : V a l u e > < / a : K e y V a l u e O f D i a g r a m O b j e c t K e y a n y T y p e z b w N T n L X > < a : K e y V a l u e O f D i a g r a m O b j e c t K e y a n y T y p e z b w N T n L X > < a : K e y > < K e y > T a b l e s \ f i l i a l e 1 _ d i p e n d e n t e \ C o l u m n s \ a n z _ l a v o r o < / K e y > < / a : K e y > < a : V a l u e   i : t y p e = " D i a g r a m D i s p l a y N o d e V i e w S t a t e " > < H e i g h t > 1 5 0 < / H e i g h t > < I s E x p a n d e d > t r u e < / I s E x p a n d e d > < W i d t h > 2 0 0 < / W i d t h > < / a : V a l u e > < / a : K e y V a l u e O f D i a g r a m O b j e c t K e y a n y T y p e z b w N T n L X > < a : K e y V a l u e O f D i a g r a m O b j e c t K e y a n y T y p e z b w N T n L X > < a : K e y > < K e y > T a b l e s \ f i l i a l e 1 _ d i p e n d e n t e \ C o l u m n s \ i d _ r e g i o n e < / K e y > < / a : K e y > < a : V a l u e   i : t y p e = " D i a g r a m D i s p l a y N o d e V i e w S t a t e " > < H e i g h t > 1 5 0 < / H e i g h t > < I s E x p a n d e d > t r u e < / I s E x p a n d e d > < W i d t h > 2 0 0 < / W i d t h > < / a : V a l u e > < / a : K e y V a l u e O f D i a g r a m O b j e c t K e y a n y T y p e z b w N T n L X > < a : K e y V a l u e O f D i a g r a m O b j e c t K e y a n y T y p e z b w N T n L X > < a : K e y > < K e y > T a b l e s \ f i l i a l e 1 _ s t i p e n d i o < / K e y > < / a : K e y > < a : V a l u e   i : t y p e = " D i a g r a m D i s p l a y N o d e V i e w S t a t e " > < H e i g h t > 1 5 0 < / H e i g h t > < I s E x p a n d e d > t r u e < / I s E x p a n d e d > < L a y e d O u t > t r u e < / L a y e d O u t > < L e f t > 1 4 5 0 . 8 0 0 0 0 0 0 0 0 0 0 0 2 < / L e f t > < T a b I n d e x > 4 < / T a b I n d e x > < T o p > 1 8 < / T o p > < W i d t h > 2 0 0 < / W i d t h > < / a : V a l u e > < / a : K e y V a l u e O f D i a g r a m O b j e c t K e y a n y T y p e z b w N T n L X > < a : K e y V a l u e O f D i a g r a m O b j e c t K e y a n y T y p e z b w N T n L X > < a : K e y > < K e y > T a b l e s \ f i l i a l e 1 _ s t i p e n d i o \ C o l u m n s \ m a t r i c o l a < / K e y > < / a : K e y > < a : V a l u e   i : t y p e = " D i a g r a m D i s p l a y N o d e V i e w S t a t e " > < H e i g h t > 1 5 0 < / H e i g h t > < I s E x p a n d e d > t r u e < / I s E x p a n d e d > < W i d t h > 2 0 0 < / W i d t h > < / a : V a l u e > < / a : K e y V a l u e O f D i a g r a m O b j e c t K e y a n y T y p e z b w N T n L X > < a : K e y V a l u e O f D i a g r a m O b j e c t K e y a n y T y p e z b w N T n L X > < a : K e y > < K e y > T a b l e s \ f i l i a l e 1 _ s t i p e n d i o \ C o l u m n s \ s t i p e n d i o < / K e y > < / a : K e y > < a : V a l u e   i : t y p e = " D i a g r a m D i s p l a y N o d e V i e w S t a t e " > < H e i g h t > 1 5 0 < / H e i g h t > < I s E x p a n d e d > t r u e < / I s E x p a n d e d > < W i d t h > 2 0 0 < / W i d t h > < / a : V a l u e > < / a : K e y V a l u e O f D i a g r a m O b j e c t K e y a n y T y p e z b w N T n L X > < a : K e y V a l u e O f D i a g r a m O b j e c t K e y a n y T y p e z b w N T n L X > < a : K e y > < K e y > T a b l e s \ f i l i a l e 1 _ r e g i o n e < / K e y > < / a : K e y > < a : V a l u e   i : t y p e = " D i a g r a m D i s p l a y N o d e V i e w S t a t e " > < H e i g h t > 1 5 0 < / H e i g h t > < I s E x p a n d e d > t r u e < / I s E x p a n d e d > < L a y e d O u t > t r u e < / L a y e d O u t > < L e f t > 1 8 7 1 . 1 9 9 9 9 9 9 9 9 9 9 9 8 < / L e f t > < T a b I n d e x > 5 < / T a b I n d e x > < T o p > 1 5 . 9 9 9 9 9 9 9 9 9 9 9 9 9 7 2 < / T o p > < W i d t h > 2 0 0 < / W i d t h > < / a : V a l u e > < / a : K e y V a l u e O f D i a g r a m O b j e c t K e y a n y T y p e z b w N T n L X > < a : K e y V a l u e O f D i a g r a m O b j e c t K e y a n y T y p e z b w N T n L X > < a : K e y > < K e y > T a b l e s \ f i l i a l e 1 _ r e g i o n e \ C o l u m n s \ i d _ r e g i o n e < / K e y > < / a : K e y > < a : V a l u e   i : t y p e = " D i a g r a m D i s p l a y N o d e V i e w S t a t e " > < H e i g h t > 1 5 0 < / H e i g h t > < I s E x p a n d e d > t r u e < / I s E x p a n d e d > < W i d t h > 2 0 0 < / W i d t h > < / a : V a l u e > < / a : K e y V a l u e O f D i a g r a m O b j e c t K e y a n y T y p e z b w N T n L X > < a : K e y V a l u e O f D i a g r a m O b j e c t K e y a n y T y p e z b w N T n L X > < a : K e y > < K e y > T a b l e s \ f i l i a l e 1 _ r e g i o n e \ C o l u m n s \ m a t r i c o l a < / K e y > < / a : K e y > < a : V a l u e   i : t y p e = " D i a g r a m D i s p l a y N o d e V i e w S t a t e " > < H e i g h t > 1 5 0 < / H e i g h t > < I s E x p a n d e d > t r u e < / I s E x p a n d e d > < W i d t h > 2 0 0 < / W i d t h > < / a : V a l u e > < / a : K e y V a l u e O f D i a g r a m O b j e c t K e y a n y T y p e z b w N T n L X > < a : K e y V a l u e O f D i a g r a m O b j e c t K e y a n y T y p e z b w N T n L X > < a : K e y > < K e y > T a b l e s \ f i l i a l e 1 _ r e g i o n e \ C o l u m n s \ n o m e _ r e g i o n e < / K e y > < / a : K e y > < a : V a l u e   i : t y p e = " D i a g r a m D i s p l a y N o d e V i e w S t a t e " > < H e i g h t > 1 5 0 < / H e i g h t > < I s E x p a n d e d > t r u e < / I s E x p a n d e d > < W i d t h > 2 0 0 < / W i d t h > < / a : V a l u e > < / a : K e y V a l u e O f D i a g r a m O b j e c t K e y a n y T y p e z b w N T n L X > < a : K e y V a l u e O f D i a g r a m O b j e c t K e y a n y T y p e z b w N T n L X > < a : K e y > < K e y > T a b l e s \ f i l i a l e 1 _ p r o d o t t o < / K e y > < / a : K e y > < a : V a l u e   i : t y p e = " D i a g r a m D i s p l a y N o d e V i e w S t a t e " > < H e i g h t > 1 5 0 < / H e i g h t > < I s E x p a n d e d > t r u e < / I s E x p a n d e d > < L a y e d O u t > t r u e < / L a y e d O u t > < L e f t > 9 2 0 < / L e f t > < T a b I n d e x > 8 < / T a b I n d e x > < T o p > 3 5 3 . 2 0 0 0 0 0 0 0 0 0 0 0 0 5 < / T o p > < W i d t h > 2 0 0 < / W i d t h > < / a : V a l u e > < / a : K e y V a l u e O f D i a g r a m O b j e c t K e y a n y T y p e z b w N T n L X > < a : K e y V a l u e O f D i a g r a m O b j e c t K e y a n y T y p e z b w N T n L X > < a : K e y > < K e y > T a b l e s \ f i l i a l e 1 _ p r o d o t t o \ C o l u m n s \ i d _ p r o d o t t o < / K e y > < / a : K e y > < a : V a l u e   i : t y p e = " D i a g r a m D i s p l a y N o d e V i e w S t a t e " > < H e i g h t > 1 5 0 < / H e i g h t > < I s E x p a n d e d > t r u e < / I s E x p a n d e d > < W i d t h > 2 0 0 < / W i d t h > < / a : V a l u e > < / a : K e y V a l u e O f D i a g r a m O b j e c t K e y a n y T y p e z b w N T n L X > < a : K e y V a l u e O f D i a g r a m O b j e c t K e y a n y T y p e z b w N T n L X > < a : K e y > < K e y > T a b l e s \ f i l i a l e 1 _ p r o d o t t o \ C o l u m n s \ n o m e _ p r o d o t t o < / K e y > < / a : K e y > < a : V a l u e   i : t y p e = " D i a g r a m D i s p l a y N o d e V i e w S t a t e " > < H e i g h t > 1 5 0 < / H e i g h t > < I s E x p a n d e d > t r u e < / I s E x p a n d e d > < W i d t h > 2 0 0 < / W i d t h > < / a : V a l u e > < / a : K e y V a l u e O f D i a g r a m O b j e c t K e y a n y T y p e z b w N T n L X > < a : K e y V a l u e O f D i a g r a m O b j e c t K e y a n y T y p e z b w N T n L X > < a : K e y > < K e y > T a b l e s \ f i l i a l e 1 _ p r o d o t t o \ C o l u m n s \ c a t e g o r i a _ p r o d o t t o < / K e y > < / a : K e y > < a : V a l u e   i : t y p e = " D i a g r a m D i s p l a y N o d e V i e w S t a t e " > < H e i g h t > 1 5 0 < / H e i g h t > < I s E x p a n d e d > t r u e < / I s E x p a n d e d > < W i d t h > 2 0 0 < / W i d t h > < / a : V a l u e > < / a : K e y V a l u e O f D i a g r a m O b j e c t K e y a n y T y p e z b w N T n L X > < a : K e y V a l u e O f D i a g r a m O b j e c t K e y a n y T y p e z b w N T n L X > < a : K e y > < K e y > T a b l e s \ f i l i a l e 1 _ f a t t u r a t o < / K e y > < / a : K e y > < a : V a l u e   i : t y p e = " D i a g r a m D i s p l a y N o d e V i e w S t a t e " > < H e i g h t > 2 4 6 . 7 9 9 9 9 9 9 9 9 9 9 9 9 8 < / H e i g h t > < I s E x p a n d e d > t r u e < / I s E x p a n d e d > < L a y e d O u t > t r u e < / L a y e d O u t > < L e f t > 1 2 7 7 . 1 9 9 9 9 9 9 9 9 9 9 9 8 < / L e f t > < T a b I n d e x > 9 < / T a b I n d e x > < T o p > 3 0 6 . 4 0 0 0 0 0 0 0 0 0 0 0 0 9 < / T o p > < W i d t h > 2 0 0 < / W i d t h > < / a : V a l u e > < / a : K e y V a l u e O f D i a g r a m O b j e c t K e y a n y T y p e z b w N T n L X > < a : K e y V a l u e O f D i a g r a m O b j e c t K e y a n y T y p e z b w N T n L X > < a : K e y > < K e y > T a b l e s \ f i l i a l e 1 _ f a t t u r a t o \ C o l u m n s \ f i d < / K e y > < / a : K e y > < a : V a l u e   i : t y p e = " D i a g r a m D i s p l a y N o d e V i e w S t a t e " > < H e i g h t > 1 5 0 < / H e i g h t > < I s E x p a n d e d > t r u e < / I s E x p a n d e d > < W i d t h > 2 0 0 < / W i d t h > < / a : V a l u e > < / a : K e y V a l u e O f D i a g r a m O b j e c t K e y a n y T y p e z b w N T n L X > < a : K e y V a l u e O f D i a g r a m O b j e c t K e y a n y T y p e z b w N T n L X > < a : K e y > < K e y > T a b l e s \ f i l i a l e 1 _ f a t t u r a t o \ C o l u m n s \ d a t a < / K e y > < / a : K e y > < a : V a l u e   i : t y p e = " D i a g r a m D i s p l a y N o d e V i e w S t a t e " > < H e i g h t > 1 5 0 < / H e i g h t > < I s E x p a n d e d > t r u e < / I s E x p a n d e d > < W i d t h > 2 0 0 < / W i d t h > < / a : V a l u e > < / a : K e y V a l u e O f D i a g r a m O b j e c t K e y a n y T y p e z b w N T n L X > < a : K e y V a l u e O f D i a g r a m O b j e c t K e y a n y T y p e z b w N T n L X > < a : K e y > < K e y > T a b l e s \ f i l i a l e 1 _ f a t t u r a t o \ C o l u m n s \ m _ v e n d i t o r e < / K e y > < / a : K e y > < a : V a l u e   i : t y p e = " D i a g r a m D i s p l a y N o d e V i e w S t a t e " > < H e i g h t > 1 5 0 < / H e i g h t > < I s E x p a n d e d > t r u e < / I s E x p a n d e d > < W i d t h > 2 0 0 < / W i d t h > < / a : V a l u e > < / a : K e y V a l u e O f D i a g r a m O b j e c t K e y a n y T y p e z b w N T n L X > < a : K e y V a l u e O f D i a g r a m O b j e c t K e y a n y T y p e z b w N T n L X > < a : K e y > < K e y > T a b l e s \ f i l i a l e 1 _ f a t t u r a t o \ C o l u m n s \ c a t e g o r i a _ m e r c e < / K e y > < / a : K e y > < a : V a l u e   i : t y p e = " D i a g r a m D i s p l a y N o d e V i e w S t a t e " > < H e i g h t > 1 5 0 < / H e i g h t > < I s E x p a n d e d > t r u e < / I s E x p a n d e d > < W i d t h > 2 0 0 < / W i d t h > < / a : V a l u e > < / a : K e y V a l u e O f D i a g r a m O b j e c t K e y a n y T y p e z b w N T n L X > < a : K e y V a l u e O f D i a g r a m O b j e c t K e y a n y T y p e z b w N T n L X > < a : K e y > < K e y > T a b l e s \ f i l i a l e 1 _ f a t t u r a t o \ C o l u m n s \ i d _ p r o d o t t o < / K e y > < / a : K e y > < a : V a l u e   i : t y p e = " D i a g r a m D i s p l a y N o d e V i e w S t a t e " > < H e i g h t > 1 5 0 < / H e i g h t > < I s E x p a n d e d > t r u e < / I s E x p a n d e d > < W i d t h > 2 0 0 < / W i d t h > < / a : V a l u e > < / a : K e y V a l u e O f D i a g r a m O b j e c t K e y a n y T y p e z b w N T n L X > < a : K e y V a l u e O f D i a g r a m O b j e c t K e y a n y T y p e z b w N T n L X > < a : K e y > < K e y > T a b l e s \ f i l i a l e 1 _ f a t t u r a t o \ C o l u m n s \ f a t t u r a t o < / K e y > < / a : K e y > < a : V a l u e   i : t y p e = " D i a g r a m D i s p l a y N o d e V i e w S t a t e " > < H e i g h t > 1 5 0 < / H e i g h t > < I s E x p a n d e d > t r u e < / I s E x p a n d e d > < W i d t h > 2 0 0 < / W i d t h > < / a : V a l u e > < / a : K e y V a l u e O f D i a g r a m O b j e c t K e y a n y T y p e z b w N T n L X > < a : K e y V a l u e O f D i a g r a m O b j e c t K e y a n y T y p e z b w N T n L X > < a : K e y > < K e y > T a b l e s \ f i l i a l e 1 _ f a t t u r a t o \ C o l u m n s \ d a t a   ( M o n t h   I n d e x ) < / K e y > < / a : K e y > < a : V a l u e   i : t y p e = " D i a g r a m D i s p l a y N o d e V i e w S t a t e " > < H e i g h t > 1 5 0 < / H e i g h t > < I s E x p a n d e d > t r u e < / I s E x p a n d e d > < W i d t h > 2 0 0 < / W i d t h > < / a : V a l u e > < / a : K e y V a l u e O f D i a g r a m O b j e c t K e y a n y T y p e z b w N T n L X > < a : K e y V a l u e O f D i a g r a m O b j e c t K e y a n y T y p e z b w N T n L X > < a : K e y > < K e y > T a b l e s \ f i l i a l e 1 _ f a t t u r a t o \ C o l u m n s \ d a t a   ( M o n t h ) < / K e y > < / a : K e y > < a : V a l u e   i : t y p e = " D i a g r a m D i s p l a y N o d e V i e w S t a t e " > < H e i g h t > 1 5 0 < / H e i g h t > < I s E x p a n d e d > t r u e < / I s E x p a n d e d > < W i d t h > 2 0 0 < / W i d t h > < / a : V a l u e > < / a : K e y V a l u e O f D i a g r a m O b j e c t K e y a n y T y p e z b w N T n L X > < a : K e y V a l u e O f D i a g r a m O b j e c t K e y a n y T y p e z b w N T n L X > < a : K e y > < K e y > T a b l e s \ f i l i a l e 1 _ f a t t u r a t o \ M e a s u r e s \ S u m   o f   f a t t u r a t o < / K e y > < / a : K e y > < a : V a l u e   i : t y p e = " D i a g r a m D i s p l a y N o d e V i e w S t a t e " > < H e i g h t > 1 5 0 < / H e i g h t > < I s E x p a n d e d > t r u e < / I s E x p a n d e d > < W i d t h > 2 0 0 < / W i d t h > < / a : V a l u e > < / a : K e y V a l u e O f D i a g r a m O b j e c t K e y a n y T y p e z b w N T n L X > < a : K e y V a l u e O f D i a g r a m O b j e c t K e y a n y T y p e z b w N T n L X > < a : K e y > < K e y > T a b l e s \ f i l i a l e 1 _ f a t t u r a t o \ S u m   o f   f a t t u r a t o \ A d d i t i o n a l   I n f o \ I m p l i c i t   M e a s u r e < / K e y > < / a : K e y > < a : V a l u e   i : t y p e = " D i a g r a m D i s p l a y V i e w S t a t e I D i a g r a m T a g A d d i t i o n a l I n f o " / > < / a : K e y V a l u e O f D i a g r a m O b j e c t K e y a n y T y p e z b w N T n L X > < a : K e y V a l u e O f D i a g r a m O b j e c t K e y a n y T y p e z b w N T n L X > < a : K e y > < K e y > T a b l e s \ f i l i a l e 2 _ S t i p e n d i o < / K e y > < / a : K e y > < a : V a l u e   i : t y p e = " D i a g r a m D i s p l a y N o d e V i e w S t a t e " > < H e i g h t > 1 5 0 < / H e i g h t > < I s E x p a n d e d > t r u e < / I s E x p a n d e d > < L a y e d O u t > t r u e < / L a y e d O u t > < L e f t > 9 2 5 . 1 9 9 9 9 9 9 9 9 9 9 9 8 2 < / L e f t > < T a b I n d e x > 1 3 < / T a b I n d e x > < T o p > 9 6 9 . 3 5 0 0 0 0 0 0 0 0 0 0 1 4 < / T o p > < W i d t h > 2 0 0 < / W i d t h > < / a : V a l u e > < / a : K e y V a l u e O f D i a g r a m O b j e c t K e y a n y T y p e z b w N T n L X > < a : K e y V a l u e O f D i a g r a m O b j e c t K e y a n y T y p e z b w N T n L X > < a : K e y > < K e y > T a b l e s \ f i l i a l e 2 _ S t i p e n d i o \ C o l u m n s \ M a t r i c o l a < / K e y > < / a : K e y > < a : V a l u e   i : t y p e = " D i a g r a m D i s p l a y N o d e V i e w S t a t e " > < H e i g h t > 1 5 0 < / H e i g h t > < I s E x p a n d e d > t r u e < / I s E x p a n d e d > < W i d t h > 2 0 0 < / W i d t h > < / a : V a l u e > < / a : K e y V a l u e O f D i a g r a m O b j e c t K e y a n y T y p e z b w N T n L X > < a : K e y V a l u e O f D i a g r a m O b j e c t K e y a n y T y p e z b w N T n L X > < a : K e y > < K e y > T a b l e s \ f i l i a l e 2 _ S t i p e n d i o \ C o l u m n s \ S t i p e n d i o < / K e y > < / a : K e y > < a : V a l u e   i : t y p e = " D i a g r a m D i s p l a y N o d e V i e w S t a t e " > < H e i g h t > 1 5 0 < / H e i g h t > < I s E x p a n d e d > t r u e < / I s E x p a n d e d > < W i d t h > 2 0 0 < / W i d t h > < / a : V a l u e > < / a : K e y V a l u e O f D i a g r a m O b j e c t K e y a n y T y p e z b w N T n L X > < a : K e y V a l u e O f D i a g r a m O b j e c t K e y a n y T y p e z b w N T n L X > < a : K e y > < K e y > T a b l e s \ f i l i a l e 2 _ d i p e n d e n t e < / K e y > < / a : K e y > < a : V a l u e   i : t y p e = " D i a g r a m D i s p l a y N o d e V i e w S t a t e " > < H e i g h t > 2 0 9 . 6 0 0 0 0 0 0 0 0 0 0 0 0 8 < / H e i g h t > < I s E x p a n d e d > t r u e < / I s E x p a n d e d > < L a y e d O u t > t r u e < / L a y e d O u t > < L e f t > 1 2 7 1 . 6 0 0 0 0 0 0 0 0 0 0 0 4 < / L e f t > < T a b I n d e x > 1 4 < / T a b I n d e x > < T o p > 9 3 9 . 9 0 0 0 0 0 0 0 0 0 0 0 2 < / T o p > < W i d t h > 2 0 0 < / W i d t h > < / a : V a l u e > < / a : K e y V a l u e O f D i a g r a m O b j e c t K e y a n y T y p e z b w N T n L X > < a : K e y V a l u e O f D i a g r a m O b j e c t K e y a n y T y p e z b w N T n L X > < a : K e y > < K e y > T a b l e s \ f i l i a l e 2 _ d i p e n d e n t e \ C o l u m n s \ M a t r i c o l a < / K e y > < / a : K e y > < a : V a l u e   i : t y p e = " D i a g r a m D i s p l a y N o d e V i e w S t a t e " > < H e i g h t > 1 5 0 < / H e i g h t > < I s E x p a n d e d > t r u e < / I s E x p a n d e d > < W i d t h > 2 0 0 < / W i d t h > < / a : V a l u e > < / a : K e y V a l u e O f D i a g r a m O b j e c t K e y a n y T y p e z b w N T n L X > < a : K e y V a l u e O f D i a g r a m O b j e c t K e y a n y T y p e z b w N T n L X > < a : K e y > < K e y > T a b l e s \ f i l i a l e 2 _ d i p e n d e n t e \ C o l u m n s \ N o m e < / K e y > < / a : K e y > < a : V a l u e   i : t y p e = " D i a g r a m D i s p l a y N o d e V i e w S t a t e " > < H e i g h t > 1 5 0 < / H e i g h t > < I s E x p a n d e d > t r u e < / I s E x p a n d e d > < W i d t h > 2 0 0 < / W i d t h > < / a : V a l u e > < / a : K e y V a l u e O f D i a g r a m O b j e c t K e y a n y T y p e z b w N T n L X > < a : K e y V a l u e O f D i a g r a m O b j e c t K e y a n y T y p e z b w N T n L X > < a : K e y > < K e y > T a b l e s \ f i l i a l e 2 _ d i p e n d e n t e \ C o l u m n s \ C o g n o m e < / K e y > < / a : K e y > < a : V a l u e   i : t y p e = " D i a g r a m D i s p l a y N o d e V i e w S t a t e " > < H e i g h t > 1 5 0 < / H e i g h t > < I s E x p a n d e d > t r u e < / I s E x p a n d e d > < W i d t h > 2 0 0 < / W i d t h > < / a : V a l u e > < / a : K e y V a l u e O f D i a g r a m O b j e c t K e y a n y T y p e z b w N T n L X > < a : K e y V a l u e O f D i a g r a m O b j e c t K e y a n y T y p e z b w N T n L X > < a : K e y > < K e y > T a b l e s \ f i l i a l e 2 _ d i p e n d e n t e \ C o l u m n s \ D t _ n a s c i t a < / K e y > < / a : K e y > < a : V a l u e   i : t y p e = " D i a g r a m D i s p l a y N o d e V i e w S t a t e " > < H e i g h t > 1 5 0 < / H e i g h t > < I s E x p a n d e d > t r u e < / I s E x p a n d e d > < W i d t h > 2 0 0 < / W i d t h > < / a : V a l u e > < / a : K e y V a l u e O f D i a g r a m O b j e c t K e y a n y T y p e z b w N T n L X > < a : K e y V a l u e O f D i a g r a m O b j e c t K e y a n y T y p e z b w N T n L X > < a : K e y > < K e y > T a b l e s \ f i l i a l e 2 _ d i p e n d e n t e \ C o l u m n s \ D t _ a s s u n z i o n e < / K e y > < / a : K e y > < a : V a l u e   i : t y p e = " D i a g r a m D i s p l a y N o d e V i e w S t a t e " > < H e i g h t > 1 5 0 < / H e i g h t > < I s E x p a n d e d > t r u e < / I s E x p a n d e d > < W i d t h > 2 0 0 < / W i d t h > < / a : V a l u e > < / a : K e y V a l u e O f D i a g r a m O b j e c t K e y a n y T y p e z b w N T n L X > < a : K e y V a l u e O f D i a g r a m O b j e c t K e y a n y T y p e z b w N T n L X > < a : K e y > < K e y > T a b l e s \ f i l i a l e 2 _ d i p e n d e n t e \ C o l u m n s \ E t � < / K e y > < / a : K e y > < a : V a l u e   i : t y p e = " D i a g r a m D i s p l a y N o d e V i e w S t a t e " > < H e i g h t > 1 5 0 < / H e i g h t > < I s E x p a n d e d > t r u e < / I s E x p a n d e d > < W i d t h > 2 0 0 < / W i d t h > < / a : V a l u e > < / a : K e y V a l u e O f D i a g r a m O b j e c t K e y a n y T y p e z b w N T n L X > < a : K e y V a l u e O f D i a g r a m O b j e c t K e y a n y T y p e z b w N T n L X > < a : K e y > < K e y > T a b l e s \ f i l i a l e 2 _ d i p e n d e n t e \ C o l u m n s \ A n z _ L a v o r o < / K e y > < / a : K e y > < a : V a l u e   i : t y p e = " D i a g r a m D i s p l a y N o d e V i e w S t a t e " > < H e i g h t > 1 5 0 < / H e i g h t > < I s E x p a n d e d > t r u e < / I s E x p a n d e d > < W i d t h > 2 0 0 < / W i d t h > < / a : V a l u e > < / a : K e y V a l u e O f D i a g r a m O b j e c t K e y a n y T y p e z b w N T n L X > < a : K e y V a l u e O f D i a g r a m O b j e c t K e y a n y T y p e z b w N T n L X > < a : K e y > < K e y > T a b l e s \ f i l i a l e 2 _ r e g i o n e < / K e y > < / a : K e y > < a : V a l u e   i : t y p e = " D i a g r a m D i s p l a y N o d e V i e w S t a t e " > < H e i g h t > 1 4 8 . 3 9 9 9 9 9 9 9 9 9 9 9 9 8 < / H e i g h t > < I s E x p a n d e d > t r u e < / I s E x p a n d e d > < L a y e d O u t > t r u e < / L a y e d O u t > < L e f t > 1 6 6 1 . 2 < / L e f t > < T a b I n d e x > 1 5 < / T a b I n d e x > < T o p > 9 7 2 . 7 < / T o p > < W i d t h > 2 0 0 < / W i d t h > < / a : V a l u e > < / a : K e y V a l u e O f D i a g r a m O b j e c t K e y a n y T y p e z b w N T n L X > < a : K e y V a l u e O f D i a g r a m O b j e c t K e y a n y T y p e z b w N T n L X > < a : K e y > < K e y > T a b l e s \ f i l i a l e 2 _ r e g i o n e \ C o l u m n s \ I d _ R e g i o n e < / K e y > < / a : K e y > < a : V a l u e   i : t y p e = " D i a g r a m D i s p l a y N o d e V i e w S t a t e " > < H e i g h t > 1 5 0 < / H e i g h t > < I s E x p a n d e d > t r u e < / I s E x p a n d e d > < W i d t h > 2 0 0 < / W i d t h > < / a : V a l u e > < / a : K e y V a l u e O f D i a g r a m O b j e c t K e y a n y T y p e z b w N T n L X > < a : K e y V a l u e O f D i a g r a m O b j e c t K e y a n y T y p e z b w N T n L X > < a : K e y > < K e y > T a b l e s \ f i l i a l e 2 _ r e g i o n e \ C o l u m n s \ M a t r i c o l a < / K e y > < / a : K e y > < a : V a l u e   i : t y p e = " D i a g r a m D i s p l a y N o d e V i e w S t a t e " > < H e i g h t > 1 5 0 < / H e i g h t > < I s E x p a n d e d > t r u e < / I s E x p a n d e d > < W i d t h > 2 0 0 < / W i d t h > < / a : V a l u e > < / a : K e y V a l u e O f D i a g r a m O b j e c t K e y a n y T y p e z b w N T n L X > < a : K e y V a l u e O f D i a g r a m O b j e c t K e y a n y T y p e z b w N T n L X > < a : K e y > < K e y > T a b l e s \ f i l i a l e 2 _ r e g i o n e \ C o l u m n s \ N o m e _ R e g i o n e < / K e y > < / a : K e y > < a : V a l u e   i : t y p e = " D i a g r a m D i s p l a y N o d e V i e w S t a t e " > < H e i g h t > 1 5 0 < / H e i g h t > < I s E x p a n d e d > t r u e < / I s E x p a n d e d > < W i d t h > 2 0 0 < / W i d t h > < / a : V a l u e > < / a : K e y V a l u e O f D i a g r a m O b j e c t K e y a n y T y p e z b w N T n L X > < a : K e y V a l u e O f D i a g r a m O b j e c t K e y a n y T y p e z b w N T n L X > < a : K e y > < K e y > T a b l e s \ f i l i a l e 2 _ p r o d o t t o < / K e y > < / a : K e y > < a : V a l u e   i : t y p e = " D i a g r a m D i s p l a y N o d e V i e w S t a t e " > < H e i g h t > 1 5 0 < / H e i g h t > < I s E x p a n d e d > t r u e < / I s E x p a n d e d > < L a y e d O u t > t r u e < / L a y e d O u t > < L e f t > 9 1 8 . 4 0 0 0 0 0 0 0 0 0 0 0 0 9 < / L e f t > < T a b I n d e x > 1 1 < / T a b I n d e x > < T o p > 6 0 9 . 9 0 0 0 0 0 0 0 0 0 0 0 0 9 < / T o p > < W i d t h > 2 0 0 < / W i d t h > < / a : V a l u e > < / a : K e y V a l u e O f D i a g r a m O b j e c t K e y a n y T y p e z b w N T n L X > < a : K e y V a l u e O f D i a g r a m O b j e c t K e y a n y T y p e z b w N T n L X > < a : K e y > < K e y > T a b l e s \ f i l i a l e 2 _ p r o d o t t o \ C o l u m n s \ I d _ P r o d o t t o < / K e y > < / a : K e y > < a : V a l u e   i : t y p e = " D i a g r a m D i s p l a y N o d e V i e w S t a t e " > < H e i g h t > 1 5 0 < / H e i g h t > < I s E x p a n d e d > t r u e < / I s E x p a n d e d > < W i d t h > 2 0 0 < / W i d t h > < / a : V a l u e > < / a : K e y V a l u e O f D i a g r a m O b j e c t K e y a n y T y p e z b w N T n L X > < a : K e y V a l u e O f D i a g r a m O b j e c t K e y a n y T y p e z b w N T n L X > < a : K e y > < K e y > T a b l e s \ f i l i a l e 2 _ p r o d o t t o \ C o l u m n s \ N o m e _ P r o d o t t o < / K e y > < / a : K e y > < a : V a l u e   i : t y p e = " D i a g r a m D i s p l a y N o d e V i e w S t a t e " > < H e i g h t > 1 5 0 < / H e i g h t > < I s E x p a n d e d > t r u e < / I s E x p a n d e d > < W i d t h > 2 0 0 < / W i d t h > < / a : V a l u e > < / a : K e y V a l u e O f D i a g r a m O b j e c t K e y a n y T y p e z b w N T n L X > < a : K e y V a l u e O f D i a g r a m O b j e c t K e y a n y T y p e z b w N T n L X > < a : K e y > < K e y > T a b l e s \ f i l i a l e 2 _ p r o d o t t o \ C o l u m n s \ C a t e g o r i a _ P r o d o t t o < / K e y > < / a : K e y > < a : V a l u e   i : t y p e = " D i a g r a m D i s p l a y N o d e V i e w S t a t e " > < H e i g h t > 1 5 0 < / H e i g h t > < I s E x p a n d e d > t r u e < / I s E x p a n d e d > < W i d t h > 2 0 0 < / W i d t h > < / a : V a l u e > < / a : K e y V a l u e O f D i a g r a m O b j e c t K e y a n y T y p e z b w N T n L X > < a : K e y V a l u e O f D i a g r a m O b j e c t K e y a n y T y p e z b w N T n L X > < a : K e y > < K e y > T a b l e s \ f i l i a l e 2 _ f a t t u r a t o < / K e y > < / a : K e y > < a : V a l u e   i : t y p e = " D i a g r a m D i s p l a y N o d e V i e w S t a t e " > < H e i g h t > 1 7 4 . 0 0 0 0 0 0 0 0 0 0 0 0 0 6 < / H e i g h t > < I s E x p a n d e d > t r u e < / I s E x p a n d e d > < L a y e d O u t > t r u e < / L a y e d O u t > < L e f t > 1 2 7 2 < / L e f t > < T a b I n d e x > 1 2 < / T a b I n d e x > < T o p > 5 9 9 . 5 0 0 0 0 0 0 0 0 0 0 0 2 3 < / T o p > < W i d t h > 2 0 0 < / W i d t h > < / a : V a l u e > < / a : K e y V a l u e O f D i a g r a m O b j e c t K e y a n y T y p e z b w N T n L X > < a : K e y V a l u e O f D i a g r a m O b j e c t K e y a n y T y p e z b w N T n L X > < a : K e y > < K e y > T a b l e s \ f i l i a l e 2 _ f a t t u r a t o \ C o l u m n s \ D a t a < / K e y > < / a : K e y > < a : V a l u e   i : t y p e = " D i a g r a m D i s p l a y N o d e V i e w S t a t e " > < H e i g h t > 1 5 0 < / H e i g h t > < I s E x p a n d e d > t r u e < / I s E x p a n d e d > < W i d t h > 2 0 0 < / W i d t h > < / a : V a l u e > < / a : K e y V a l u e O f D i a g r a m O b j e c t K e y a n y T y p e z b w N T n L X > < a : K e y V a l u e O f D i a g r a m O b j e c t K e y a n y T y p e z b w N T n L X > < a : K e y > < K e y > T a b l e s \ f i l i a l e 2 _ f a t t u r a t o \ C o l u m n s \ M _ V e n d i t o r e < / K e y > < / a : K e y > < a : V a l u e   i : t y p e = " D i a g r a m D i s p l a y N o d e V i e w S t a t e " > < H e i g h t > 1 5 0 < / H e i g h t > < I s E x p a n d e d > t r u e < / I s E x p a n d e d > < W i d t h > 2 0 0 < / W i d t h > < / a : V a l u e > < / a : K e y V a l u e O f D i a g r a m O b j e c t K e y a n y T y p e z b w N T n L X > < a : K e y V a l u e O f D i a g r a m O b j e c t K e y a n y T y p e z b w N T n L X > < a : K e y > < K e y > T a b l e s \ f i l i a l e 2 _ f a t t u r a t o \ C o l u m n s \ C a t e g o r i a _ m e r c e < / K e y > < / a : K e y > < a : V a l u e   i : t y p e = " D i a g r a m D i s p l a y N o d e V i e w S t a t e " > < H e i g h t > 1 5 0 < / H e i g h t > < I s E x p a n d e d > t r u e < / I s E x p a n d e d > < W i d t h > 2 0 0 < / W i d t h > < / a : V a l u e > < / a : K e y V a l u e O f D i a g r a m O b j e c t K e y a n y T y p e z b w N T n L X > < a : K e y V a l u e O f D i a g r a m O b j e c t K e y a n y T y p e z b w N T n L X > < a : K e y > < K e y > T a b l e s \ f i l i a l e 2 _ f a t t u r a t o \ C o l u m n s \ I d _ P r o d o t t o < / K e y > < / a : K e y > < a : V a l u e   i : t y p e = " D i a g r a m D i s p l a y N o d e V i e w S t a t e " > < H e i g h t > 1 5 0 < / H e i g h t > < I s E x p a n d e d > t r u e < / I s E x p a n d e d > < W i d t h > 2 0 0 < / W i d t h > < / a : V a l u e > < / a : K e y V a l u e O f D i a g r a m O b j e c t K e y a n y T y p e z b w N T n L X > < a : K e y V a l u e O f D i a g r a m O b j e c t K e y a n y T y p e z b w N T n L X > < a : K e y > < K e y > T a b l e s \ f i l i a l e 2 _ f a t t u r a t o \ C o l u m n s \ F a t t u r a t o < / K e y > < / a : K e y > < a : V a l u e   i : t y p e = " D i a g r a m D i s p l a y N o d e V i e w S t a t e " > < H e i g h t > 1 5 0 < / H e i g h t > < I s E x p a n d e d > t r u e < / I s E x p a n d e d > < W i d t h > 2 0 0 < / W i d t h > < / a : V a l u e > < / a : K e y V a l u e O f D i a g r a m O b j e c t K e y a n y T y p e z b w N T n L X > < a : K e y V a l u e O f D i a g r a m O b j e c t K e y a n y T y p e z b w N T n L X > < a : K e y > < K e y > T a b l e s \ f i l i a l e 2 _ f a t t u r a t o \ C o l u m n s \ D a t a   ( M o n t h   I n d e x ) < / K e y > < / a : K e y > < a : V a l u e   i : t y p e = " D i a g r a m D i s p l a y N o d e V i e w S t a t e " > < H e i g h t > 1 5 0 < / H e i g h t > < I s E x p a n d e d > t r u e < / I s E x p a n d e d > < W i d t h > 2 0 0 < / W i d t h > < / a : V a l u e > < / a : K e y V a l u e O f D i a g r a m O b j e c t K e y a n y T y p e z b w N T n L X > < a : K e y V a l u e O f D i a g r a m O b j e c t K e y a n y T y p e z b w N T n L X > < a : K e y > < K e y > T a b l e s \ f i l i a l e 2 _ f a t t u r a t o \ C o l u m n s \ D a t a   ( M o n t h ) < / K e y > < / a : K e y > < a : V a l u e   i : t y p e = " D i a g r a m D i s p l a y N o d e V i e w S t a t e " > < H e i g h t > 1 5 0 < / H e i g h t > < I s E x p a n d e d > t r u e < / I s E x p a n d e d > < W i d t h > 2 0 0 < / W i d t h > < / a : V a l u e > < / a : K e y V a l u e O f D i a g r a m O b j e c t K e y a n y T y p e z b w N T n L X > < a : K e y V a l u e O f D i a g r a m O b j e c t K e y a n y T y p e z b w N T n L X > < a : K e y > < K e y > T a b l e s \ f i l i a l e 2 _ f a t t u r a t o \ M e a s u r e s \ S u m   o f   F a t t u r a t o   3 < / K e y > < / a : K e y > < a : V a l u e   i : t y p e = " D i a g r a m D i s p l a y N o d e V i e w S t a t e " > < H e i g h t > 1 5 0 < / H e i g h t > < I s E x p a n d e d > t r u e < / I s E x p a n d e d > < W i d t h > 2 0 0 < / W i d t h > < / a : V a l u e > < / a : K e y V a l u e O f D i a g r a m O b j e c t K e y a n y T y p e z b w N T n L X > < a : K e y V a l u e O f D i a g r a m O b j e c t K e y a n y T y p e z b w N T n L X > < a : K e y > < K e y > T a b l e s \ f i l i a l e 2 _ f a t t u r a t o \ S u m   o f   F a t t u r a t o   3 \ A d d i t i o n a l   I n f o \ I m p l i c i t   M e a s u r e < / K e y > < / a : K e y > < a : V a l u e   i : t y p e = " D i a g r a m D i s p l a y V i e w S t a t e I D i a g r a m T a g A d d i t i o n a l I n f o " / > < / a : K e y V a l u e O f D i a g r a m O b j e c t K e y a n y T y p e z b w N T n L X > < a : K e y V a l u e O f D i a g r a m O b j e c t K e y a n y T y p e z b w N T n L X > < a : K e y > < K e y > R e l a t i o n s h i p s \ & l t ; T a b l e s \ p r i n c _ f a t t u r a t o \ C o l u m n s \ m _ v e n d i t o r e & g t ; - & l t ; T a b l e s \ p r i n c _ d i p e n d e n t e \ C o l u m n s \ m a t r i c o l a & g t ; < / K e y > < / a : K e y > < a : V a l u e   i : t y p e = " D i a g r a m D i s p l a y L i n k V i e w S t a t e " > < A u t o m a t i o n P r o p e r t y H e l p e r T e x t > E n d   p o i n t   1 :   ( 4 0 0 , 4 , 2 8 6 ) .   E n d   p o i n t   2 :   ( 4 0 2 , 4 , 2 4 1 , 2 )   < / A u t o m a t i o n P r o p e r t y H e l p e r T e x t > < L a y e d O u t > t r u e < / L a y e d O u t > < P o i n t s   x m l n s : b = " h t t p : / / s c h e m a s . d a t a c o n t r a c t . o r g / 2 0 0 4 / 0 7 / S y s t e m . W i n d o w s " > < b : P o i n t > < b : _ x > 4 0 0 . 4 < / b : _ x > < b : _ y > 2 8 6 < / b : _ y > < / b : P o i n t > < b : P o i n t > < b : _ x > 4 0 0 . 4 < / b : _ x > < b : _ y > 2 6 5 . 6 < / b : _ y > < / b : P o i n t > < b : P o i n t > < b : _ x > 4 0 2 . 4 < / b : _ x > < b : _ y > 2 6 1 . 6 < / b : _ y > < / b : P o i n t > < b : P o i n t > < b : _ x > 4 0 2 . 4 < / b : _ x > < b : _ y > 2 4 1 . 1 9 9 9 9 9 9 9 9 9 9 9 9 3 < / b : _ y > < / b : P o i n t > < / P o i n t s > < / a : V a l u e > < / a : K e y V a l u e O f D i a g r a m O b j e c t K e y a n y T y p e z b w N T n L X > < a : K e y V a l u e O f D i a g r a m O b j e c t K e y a n y T y p e z b w N T n L X > < a : K e y > < K e y > R e l a t i o n s h i p s \ & l t ; T a b l e s \ p r i n c _ f a t t u r a t o \ C o l u m n s \ m _ v e n d i t o r e & g t ; - & l t ; T a b l e s \ p r i n c _ d i p e n d e n t e \ C o l u m n s \ m a t r i c o l a & g t ; \ F K < / K e y > < / a : K e y > < a : V a l u e   i : t y p e = " D i a g r a m D i s p l a y L i n k E n d p o i n t V i e w S t a t e " > < H e i g h t > 1 6 < / H e i g h t > < L a b e l L o c a t i o n   x m l n s : b = " h t t p : / / s c h e m a s . d a t a c o n t r a c t . o r g / 2 0 0 4 / 0 7 / S y s t e m . W i n d o w s " > < b : _ x > 3 9 2 . 4 < / b : _ x > < b : _ y > 2 8 6 < / b : _ y > < / L a b e l L o c a t i o n > < L o c a t i o n   x m l n s : b = " h t t p : / / s c h e m a s . d a t a c o n t r a c t . o r g / 2 0 0 4 / 0 7 / S y s t e m . W i n d o w s " > < b : _ x > 4 0 0 . 4 < / b : _ x > < b : _ y > 3 0 2 < / b : _ y > < / L o c a t i o n > < S h a p e R o t a t e A n g l e > 2 7 0 < / S h a p e R o t a t e A n g l e > < W i d t h > 1 6 < / W i d t h > < / a : V a l u e > < / a : K e y V a l u e O f D i a g r a m O b j e c t K e y a n y T y p e z b w N T n L X > < a : K e y V a l u e O f D i a g r a m O b j e c t K e y a n y T y p e z b w N T n L X > < a : K e y > < K e y > R e l a t i o n s h i p s \ & l t ; T a b l e s \ p r i n c _ f a t t u r a t o \ C o l u m n s \ m _ v e n d i t o r e & g t ; - & l t ; T a b l e s \ p r i n c _ d i p e n d e n t e \ C o l u m n s \ m a t r i c o l a & g t ; \ P K < / K e y > < / a : K e y > < a : V a l u e   i : t y p e = " D i a g r a m D i s p l a y L i n k E n d p o i n t V i e w S t a t e " > < H e i g h t > 1 6 < / H e i g h t > < L a b e l L o c a t i o n   x m l n s : b = " h t t p : / / s c h e m a s . d a t a c o n t r a c t . o r g / 2 0 0 4 / 0 7 / S y s t e m . W i n d o w s " > < b : _ x > 3 9 4 . 4 < / b : _ x > < b : _ y > 2 2 5 . 1 9 9 9 9 9 9 9 9 9 9 9 9 3 < / b : _ y > < / L a b e l L o c a t i o n > < L o c a t i o n   x m l n s : b = " h t t p : / / s c h e m a s . d a t a c o n t r a c t . o r g / 2 0 0 4 / 0 7 / S y s t e m . W i n d o w s " > < b : _ x > 4 0 2 . 4 < / b : _ x > < b : _ y > 2 2 5 . 1 9 9 9 9 9 9 9 9 9 9 9 9 3 < / b : _ y > < / L o c a t i o n > < S h a p e R o t a t e A n g l e > 9 0 < / S h a p e R o t a t e A n g l e > < W i d t h > 1 6 < / W i d t h > < / a : V a l u e > < / a : K e y V a l u e O f D i a g r a m O b j e c t K e y a n y T y p e z b w N T n L X > < a : K e y V a l u e O f D i a g r a m O b j e c t K e y a n y T y p e z b w N T n L X > < a : K e y > < K e y > R e l a t i o n s h i p s \ & l t ; T a b l e s \ p r i n c _ f a t t u r a t o \ C o l u m n s \ m _ v e n d i t o r e & g t ; - & l t ; T a b l e s \ p r i n c _ d i p e n d e n t e \ C o l u m n s \ m a t r i c o l a & g t ; \ C r o s s F i l t e r < / K e y > < / a : K e y > < a : V a l u e   i : t y p e = " D i a g r a m D i s p l a y L i n k C r o s s F i l t e r V i e w S t a t e " > < P o i n t s   x m l n s : b = " h t t p : / / s c h e m a s . d a t a c o n t r a c t . o r g / 2 0 0 4 / 0 7 / S y s t e m . W i n d o w s " > < b : P o i n t > < b : _ x > 4 0 0 . 4 < / b : _ x > < b : _ y > 2 8 6 < / b : _ y > < / b : P o i n t > < b : P o i n t > < b : _ x > 4 0 0 . 4 < / b : _ x > < b : _ y > 2 6 5 . 6 < / b : _ y > < / b : P o i n t > < b : P o i n t > < b : _ x > 4 0 2 . 4 < / b : _ x > < b : _ y > 2 6 1 . 6 < / b : _ y > < / b : P o i n t > < b : P o i n t > < b : _ x > 4 0 2 . 4 < / b : _ x > < b : _ y > 2 4 1 . 1 9 9 9 9 9 9 9 9 9 9 9 9 3 < / b : _ y > < / b : P o i n t > < / P o i n t s > < / a : V a l u e > < / a : K e y V a l u e O f D i a g r a m O b j e c t K e y a n y T y p e z b w N T n L X > < a : K e y V a l u e O f D i a g r a m O b j e c t K e y a n y T y p e z b w N T n L X > < a : K e y > < K e y > R e l a t i o n s h i p s \ & l t ; T a b l e s \ p r i n c _ f a t t u r a t o \ C o l u m n s \ i d _ p r o d o t t o & g t ; - & l t ; T a b l e s \ p r i n c _ p r o d o t t o \ C o l u m n s \ i d _ p r o d o t t o & g t ; < / K e y > < / a : K e y > < a : V a l u e   i : t y p e = " D i a g r a m D i s p l a y L i n k V i e w S t a t e " > < A u t o m a t i o n P r o p e r t y H e l p e r T e x t > E n d   p o i n t   1 :   ( 5 1 6 , 4 , 4 2 5 ) .   E n d   p o i n t   2 :   ( 5 8 8 , 4 2 7 )   < / A u t o m a t i o n P r o p e r t y H e l p e r T e x t > < L a y e d O u t > t r u e < / L a y e d O u t > < P o i n t s   x m l n s : b = " h t t p : / / s c h e m a s . d a t a c o n t r a c t . o r g / 2 0 0 4 / 0 7 / S y s t e m . W i n d o w s " > < b : P o i n t > < b : _ x > 5 1 6 . 4 0 0 0 0 0 0 0 0 0 0 0 3 2 < / b : _ x > < b : _ y > 4 2 5 < / b : _ y > < / b : P o i n t > < b : P o i n t > < b : _ x > 5 5 0 . 2 < / b : _ x > < b : _ y > 4 2 5 < / b : _ y > < / b : P o i n t > < b : P o i n t > < b : _ x > 5 5 4 . 2 < / b : _ x > < b : _ y > 4 2 7 < / b : _ y > < / b : P o i n t > < b : P o i n t > < b : _ x > 5 8 8 < / b : _ x > < b : _ y > 4 2 7 < / b : _ y > < / b : P o i n t > < / P o i n t s > < / a : V a l u e > < / a : K e y V a l u e O f D i a g r a m O b j e c t K e y a n y T y p e z b w N T n L X > < a : K e y V a l u e O f D i a g r a m O b j e c t K e y a n y T y p e z b w N T n L X > < a : K e y > < K e y > R e l a t i o n s h i p s \ & l t ; T a b l e s \ p r i n c _ f a t t u r a t o \ C o l u m n s \ i d _ p r o d o t t o & g t ; - & l t ; T a b l e s \ p r i n c _ p r o d o t t o \ C o l u m n s \ i d _ p r o d o t t o & g t ; \ F K < / K e y > < / a : K e y > < a : V a l u e   i : t y p e = " D i a g r a m D i s p l a y L i n k E n d p o i n t V i e w S t a t e " > < H e i g h t > 1 6 < / H e i g h t > < L a b e l L o c a t i o n   x m l n s : b = " h t t p : / / s c h e m a s . d a t a c o n t r a c t . o r g / 2 0 0 4 / 0 7 / S y s t e m . W i n d o w s " > < b : _ x > 5 0 0 . 4 0 0 0 0 0 0 0 0 0 0 0 3 2 < / b : _ x > < b : _ y > 4 1 7 < / b : _ y > < / L a b e l L o c a t i o n > < L o c a t i o n   x m l n s : b = " h t t p : / / s c h e m a s . d a t a c o n t r a c t . o r g / 2 0 0 4 / 0 7 / S y s t e m . W i n d o w s " > < b : _ x > 5 0 0 . 4 0 0 0 0 0 0 0 0 0 0 0 3 2 < / b : _ x > < b : _ y > 4 2 5 < / b : _ y > < / L o c a t i o n > < S h a p e R o t a t e A n g l e > 3 6 0 < / S h a p e R o t a t e A n g l e > < W i d t h > 1 6 < / W i d t h > < / a : V a l u e > < / a : K e y V a l u e O f D i a g r a m O b j e c t K e y a n y T y p e z b w N T n L X > < a : K e y V a l u e O f D i a g r a m O b j e c t K e y a n y T y p e z b w N T n L X > < a : K e y > < K e y > R e l a t i o n s h i p s \ & l t ; T a b l e s \ p r i n c _ f a t t u r a t o \ C o l u m n s \ i d _ p r o d o t t o & g t ; - & l t ; T a b l e s \ p r i n c _ p r o d o t t o \ C o l u m n s \ i d _ p r o d o t t o & g t ; \ P K < / K e y > < / a : K e y > < a : V a l u e   i : t y p e = " D i a g r a m D i s p l a y L i n k E n d p o i n t V i e w S t a t e " > < H e i g h t > 1 6 < / H e i g h t > < L a b e l L o c a t i o n   x m l n s : b = " h t t p : / / s c h e m a s . d a t a c o n t r a c t . o r g / 2 0 0 4 / 0 7 / S y s t e m . W i n d o w s " > < b : _ x > 5 8 8 < / b : _ x > < b : _ y > 4 1 9 < / b : _ y > < / L a b e l L o c a t i o n > < L o c a t i o n   x m l n s : b = " h t t p : / / s c h e m a s . d a t a c o n t r a c t . o r g / 2 0 0 4 / 0 7 / S y s t e m . W i n d o w s " > < b : _ x > 6 0 4 < / b : _ x > < b : _ y > 4 2 7 < / b : _ y > < / L o c a t i o n > < S h a p e R o t a t e A n g l e > 1 8 0 < / S h a p e R o t a t e A n g l e > < W i d t h > 1 6 < / W i d t h > < / a : V a l u e > < / a : K e y V a l u e O f D i a g r a m O b j e c t K e y a n y T y p e z b w N T n L X > < a : K e y V a l u e O f D i a g r a m O b j e c t K e y a n y T y p e z b w N T n L X > < a : K e y > < K e y > R e l a t i o n s h i p s \ & l t ; T a b l e s \ p r i n c _ f a t t u r a t o \ C o l u m n s \ i d _ p r o d o t t o & g t ; - & l t ; T a b l e s \ p r i n c _ p r o d o t t o \ C o l u m n s \ i d _ p r o d o t t o & g t ; \ C r o s s F i l t e r < / K e y > < / a : K e y > < a : V a l u e   i : t y p e = " D i a g r a m D i s p l a y L i n k C r o s s F i l t e r V i e w S t a t e " > < P o i n t s   x m l n s : b = " h t t p : / / s c h e m a s . d a t a c o n t r a c t . o r g / 2 0 0 4 / 0 7 / S y s t e m . W i n d o w s " > < b : P o i n t > < b : _ x > 5 1 6 . 4 0 0 0 0 0 0 0 0 0 0 0 3 2 < / b : _ x > < b : _ y > 4 2 5 < / b : _ y > < / b : P o i n t > < b : P o i n t > < b : _ x > 5 5 0 . 2 < / b : _ x > < b : _ y > 4 2 5 < / b : _ y > < / b : P o i n t > < b : P o i n t > < b : _ x > 5 5 4 . 2 < / b : _ x > < b : _ y > 4 2 7 < / b : _ y > < / b : P o i n t > < b : P o i n t > < b : _ x > 5 8 8 < / b : _ x > < b : _ y > 4 2 7 < / b : _ y > < / b : P o i n t > < / P o i n t s > < / a : V a l u e > < / a : K e y V a l u e O f D i a g r a m O b j e c t K e y a n y T y p e z b w N T n L X > < a : K e y V a l u e O f D i a g r a m O b j e c t K e y a n y T y p e z b w N T n L X > < a : K e y > < K e y > R e l a t i o n s h i p s \ & l t ; T a b l e s \ p r i n c _ d i p e n d e n t e \ C o l u m n s \ m a t r i c o l a & g t ; - & l t ; T a b l e s \ p r i n c _ r e g i o n e \ C o l u m n s \ m a t r i c o l a & g t ; < / K e y > < / a : K e y > < a : V a l u e   i : t y p e = " D i a g r a m D i s p l a y L i n k V i e w S t a t e " > < A u t o m a t i o n P r o p e r t y H e l p e r T e x t > E n d   p o i n t   1 :   ( 2 8 6 , 4 , 1 1 2 , 6 ) .   E n d   p o i n t   2 :   ( 2 1 6 , 1 1 1 )   < / A u t o m a t i o n P r o p e r t y H e l p e r T e x t > < L a y e d O u t > t r u e < / L a y e d O u t > < P o i n t s   x m l n s : b = " h t t p : / / s c h e m a s . d a t a c o n t r a c t . o r g / 2 0 0 4 / 0 7 / S y s t e m . W i n d o w s " > < b : P o i n t > < b : _ x > 2 8 6 . 4 0 0 0 0 0 0 0 0 0 0 0 1 5 < / b : _ x > < b : _ y > 1 1 2 . 6 < / b : _ y > < / b : P o i n t > < b : P o i n t > < b : _ x > 2 5 3 . 2 < / b : _ x > < b : _ y > 1 1 2 . 6 < / b : _ y > < / b : P o i n t > < b : P o i n t > < b : _ x > 2 4 9 . 2 < / b : _ x > < b : _ y > 1 1 1 < / b : _ y > < / b : P o i n t > < b : P o i n t > < b : _ x > 2 1 6 < / b : _ x > < b : _ y > 1 1 1 < / b : _ y > < / b : P o i n t > < / P o i n t s > < / a : V a l u e > < / a : K e y V a l u e O f D i a g r a m O b j e c t K e y a n y T y p e z b w N T n L X > < a : K e y V a l u e O f D i a g r a m O b j e c t K e y a n y T y p e z b w N T n L X > < a : K e y > < K e y > R e l a t i o n s h i p s \ & l t ; T a b l e s \ p r i n c _ d i p e n d e n t e \ C o l u m n s \ m a t r i c o l a & g t ; - & l t ; T a b l e s \ p r i n c _ r e g i o n e \ C o l u m n s \ m a t r i c o l a & g t ; \ F K < / K e y > < / a : K e y > < a : V a l u e   i : t y p e = " D i a g r a m D i s p l a y L i n k E n d p o i n t V i e w S t a t e " > < H e i g h t > 1 6 < / H e i g h t > < L a b e l L o c a t i o n   x m l n s : b = " h t t p : / / s c h e m a s . d a t a c o n t r a c t . o r g / 2 0 0 4 / 0 7 / S y s t e m . W i n d o w s " > < b : _ x > 2 8 6 . 4 0 0 0 0 0 0 0 0 0 0 0 1 5 < / b : _ x > < b : _ y > 1 0 4 . 6 < / b : _ y > < / L a b e l L o c a t i o n > < L o c a t i o n   x m l n s : b = " h t t p : / / s c h e m a s . d a t a c o n t r a c t . o r g / 2 0 0 4 / 0 7 / S y s t e m . W i n d o w s " > < b : _ x > 3 0 2 . 4 0 0 0 0 0 0 0 0 0 0 0 1 5 < / b : _ x > < b : _ y > 1 1 2 . 6 < / b : _ y > < / L o c a t i o n > < S h a p e R o t a t e A n g l e > 1 8 0 < / S h a p e R o t a t e A n g l e > < W i d t h > 1 6 < / W i d t h > < / a : V a l u e > < / a : K e y V a l u e O f D i a g r a m O b j e c t K e y a n y T y p e z b w N T n L X > < a : K e y V a l u e O f D i a g r a m O b j e c t K e y a n y T y p e z b w N T n L X > < a : K e y > < K e y > R e l a t i o n s h i p s \ & l t ; T a b l e s \ p r i n c _ d i p e n d e n t e \ C o l u m n s \ m a t r i c o l a & g t ; - & l t ; T a b l e s \ p r i n c _ r e g i o n e \ C o l u m n s \ m a t r i c o l a & g t ; \ P K < / K e y > < / a : K e y > < a : V a l u e   i : t y p e = " D i a g r a m D i s p l a y L i n k E n d p o i n t V i e w S t a t e " > < H e i g h t > 1 6 < / H e i g h t > < L a b e l L o c a t i o n   x m l n s : b = " h t t p : / / s c h e m a s . d a t a c o n t r a c t . o r g / 2 0 0 4 / 0 7 / S y s t e m . W i n d o w s " > < b : _ x > 2 0 0 < / b : _ x > < b : _ y > 1 0 3 < / b : _ y > < / L a b e l L o c a t i o n > < L o c a t i o n   x m l n s : b = " h t t p : / / s c h e m a s . d a t a c o n t r a c t . o r g / 2 0 0 4 / 0 7 / S y s t e m . W i n d o w s " > < b : _ x > 2 0 0 < / b : _ x > < b : _ y > 1 1 1 < / b : _ y > < / L o c a t i o n > < S h a p e R o t a t e A n g l e > 3 6 0 < / S h a p e R o t a t e A n g l e > < W i d t h > 1 6 < / W i d t h > < / a : V a l u e > < / a : K e y V a l u e O f D i a g r a m O b j e c t K e y a n y T y p e z b w N T n L X > < a : K e y V a l u e O f D i a g r a m O b j e c t K e y a n y T y p e z b w N T n L X > < a : K e y > < K e y > R e l a t i o n s h i p s \ & l t ; T a b l e s \ p r i n c _ d i p e n d e n t e \ C o l u m n s \ m a t r i c o l a & g t ; - & l t ; T a b l e s \ p r i n c _ r e g i o n e \ C o l u m n s \ m a t r i c o l a & g t ; \ C r o s s F i l t e r < / K e y > < / a : K e y > < a : V a l u e   i : t y p e = " D i a g r a m D i s p l a y L i n k C r o s s F i l t e r V i e w S t a t e " > < P o i n t s   x m l n s : b = " h t t p : / / s c h e m a s . d a t a c o n t r a c t . o r g / 2 0 0 4 / 0 7 / S y s t e m . W i n d o w s " > < b : P o i n t > < b : _ x > 2 8 6 . 4 0 0 0 0 0 0 0 0 0 0 0 1 5 < / b : _ x > < b : _ y > 1 1 2 . 6 < / b : _ y > < / b : P o i n t > < b : P o i n t > < b : _ x > 2 5 3 . 2 < / b : _ x > < b : _ y > 1 1 2 . 6 < / b : _ y > < / b : P o i n t > < b : P o i n t > < b : _ x > 2 4 9 . 2 < / b : _ x > < b : _ y > 1 1 1 < / b : _ y > < / b : P o i n t > < b : P o i n t > < b : _ x > 2 1 6 < / b : _ x > < b : _ y > 1 1 1 < / b : _ y > < / b : P o i n t > < / P o i n t s > < / a : V a l u e > < / a : K e y V a l u e O f D i a g r a m O b j e c t K e y a n y T y p e z b w N T n L X > < a : K e y V a l u e O f D i a g r a m O b j e c t K e y a n y T y p e z b w N T n L X > < a : K e y > < K e y > R e l a t i o n s h i p s \ & l t ; T a b l e s \ p r i n c _ d i p e n d e n t e \ C o l u m n s \ m a t r i c o l a & g t ; - & l t ; T a b l e s \ p r i n c _ s t i p e n d i o \ C o l u m n s \ m a t r i c o l a & g t ; < / K e y > < / a : K e y > < a : V a l u e   i : t y p e = " D i a g r a m D i s p l a y L i n k V i e w S t a t e " > < A u t o m a t i o n P r o p e r t y H e l p e r T e x t > E n d   p o i n t   1 :   ( 5 1 8 , 4 , 1 1 2 , 6 ) .   E n d   p o i n t   2 :   ( 6 0 0 , 4 , 1 1 2 , 6 )   < / A u t o m a t i o n P r o p e r t y H e l p e r T e x t > < L a y e d O u t > t r u e < / L a y e d O u t > < P o i n t s   x m l n s : b = " h t t p : / / s c h e m a s . d a t a c o n t r a c t . o r g / 2 0 0 4 / 0 7 / S y s t e m . W i n d o w s " > < b : P o i n t > < b : _ x > 5 1 8 . 4 0 0 0 0 0 0 0 0 0 0 0 2 < / b : _ x > < b : _ y > 1 1 2 . 6 0 0 0 0 0 0 0 0 0 0 0 0 1 < / b : _ y > < / b : P o i n t > < b : P o i n t > < b : _ x > 6 0 0 . 3 9 9 9 9 9 9 9 9 9 9 9 7 5 < / b : _ x > < b : _ y > 1 1 2 . 6 < / b : _ y > < / b : P o i n t > < / P o i n t s > < / a : V a l u e > < / a : K e y V a l u e O f D i a g r a m O b j e c t K e y a n y T y p e z b w N T n L X > < a : K e y V a l u e O f D i a g r a m O b j e c t K e y a n y T y p e z b w N T n L X > < a : K e y > < K e y > R e l a t i o n s h i p s \ & l t ; T a b l e s \ p r i n c _ d i p e n d e n t e \ C o l u m n s \ m a t r i c o l a & g t ; - & l t ; T a b l e s \ p r i n c _ s t i p e n d i o \ C o l u m n s \ m a t r i c o l a & g t ; \ F K < / K e y > < / a : K e y > < a : V a l u e   i : t y p e = " D i a g r a m D i s p l a y L i n k E n d p o i n t V i e w S t a t e " > < H e i g h t > 1 6 < / H e i g h t > < L a b e l L o c a t i o n   x m l n s : b = " h t t p : / / s c h e m a s . d a t a c o n t r a c t . o r g / 2 0 0 4 / 0 7 / S y s t e m . W i n d o w s " > < b : _ x > 5 0 2 . 4 0 0 0 0 0 0 0 0 0 0 0 2 < / b : _ x > < b : _ y > 1 0 4 . 6 0 0 0 0 0 0 0 0 0 0 0 0 1 < / b : _ y > < / L a b e l L o c a t i o n > < L o c a t i o n   x m l n s : b = " h t t p : / / s c h e m a s . d a t a c o n t r a c t . o r g / 2 0 0 4 / 0 7 / S y s t e m . W i n d o w s " > < b : _ x > 5 0 2 . 4 0 0 0 0 0 0 0 0 0 0 0 1 5 < / b : _ x > < b : _ y > 1 1 2 . 6 < / b : _ y > < / L o c a t i o n > < S h a p e R o t a t e A n g l e > 5 . 6 8 4 3 4 1 8 8 6 0 8 0 8 0 1 5 E - 1 4 < / S h a p e R o t a t e A n g l e > < W i d t h > 1 6 < / W i d t h > < / a : V a l u e > < / a : K e y V a l u e O f D i a g r a m O b j e c t K e y a n y T y p e z b w N T n L X > < a : K e y V a l u e O f D i a g r a m O b j e c t K e y a n y T y p e z b w N T n L X > < a : K e y > < K e y > R e l a t i o n s h i p s \ & l t ; T a b l e s \ p r i n c _ d i p e n d e n t e \ C o l u m n s \ m a t r i c o l a & g t ; - & l t ; T a b l e s \ p r i n c _ s t i p e n d i o \ C o l u m n s \ m a t r i c o l a & g t ; \ P K < / K e y > < / a : K e y > < a : V a l u e   i : t y p e = " D i a g r a m D i s p l a y L i n k E n d p o i n t V i e w S t a t e " > < H e i g h t > 1 6 < / H e i g h t > < L a b e l L o c a t i o n   x m l n s : b = " h t t p : / / s c h e m a s . d a t a c o n t r a c t . o r g / 2 0 0 4 / 0 7 / S y s t e m . W i n d o w s " > < b : _ x > 6 0 0 . 3 9 9 9 9 9 9 9 9 9 9 9 7 5 < / b : _ x > < b : _ y > 1 0 4 . 6 < / b : _ y > < / L a b e l L o c a t i o n > < L o c a t i o n   x m l n s : b = " h t t p : / / s c h e m a s . d a t a c o n t r a c t . o r g / 2 0 0 4 / 0 7 / S y s t e m . W i n d o w s " > < b : _ x > 6 1 6 . 3 9 9 9 9 9 9 9 9 9 9 9 7 5 < / b : _ x > < b : _ y > 1 1 2 . 6 < / b : _ y > < / L o c a t i o n > < S h a p e R o t a t e A n g l e > 1 8 0 < / S h a p e R o t a t e A n g l e > < W i d t h > 1 6 < / W i d t h > < / a : V a l u e > < / a : K e y V a l u e O f D i a g r a m O b j e c t K e y a n y T y p e z b w N T n L X > < a : K e y V a l u e O f D i a g r a m O b j e c t K e y a n y T y p e z b w N T n L X > < a : K e y > < K e y > R e l a t i o n s h i p s \ & l t ; T a b l e s \ p r i n c _ d i p e n d e n t e \ C o l u m n s \ m a t r i c o l a & g t ; - & l t ; T a b l e s \ p r i n c _ s t i p e n d i o \ C o l u m n s \ m a t r i c o l a & g t ; \ C r o s s F i l t e r < / K e y > < / a : K e y > < a : V a l u e   i : t y p e = " D i a g r a m D i s p l a y L i n k C r o s s F i l t e r V i e w S t a t e " > < P o i n t s   x m l n s : b = " h t t p : / / s c h e m a s . d a t a c o n t r a c t . o r g / 2 0 0 4 / 0 7 / S y s t e m . W i n d o w s " > < b : P o i n t > < b : _ x > 5 1 8 . 4 0 0 0 0 0 0 0 0 0 0 0 2 < / b : _ x > < b : _ y > 1 1 2 . 6 0 0 0 0 0 0 0 0 0 0 0 0 1 < / b : _ y > < / b : P o i n t > < b : P o i n t > < b : _ x > 6 0 0 . 3 9 9 9 9 9 9 9 9 9 9 9 7 5 < / b : _ x > < b : _ y > 1 1 2 . 6 < / b : _ y > < / b : P o i n t > < / P o i n t s > < / a : V a l u e > < / a : K e y V a l u e O f D i a g r a m O b j e c t K e y a n y T y p e z b w N T n L X > < a : K e y V a l u e O f D i a g r a m O b j e c t K e y a n y T y p e z b w N T n L X > < a : K e y > < K e y > R e l a t i o n s h i p s \ & l t ; T a b l e s \ p r i n c _ s t i p e n d i o \ C o l u m n s \ i d _ s e t t o r e & g t ; - & l t ; T a b l e s \ p r i n c _ s e t t o r e \ C o l u m n s \ i d _ s e t t o r e & g t ; < / K e y > < / a : K e y > < a : V a l u e   i : t y p e = " D i a g r a m D i s p l a y L i n k V i e w S t a t e " > < A u t o m a t i o n P r o p e r t y H e l p e r T e x t > E n d   p o i n t   1 :   ( 8 3 2 , 4 , 1 1 2 , 6 ) .   E n d   p o i n t   2 :   ( 9 0 9 , 2 , 1 1 3 , 4 )   < / A u t o m a t i o n P r o p e r t y H e l p e r T e x t > < L a y e d O u t > t r u e < / L a y e d O u t > < P o i n t s   x m l n s : b = " h t t p : / / s c h e m a s . d a t a c o n t r a c t . o r g / 2 0 0 4 / 0 7 / S y s t e m . W i n d o w s " > < b : P o i n t > < b : _ x > 8 3 2 . 3 9 9 9 9 9 9 9 9 9 9 9 8 6 < / b : _ x > < b : _ y > 1 1 2 . 6 < / b : _ y > < / b : P o i n t > < b : P o i n t > < b : _ x > 8 6 8 . 8 < / b : _ x > < b : _ y > 1 1 2 . 6 < / b : _ y > < / b : P o i n t > < b : P o i n t > < b : _ x > 8 7 2 . 8 < / b : _ x > < b : _ y > 1 1 3 . 4 < / b : _ y > < / b : P o i n t > < b : P o i n t > < b : _ x > 9 0 9 . 2 0 0 0 0 0 0 0 0 0 0 0 3 9 < / b : _ x > < b : _ y > 1 1 3 . 4 < / b : _ y > < / b : P o i n t > < / P o i n t s > < / a : V a l u e > < / a : K e y V a l u e O f D i a g r a m O b j e c t K e y a n y T y p e z b w N T n L X > < a : K e y V a l u e O f D i a g r a m O b j e c t K e y a n y T y p e z b w N T n L X > < a : K e y > < K e y > R e l a t i o n s h i p s \ & l t ; T a b l e s \ p r i n c _ s t i p e n d i o \ C o l u m n s \ i d _ s e t t o r e & g t ; - & l t ; T a b l e s \ p r i n c _ s e t t o r e \ C o l u m n s \ i d _ s e t t o r e & g t ; \ F K < / K e y > < / a : K e y > < a : V a l u e   i : t y p e = " D i a g r a m D i s p l a y L i n k E n d p o i n t V i e w S t a t e " > < H e i g h t > 1 6 < / H e i g h t > < L a b e l L o c a t i o n   x m l n s : b = " h t t p : / / s c h e m a s . d a t a c o n t r a c t . o r g / 2 0 0 4 / 0 7 / S y s t e m . W i n d o w s " > < b : _ x > 8 1 6 . 3 9 9 9 9 9 9 9 9 9 9 9 8 6 < / b : _ x > < b : _ y > 1 0 4 . 6 < / b : _ y > < / L a b e l L o c a t i o n > < L o c a t i o n   x m l n s : b = " h t t p : / / s c h e m a s . d a t a c o n t r a c t . o r g / 2 0 0 4 / 0 7 / S y s t e m . W i n d o w s " > < b : _ x > 8 1 6 . 3 9 9 9 9 9 9 9 9 9 9 9 7 5 < / b : _ x > < b : _ y > 1 1 2 . 6 < / b : _ y > < / L o c a t i o n > < S h a p e R o t a t e A n g l e > 3 6 0 < / S h a p e R o t a t e A n g l e > < W i d t h > 1 6 < / W i d t h > < / a : V a l u e > < / a : K e y V a l u e O f D i a g r a m O b j e c t K e y a n y T y p e z b w N T n L X > < a : K e y V a l u e O f D i a g r a m O b j e c t K e y a n y T y p e z b w N T n L X > < a : K e y > < K e y > R e l a t i o n s h i p s \ & l t ; T a b l e s \ p r i n c _ s t i p e n d i o \ C o l u m n s \ i d _ s e t t o r e & g t ; - & l t ; T a b l e s \ p r i n c _ s e t t o r e \ C o l u m n s \ i d _ s e t t o r e & g t ; \ P K < / K e y > < / a : K e y > < a : V a l u e   i : t y p e = " D i a g r a m D i s p l a y L i n k E n d p o i n t V i e w S t a t e " > < H e i g h t > 1 6 < / H e i g h t > < L a b e l L o c a t i o n   x m l n s : b = " h t t p : / / s c h e m a s . d a t a c o n t r a c t . o r g / 2 0 0 4 / 0 7 / S y s t e m . W i n d o w s " > < b : _ x > 9 0 9 . 2 0 0 0 0 0 0 0 0 0 0 0 3 9 < / b : _ x > < b : _ y > 1 0 5 . 4 < / b : _ y > < / L a b e l L o c a t i o n > < L o c a t i o n   x m l n s : b = " h t t p : / / s c h e m a s . d a t a c o n t r a c t . o r g / 2 0 0 4 / 0 7 / S y s t e m . W i n d o w s " > < b : _ x > 9 2 5 . 2 0 0 0 0 0 0 0 0 0 0 0 3 9 < / b : _ x > < b : _ y > 1 1 3 . 4 < / b : _ y > < / L o c a t i o n > < S h a p e R o t a t e A n g l e > 1 8 0 < / S h a p e R o t a t e A n g l e > < W i d t h > 1 6 < / W i d t h > < / a : V a l u e > < / a : K e y V a l u e O f D i a g r a m O b j e c t K e y a n y T y p e z b w N T n L X > < a : K e y V a l u e O f D i a g r a m O b j e c t K e y a n y T y p e z b w N T n L X > < a : K e y > < K e y > R e l a t i o n s h i p s \ & l t ; T a b l e s \ p r i n c _ s t i p e n d i o \ C o l u m n s \ i d _ s e t t o r e & g t ; - & l t ; T a b l e s \ p r i n c _ s e t t o r e \ C o l u m n s \ i d _ s e t t o r e & g t ; \ C r o s s F i l t e r < / K e y > < / a : K e y > < a : V a l u e   i : t y p e = " D i a g r a m D i s p l a y L i n k C r o s s F i l t e r V i e w S t a t e " > < P o i n t s   x m l n s : b = " h t t p : / / s c h e m a s . d a t a c o n t r a c t . o r g / 2 0 0 4 / 0 7 / S y s t e m . W i n d o w s " > < b : P o i n t > < b : _ x > 8 3 2 . 3 9 9 9 9 9 9 9 9 9 9 9 8 6 < / b : _ x > < b : _ y > 1 1 2 . 6 < / b : _ y > < / b : P o i n t > < b : P o i n t > < b : _ x > 8 6 8 . 8 < / b : _ x > < b : _ y > 1 1 2 . 6 < / b : _ y > < / b : P o i n t > < b : P o i n t > < b : _ x > 8 7 2 . 8 < / b : _ x > < b : _ y > 1 1 3 . 4 < / b : _ y > < / b : P o i n t > < b : P o i n t > < b : _ x > 9 0 9 . 2 0 0 0 0 0 0 0 0 0 0 0 3 9 < / b : _ x > < b : _ y > 1 1 3 . 4 < / b : _ y > < / b : P o i n t > < / P o i n t s > < / a : V a l u e > < / a : K e y V a l u e O f D i a g r a m O b j e c t K e y a n y T y p e z b w N T n L X > < a : K e y V a l u e O f D i a g r a m O b j e c t K e y a n y T y p e z b w N T n L X > < a : K e y > < K e y > R e l a t i o n s h i p s \ & l t ; T a b l e s \ f i l i a l e 1 _ d i p e n d e n t e \ C o l u m n s \ m a t r i c o l a & g t ; - & l t ; T a b l e s \ f i l i a l e 1 _ s t i p e n d i o \ C o l u m n s \ m a t r i c o l a & g t ; < / K e y > < / a : K e y > < a : V a l u e   i : t y p e = " D i a g r a m D i s p l a y L i n k V i e w S t a t e " > < A u t o m a t i o n P r o p e r t y H e l p e r T e x t > E n d   p o i n t   1 :   ( 1 7 5 5 , 8 5 , 2 9 0 , 8 ) .   E n d   p o i n t   2 :   ( 1 6 6 6 , 8 , 9 3 )   < / A u t o m a t i o n P r o p e r t y H e l p e r T e x t > < L a y e d O u t > t r u e < / L a y e d O u t > < P o i n t s   x m l n s : b = " h t t p : / / s c h e m a s . d a t a c o n t r a c t . o r g / 2 0 0 4 / 0 7 / S y s t e m . W i n d o w s " > < b : P o i n t > < b : _ x > 1 7 5 5 . 8 5 < / b : _ x > < b : _ y > 2 9 0 . 8 0 0 0 0 0 0 0 0 0 0 0 1 8 < / b : _ y > < / b : P o i n t > < b : P o i n t > < b : _ x > 1 7 5 5 . 8 5 < / b : _ x > < b : _ y > 9 5 < / b : _ y > < / b : P o i n t > < b : P o i n t > < b : _ x > 1 7 5 3 . 8 5 < / b : _ x > < b : _ y > 9 3 < / b : _ y > < / b : P o i n t > < b : P o i n t > < b : _ x > 1 6 6 6 . 8 0 0 0 0 0 0 0 0 0 0 0 2 < / b : _ x > < b : _ y > 9 3 < / b : _ y > < / b : P o i n t > < / P o i n t s > < / a : V a l u e > < / a : K e y V a l u e O f D i a g r a m O b j e c t K e y a n y T y p e z b w N T n L X > < a : K e y V a l u e O f D i a g r a m O b j e c t K e y a n y T y p e z b w N T n L X > < a : K e y > < K e y > R e l a t i o n s h i p s \ & l t ; T a b l e s \ f i l i a l e 1 _ d i p e n d e n t e \ C o l u m n s \ m a t r i c o l a & g t ; - & l t ; T a b l e s \ f i l i a l e 1 _ s t i p e n d i o \ C o l u m n s \ m a t r i c o l a & g t ; \ F K < / K e y > < / a : K e y > < a : V a l u e   i : t y p e = " D i a g r a m D i s p l a y L i n k E n d p o i n t V i e w S t a t e " > < H e i g h t > 1 6 < / H e i g h t > < L a b e l L o c a t i o n   x m l n s : b = " h t t p : / / s c h e m a s . d a t a c o n t r a c t . o r g / 2 0 0 4 / 0 7 / S y s t e m . W i n d o w s " > < b : _ x > 1 7 4 7 . 8 5 < / b : _ x > < b : _ y > 2 9 0 . 8 0 0 0 0 0 0 0 0 0 0 0 1 8 < / b : _ y > < / L a b e l L o c a t i o n > < L o c a t i o n   x m l n s : b = " h t t p : / / s c h e m a s . d a t a c o n t r a c t . o r g / 2 0 0 4 / 0 7 / S y s t e m . W i n d o w s " > < b : _ x > 1 7 5 5 . 8 5 < / b : _ x > < b : _ y > 3 0 6 . 8 0 0 0 0 0 0 0 0 0 0 0 1 8 < / b : _ y > < / L o c a t i o n > < S h a p e R o t a t e A n g l e > 2 7 0 < / S h a p e R o t a t e A n g l e > < W i d t h > 1 6 < / W i d t h > < / a : V a l u e > < / a : K e y V a l u e O f D i a g r a m O b j e c t K e y a n y T y p e z b w N T n L X > < a : K e y V a l u e O f D i a g r a m O b j e c t K e y a n y T y p e z b w N T n L X > < a : K e y > < K e y > R e l a t i o n s h i p s \ & l t ; T a b l e s \ f i l i a l e 1 _ d i p e n d e n t e \ C o l u m n s \ m a t r i c o l a & g t ; - & l t ; T a b l e s \ f i l i a l e 1 _ s t i p e n d i o \ C o l u m n s \ m a t r i c o l a & g t ; \ P K < / K e y > < / a : K e y > < a : V a l u e   i : t y p e = " D i a g r a m D i s p l a y L i n k E n d p o i n t V i e w S t a t e " > < H e i g h t > 1 6 < / H e i g h t > < L a b e l L o c a t i o n   x m l n s : b = " h t t p : / / s c h e m a s . d a t a c o n t r a c t . o r g / 2 0 0 4 / 0 7 / S y s t e m . W i n d o w s " > < b : _ x > 1 6 5 0 . 8 0 0 0 0 0 0 0 0 0 0 0 2 < / b : _ x > < b : _ y > 8 5 < / b : _ y > < / L a b e l L o c a t i o n > < L o c a t i o n   x m l n s : b = " h t t p : / / s c h e m a s . d a t a c o n t r a c t . o r g / 2 0 0 4 / 0 7 / S y s t e m . W i n d o w s " > < b : _ x > 1 6 5 0 . 8 0 0 0 0 0 0 0 0 0 0 0 2 < / b : _ x > < b : _ y > 9 3 < / b : _ y > < / L o c a t i o n > < S h a p e R o t a t e A n g l e > 3 6 0 < / S h a p e R o t a t e A n g l e > < W i d t h > 1 6 < / W i d t h > < / a : V a l u e > < / a : K e y V a l u e O f D i a g r a m O b j e c t K e y a n y T y p e z b w N T n L X > < a : K e y V a l u e O f D i a g r a m O b j e c t K e y a n y T y p e z b w N T n L X > < a : K e y > < K e y > R e l a t i o n s h i p s \ & l t ; T a b l e s \ f i l i a l e 1 _ d i p e n d e n t e \ C o l u m n s \ m a t r i c o l a & g t ; - & l t ; T a b l e s \ f i l i a l e 1 _ s t i p e n d i o \ C o l u m n s \ m a t r i c o l a & g t ; \ C r o s s F i l t e r < / K e y > < / a : K e y > < a : V a l u e   i : t y p e = " D i a g r a m D i s p l a y L i n k C r o s s F i l t e r V i e w S t a t e " > < P o i n t s   x m l n s : b = " h t t p : / / s c h e m a s . d a t a c o n t r a c t . o r g / 2 0 0 4 / 0 7 / S y s t e m . W i n d o w s " > < b : P o i n t > < b : _ x > 1 7 5 5 . 8 5 < / b : _ x > < b : _ y > 2 9 0 . 8 0 0 0 0 0 0 0 0 0 0 0 1 8 < / b : _ y > < / b : P o i n t > < b : P o i n t > < b : _ x > 1 7 5 5 . 8 5 < / b : _ x > < b : _ y > 9 5 < / b : _ y > < / b : P o i n t > < b : P o i n t > < b : _ x > 1 7 5 3 . 8 5 < / b : _ x > < b : _ y > 9 3 < / b : _ y > < / b : P o i n t > < b : P o i n t > < b : _ x > 1 6 6 6 . 8 0 0 0 0 0 0 0 0 0 0 0 2 < / b : _ x > < b : _ y > 9 3 < / b : _ y > < / b : P o i n t > < / P o i n t s > < / a : V a l u e > < / a : K e y V a l u e O f D i a g r a m O b j e c t K e y a n y T y p e z b w N T n L X > < a : K e y V a l u e O f D i a g r a m O b j e c t K e y a n y T y p e z b w N T n L X > < a : K e y > < K e y > R e l a t i o n s h i p s \ & l t ; T a b l e s \ f i l i a l e 1 _ d i p e n d e n t e \ C o l u m n s \ m a t r i c o l a & g t ; - & l t ; T a b l e s \ f i l i a l e 1 _ r e g i o n e \ C o l u m n s \ m a t r i c o l a & g t ; < / K e y > < / a : K e y > < a : V a l u e   i : t y p e = " D i a g r a m D i s p l a y L i n k V i e w S t a t e " > < A u t o m a t i o n P r o p e r t y H e l p e r T e x t > E n d   p o i n t   1 :   ( 1 7 7 5 , 8 5 , 2 9 0 , 8 ) .   E n d   p o i n t   2 :   ( 1 8 5 5 , 2 , 9 1 )   < / A u t o m a t i o n P r o p e r t y H e l p e r T e x t > < L a y e d O u t > t r u e < / L a y e d O u t > < P o i n t s   x m l n s : b = " h t t p : / / s c h e m a s . d a t a c o n t r a c t . o r g / 2 0 0 4 / 0 7 / S y s t e m . W i n d o w s " > < b : P o i n t > < b : _ x > 1 7 7 5 . 8 4 9 9 9 9 9 9 9 9 9 9 7 < / b : _ x > < b : _ y > 2 9 0 . 8 0 0 0 0 0 0 0 0 0 0 0 2 4 < / b : _ y > < / b : P o i n t > < b : P o i n t > < b : _ x > 1 7 7 5 . 8 5 < / b : _ x > < b : _ y > 9 3 < / b : _ y > < / b : P o i n t > < b : P o i n t > < b : _ x > 1 7 7 7 . 8 5 < / b : _ x > < b : _ y > 9 1 < / b : _ y > < / b : P o i n t > < b : P o i n t > < b : _ x > 1 8 5 5 . 1 9 9 9 9 9 9 9 9 9 9 9 8 < / b : _ x > < b : _ y > 9 1 < / b : _ y > < / b : P o i n t > < / P o i n t s > < / a : V a l u e > < / a : K e y V a l u e O f D i a g r a m O b j e c t K e y a n y T y p e z b w N T n L X > < a : K e y V a l u e O f D i a g r a m O b j e c t K e y a n y T y p e z b w N T n L X > < a : K e y > < K e y > R e l a t i o n s h i p s \ & l t ; T a b l e s \ f i l i a l e 1 _ d i p e n d e n t e \ C o l u m n s \ m a t r i c o l a & g t ; - & l t ; T a b l e s \ f i l i a l e 1 _ r e g i o n e \ C o l u m n s \ m a t r i c o l a & g t ; \ F K < / K e y > < / a : K e y > < a : V a l u e   i : t y p e = " D i a g r a m D i s p l a y L i n k E n d p o i n t V i e w S t a t e " > < H e i g h t > 1 6 < / H e i g h t > < L a b e l L o c a t i o n   x m l n s : b = " h t t p : / / s c h e m a s . d a t a c o n t r a c t . o r g / 2 0 0 4 / 0 7 / S y s t e m . W i n d o w s " > < b : _ x > 1 7 6 7 . 8 4 9 9 9 9 9 9 9 9 9 9 7 < / b : _ x > < b : _ y > 2 9 0 . 8 0 0 0 0 0 0 0 0 0 0 0 2 4 < / b : _ y > < / L a b e l L o c a t i o n > < L o c a t i o n   x m l n s : b = " h t t p : / / s c h e m a s . d a t a c o n t r a c t . o r g / 2 0 0 4 / 0 7 / S y s t e m . W i n d o w s " > < b : _ x > 1 7 7 5 . 8 5 < / b : _ x > < b : _ y > 3 0 6 . 8 0 0 0 0 0 0 0 0 0 0 0 2 4 < / b : _ y > < / L o c a t i o n > < S h a p e R o t a t e A n g l e > 2 6 9 . 9 9 9 9 9 9 9 9 9 9 9 9 2 < / S h a p e R o t a t e A n g l e > < W i d t h > 1 6 < / W i d t h > < / a : V a l u e > < / a : K e y V a l u e O f D i a g r a m O b j e c t K e y a n y T y p e z b w N T n L X > < a : K e y V a l u e O f D i a g r a m O b j e c t K e y a n y T y p e z b w N T n L X > < a : K e y > < K e y > R e l a t i o n s h i p s \ & l t ; T a b l e s \ f i l i a l e 1 _ d i p e n d e n t e \ C o l u m n s \ m a t r i c o l a & g t ; - & l t ; T a b l e s \ f i l i a l e 1 _ r e g i o n e \ C o l u m n s \ m a t r i c o l a & g t ; \ P K < / K e y > < / a : K e y > < a : V a l u e   i : t y p e = " D i a g r a m D i s p l a y L i n k E n d p o i n t V i e w S t a t e " > < H e i g h t > 1 6 < / H e i g h t > < L a b e l L o c a t i o n   x m l n s : b = " h t t p : / / s c h e m a s . d a t a c o n t r a c t . o r g / 2 0 0 4 / 0 7 / S y s t e m . W i n d o w s " > < b : _ x > 1 8 5 5 . 1 9 9 9 9 9 9 9 9 9 9 9 8 < / b : _ x > < b : _ y > 8 3 < / b : _ y > < / L a b e l L o c a t i o n > < L o c a t i o n   x m l n s : b = " h t t p : / / s c h e m a s . d a t a c o n t r a c t . o r g / 2 0 0 4 / 0 7 / S y s t e m . W i n d o w s " > < b : _ x > 1 8 7 1 . 1 9 9 9 9 9 9 9 9 9 9 9 8 < / b : _ x > < b : _ y > 9 1 < / b : _ y > < / L o c a t i o n > < S h a p e R o t a t e A n g l e > 1 8 0 < / S h a p e R o t a t e A n g l e > < W i d t h > 1 6 < / W i d t h > < / a : V a l u e > < / a : K e y V a l u e O f D i a g r a m O b j e c t K e y a n y T y p e z b w N T n L X > < a : K e y V a l u e O f D i a g r a m O b j e c t K e y a n y T y p e z b w N T n L X > < a : K e y > < K e y > R e l a t i o n s h i p s \ & l t ; T a b l e s \ f i l i a l e 1 _ d i p e n d e n t e \ C o l u m n s \ m a t r i c o l a & g t ; - & l t ; T a b l e s \ f i l i a l e 1 _ r e g i o n e \ C o l u m n s \ m a t r i c o l a & g t ; \ C r o s s F i l t e r < / K e y > < / a : K e y > < a : V a l u e   i : t y p e = " D i a g r a m D i s p l a y L i n k C r o s s F i l t e r V i e w S t a t e " > < P o i n t s   x m l n s : b = " h t t p : / / s c h e m a s . d a t a c o n t r a c t . o r g / 2 0 0 4 / 0 7 / S y s t e m . W i n d o w s " > < b : P o i n t > < b : _ x > 1 7 7 5 . 8 4 9 9 9 9 9 9 9 9 9 9 7 < / b : _ x > < b : _ y > 2 9 0 . 8 0 0 0 0 0 0 0 0 0 0 0 2 4 < / b : _ y > < / b : P o i n t > < b : P o i n t > < b : _ x > 1 7 7 5 . 8 5 < / b : _ x > < b : _ y > 9 3 < / b : _ y > < / b : P o i n t > < b : P o i n t > < b : _ x > 1 7 7 7 . 8 5 < / b : _ x > < b : _ y > 9 1 < / b : _ y > < / b : P o i n t > < b : P o i n t > < b : _ x > 1 8 5 5 . 1 9 9 9 9 9 9 9 9 9 9 9 8 < / b : _ x > < b : _ y > 9 1 < / b : _ y > < / b : P o i n t > < / P o i n t s > < / a : V a l u e > < / a : K e y V a l u e O f D i a g r a m O b j e c t K e y a n y T y p e z b w N T n L X > < a : K e y V a l u e O f D i a g r a m O b j e c t K e y a n y T y p e z b w N T n L X > < a : K e y > < K e y > R e l a t i o n s h i p s \ & l t ; T a b l e s \ f i l i a l e 1 _ p r o d o t t o \ C o l u m n s \ i d _ p r o d o t t o & g t ; - & l t ; T a b l e s \ p r i n c _ p r o d o t t o \ C o l u m n s \ i d _ p r o d o t t o & g t ; < / K e y > < / a : K e y > < a : V a l u e   i : t y p e = " D i a g r a m D i s p l a y L i n k V i e w S t a t e " > < A u t o m a t i o n P r o p e r t y H e l p e r T e x t > E n d   p o i n t   1 :   ( 9 0 4 , 4 2 8 , 2 ) .   E n d   p o i n t   2 :   ( 8 2 0 , 4 2 7 )   < / A u t o m a t i o n P r o p e r t y H e l p e r T e x t > < L a y e d O u t > t r u e < / L a y e d O u t > < P o i n t s   x m l n s : b = " h t t p : / / s c h e m a s . d a t a c o n t r a c t . o r g / 2 0 0 4 / 0 7 / S y s t e m . W i n d o w s " > < b : P o i n t > < b : _ x > 9 0 4 < / b : _ x > < b : _ y > 4 2 8 . 2 0 0 0 0 0 0 0 0 0 0 0 0 5 < / b : _ y > < / b : P o i n t > < b : P o i n t > < b : _ x > 8 6 4 < / b : _ x > < b : _ y > 4 2 8 . 2 0 0 0 0 0 0 0 0 0 0 0 0 5 < / b : _ y > < / b : P o i n t > < b : P o i n t > < b : _ x > 8 6 0 < / b : _ x > < b : _ y > 4 2 7 < / b : _ y > < / b : P o i n t > < b : P o i n t > < b : _ x > 8 2 0 < / b : _ x > < b : _ y > 4 2 7 < / b : _ y > < / b : P o i n t > < / P o i n t s > < / a : V a l u e > < / a : K e y V a l u e O f D i a g r a m O b j e c t K e y a n y T y p e z b w N T n L X > < a : K e y V a l u e O f D i a g r a m O b j e c t K e y a n y T y p e z b w N T n L X > < a : K e y > < K e y > R e l a t i o n s h i p s \ & l t ; T a b l e s \ f i l i a l e 1 _ p r o d o t t o \ C o l u m n s \ i d _ p r o d o t t o & g t ; - & l t ; T a b l e s \ p r i n c _ p r o d o t t o \ C o l u m n s \ i d _ p r o d o t t o & g t ; \ F K < / K e y > < / a : K e y > < a : V a l u e   i : t y p e = " D i a g r a m D i s p l a y L i n k E n d p o i n t V i e w S t a t e " > < H e i g h t > 1 6 < / H e i g h t > < L a b e l L o c a t i o n   x m l n s : b = " h t t p : / / s c h e m a s . d a t a c o n t r a c t . o r g / 2 0 0 4 / 0 7 / S y s t e m . W i n d o w s " > < b : _ x > 9 0 4 < / b : _ x > < b : _ y > 4 2 0 . 2 0 0 0 0 0 0 0 0 0 0 0 0 5 < / b : _ y > < / L a b e l L o c a t i o n > < L o c a t i o n   x m l n s : b = " h t t p : / / s c h e m a s . d a t a c o n t r a c t . o r g / 2 0 0 4 / 0 7 / S y s t e m . W i n d o w s " > < b : _ x > 9 2 0 < / b : _ x > < b : _ y > 4 2 8 . 2 0 0 0 0 0 0 0 0 0 0 0 0 5 < / b : _ y > < / L o c a t i o n > < S h a p e R o t a t e A n g l e > 1 8 0 < / S h a p e R o t a t e A n g l e > < W i d t h > 1 6 < / W i d t h > < / a : V a l u e > < / a : K e y V a l u e O f D i a g r a m O b j e c t K e y a n y T y p e z b w N T n L X > < a : K e y V a l u e O f D i a g r a m O b j e c t K e y a n y T y p e z b w N T n L X > < a : K e y > < K e y > R e l a t i o n s h i p s \ & l t ; T a b l e s \ f i l i a l e 1 _ p r o d o t t o \ C o l u m n s \ i d _ p r o d o t t o & g t ; - & l t ; T a b l e s \ p r i n c _ p r o d o t t o \ C o l u m n s \ i d _ p r o d o t t o & g t ; \ P K < / K e y > < / a : K e y > < a : V a l u e   i : t y p e = " D i a g r a m D i s p l a y L i n k E n d p o i n t V i e w S t a t e " > < H e i g h t > 1 6 < / H e i g h t > < L a b e l L o c a t i o n   x m l n s : b = " h t t p : / / s c h e m a s . d a t a c o n t r a c t . o r g / 2 0 0 4 / 0 7 / S y s t e m . W i n d o w s " > < b : _ x > 8 0 4 < / b : _ x > < b : _ y > 4 1 9 < / b : _ y > < / L a b e l L o c a t i o n > < L o c a t i o n   x m l n s : b = " h t t p : / / s c h e m a s . d a t a c o n t r a c t . o r g / 2 0 0 4 / 0 7 / S y s t e m . W i n d o w s " > < b : _ x > 8 0 4 < / b : _ x > < b : _ y > 4 2 7 < / b : _ y > < / L o c a t i o n > < S h a p e R o t a t e A n g l e > 3 6 0 < / S h a p e R o t a t e A n g l e > < W i d t h > 1 6 < / W i d t h > < / a : V a l u e > < / a : K e y V a l u e O f D i a g r a m O b j e c t K e y a n y T y p e z b w N T n L X > < a : K e y V a l u e O f D i a g r a m O b j e c t K e y a n y T y p e z b w N T n L X > < a : K e y > < K e y > R e l a t i o n s h i p s \ & l t ; T a b l e s \ f i l i a l e 1 _ p r o d o t t o \ C o l u m n s \ i d _ p r o d o t t o & g t ; - & l t ; T a b l e s \ p r i n c _ p r o d o t t o \ C o l u m n s \ i d _ p r o d o t t o & g t ; \ C r o s s F i l t e r < / K e y > < / a : K e y > < a : V a l u e   i : t y p e = " D i a g r a m D i s p l a y L i n k C r o s s F i l t e r V i e w S t a t e " > < P o i n t s   x m l n s : b = " h t t p : / / s c h e m a s . d a t a c o n t r a c t . o r g / 2 0 0 4 / 0 7 / S y s t e m . W i n d o w s " > < b : P o i n t > < b : _ x > 9 0 4 < / b : _ x > < b : _ y > 4 2 8 . 2 0 0 0 0 0 0 0 0 0 0 0 0 5 < / b : _ y > < / b : P o i n t > < b : P o i n t > < b : _ x > 8 6 4 < / b : _ x > < b : _ y > 4 2 8 . 2 0 0 0 0 0 0 0 0 0 0 0 0 5 < / b : _ y > < / b : P o i n t > < b : P o i n t > < b : _ x > 8 6 0 < / b : _ x > < b : _ y > 4 2 7 < / b : _ y > < / b : P o i n t > < b : P o i n t > < b : _ x > 8 2 0 < / b : _ x > < b : _ y > 4 2 7 < / b : _ y > < / b : P o i n t > < / P o i n t s > < / a : V a l u e > < / a : K e y V a l u e O f D i a g r a m O b j e c t K e y a n y T y p e z b w N T n L X > < a : K e y V a l u e O f D i a g r a m O b j e c t K e y a n y T y p e z b w N T n L X > < a : K e y > < K e y > R e l a t i o n s h i p s \ & l t ; T a b l e s \ f i l i a l e 1 _ f a t t u r a t o \ C o l u m n s \ i d _ p r o d o t t o & g t ; - & l t ; T a b l e s \ f i l i a l e 1 _ p r o d o t t o \ C o l u m n s \ i d _ p r o d o t t o & g t ; < / K e y > < / a : K e y > < a : V a l u e   i : t y p e = " D i a g r a m D i s p l a y L i n k V i e w S t a t e " > < A u t o m a t i o n P r o p e r t y H e l p e r T e x t > E n d   p o i n t   1 :   ( 1 2 6 1 , 2 , 4 2 9 , 8 ) .   E n d   p o i n t   2 :   ( 1 1 3 6 , 4 2 8 , 2 )   < / A u t o m a t i o n P r o p e r t y H e l p e r T e x t > < L a y e d O u t > t r u e < / L a y e d O u t > < P o i n t s   x m l n s : b = " h t t p : / / s c h e m a s . d a t a c o n t r a c t . o r g / 2 0 0 4 / 0 7 / S y s t e m . W i n d o w s " > < b : P o i n t > < b : _ x > 1 2 6 1 . 1 9 9 9 9 9 9 9 9 9 9 9 8 < / b : _ x > < b : _ y > 4 2 9 . 8 < / b : _ y > < / b : P o i n t > < b : P o i n t > < b : _ x > 1 2 0 0 . 6 < / b : _ x > < b : _ y > 4 2 9 . 8 < / b : _ y > < / b : P o i n t > < b : P o i n t > < b : _ x > 1 1 9 6 . 6 < / b : _ x > < b : _ y > 4 2 8 . 2 < / b : _ y > < / b : P o i n t > < b : P o i n t > < b : _ x > 1 1 3 6 < / b : _ x > < b : _ y > 4 2 8 . 2 0 0 0 0 0 0 0 0 0 0 0 0 5 < / b : _ y > < / b : P o i n t > < / P o i n t s > < / a : V a l u e > < / a : K e y V a l u e O f D i a g r a m O b j e c t K e y a n y T y p e z b w N T n L X > < a : K e y V a l u e O f D i a g r a m O b j e c t K e y a n y T y p e z b w N T n L X > < a : K e y > < K e y > R e l a t i o n s h i p s \ & l t ; T a b l e s \ f i l i a l e 1 _ f a t t u r a t o \ C o l u m n s \ i d _ p r o d o t t o & g t ; - & l t ; T a b l e s \ f i l i a l e 1 _ p r o d o t t o \ C o l u m n s \ i d _ p r o d o t t o & g t ; \ F K < / K e y > < / a : K e y > < a : V a l u e   i : t y p e = " D i a g r a m D i s p l a y L i n k E n d p o i n t V i e w S t a t e " > < H e i g h t > 1 6 < / H e i g h t > < L a b e l L o c a t i o n   x m l n s : b = " h t t p : / / s c h e m a s . d a t a c o n t r a c t . o r g / 2 0 0 4 / 0 7 / S y s t e m . W i n d o w s " > < b : _ x > 1 2 6 1 . 1 9 9 9 9 9 9 9 9 9 9 9 8 < / b : _ x > < b : _ y > 4 2 1 . 8 < / b : _ y > < / L a b e l L o c a t i o n > < L o c a t i o n   x m l n s : b = " h t t p : / / s c h e m a s . d a t a c o n t r a c t . o r g / 2 0 0 4 / 0 7 / S y s t e m . W i n d o w s " > < b : _ x > 1 2 7 7 . 1 9 9 9 9 9 9 9 9 9 9 9 8 < / b : _ x > < b : _ y > 4 2 9 . 8 < / b : _ y > < / L o c a t i o n > < S h a p e R o t a t e A n g l e > 1 8 0 < / S h a p e R o t a t e A n g l e > < W i d t h > 1 6 < / W i d t h > < / a : V a l u e > < / a : K e y V a l u e O f D i a g r a m O b j e c t K e y a n y T y p e z b w N T n L X > < a : K e y V a l u e O f D i a g r a m O b j e c t K e y a n y T y p e z b w N T n L X > < a : K e y > < K e y > R e l a t i o n s h i p s \ & l t ; T a b l e s \ f i l i a l e 1 _ f a t t u r a t o \ C o l u m n s \ i d _ p r o d o t t o & g t ; - & l t ; T a b l e s \ f i l i a l e 1 _ p r o d o t t o \ C o l u m n s \ i d _ p r o d o t t o & g t ; \ P K < / K e y > < / a : K e y > < a : V a l u e   i : t y p e = " D i a g r a m D i s p l a y L i n k E n d p o i n t V i e w S t a t e " > < H e i g h t > 1 6 < / H e i g h t > < L a b e l L o c a t i o n   x m l n s : b = " h t t p : / / s c h e m a s . d a t a c o n t r a c t . o r g / 2 0 0 4 / 0 7 / S y s t e m . W i n d o w s " > < b : _ x > 1 1 2 0 < / b : _ x > < b : _ y > 4 2 0 . 2 0 0 0 0 0 0 0 0 0 0 0 0 5 < / b : _ y > < / L a b e l L o c a t i o n > < L o c a t i o n   x m l n s : b = " h t t p : / / s c h e m a s . d a t a c o n t r a c t . o r g / 2 0 0 4 / 0 7 / S y s t e m . W i n d o w s " > < b : _ x > 1 1 2 0 < / b : _ x > < b : _ y > 4 2 8 . 2 < / b : _ y > < / L o c a t i o n > < S h a p e R o t a t e A n g l e > 1 . 9 8 9 5 1 9 6 6 0 1 2 8 2 8 0 5 E - 1 3 < / S h a p e R o t a t e A n g l e > < W i d t h > 1 6 < / W i d t h > < / a : V a l u e > < / a : K e y V a l u e O f D i a g r a m O b j e c t K e y a n y T y p e z b w N T n L X > < a : K e y V a l u e O f D i a g r a m O b j e c t K e y a n y T y p e z b w N T n L X > < a : K e y > < K e y > R e l a t i o n s h i p s \ & l t ; T a b l e s \ f i l i a l e 1 _ f a t t u r a t o \ C o l u m n s \ i d _ p r o d o t t o & g t ; - & l t ; T a b l e s \ f i l i a l e 1 _ p r o d o t t o \ C o l u m n s \ i d _ p r o d o t t o & g t ; \ C r o s s F i l t e r < / K e y > < / a : K e y > < a : V a l u e   i : t y p e = " D i a g r a m D i s p l a y L i n k C r o s s F i l t e r V i e w S t a t e " > < P o i n t s   x m l n s : b = " h t t p : / / s c h e m a s . d a t a c o n t r a c t . o r g / 2 0 0 4 / 0 7 / S y s t e m . W i n d o w s " > < b : P o i n t > < b : _ x > 1 2 6 1 . 1 9 9 9 9 9 9 9 9 9 9 9 8 < / b : _ x > < b : _ y > 4 2 9 . 8 < / b : _ y > < / b : P o i n t > < b : P o i n t > < b : _ x > 1 2 0 0 . 6 < / b : _ x > < b : _ y > 4 2 9 . 8 < / b : _ y > < / b : P o i n t > < b : P o i n t > < b : _ x > 1 1 9 6 . 6 < / b : _ x > < b : _ y > 4 2 8 . 2 < / b : _ y > < / b : P o i n t > < b : P o i n t > < b : _ x > 1 1 3 6 < / b : _ x > < b : _ y > 4 2 8 . 2 0 0 0 0 0 0 0 0 0 0 0 0 5 < / b : _ y > < / b : P o i n t > < / P o i n t s > < / a : V a l u e > < / a : K e y V a l u e O f D i a g r a m O b j e c t K e y a n y T y p e z b w N T n L X > < a : K e y V a l u e O f D i a g r a m O b j e c t K e y a n y T y p e z b w N T n L X > < a : K e y > < K e y > R e l a t i o n s h i p s \ & l t ; T a b l e s \ f i l i a l e 1 _ f a t t u r a t o \ C o l u m n s \ m _ v e n d i t o r e & g t ; - & l t ; T a b l e s \ f i l i a l e 1 _ d i p e n d e n t e \ C o l u m n s \ m a t r i c o l a & g t ; < / K e y > < / a : K e y > < a : V a l u e   i : t y p e = " D i a g r a m D i s p l a y L i n k V i e w S t a t e " > < A u t o m a t i o n P r o p e r t y H e l p e r T e x t > E n d   p o i n t   1 :   ( 1 4 9 3 , 2 , 4 2 9 , 8 ) .   E n d   p o i n t   2 :   ( 1 6 4 9 , 8 5 , 4 3 0 , 2 )   < / A u t o m a t i o n P r o p e r t y H e l p e r T e x t > < L a y e d O u t > t r u e < / L a y e d O u t > < P o i n t s   x m l n s : b = " h t t p : / / s c h e m a s . d a t a c o n t r a c t . o r g / 2 0 0 4 / 0 7 / S y s t e m . W i n d o w s " > < b : P o i n t > < b : _ x > 1 4 9 3 . 1 9 9 9 9 9 9 9 9 9 9 9 8 < / b : _ x > < b : _ y > 4 2 9 . 8 0 0 0 0 0 0 0 0 0 0 0 0 7 < / b : _ y > < / b : P o i n t > < b : P o i n t > < b : _ x > 1 5 6 9 . 5 2 5 < / b : _ x > < b : _ y > 4 2 9 . 8 < / b : _ y > < / b : P o i n t > < b : P o i n t > < b : _ x > 1 5 7 3 . 5 2 5 < / b : _ x > < b : _ y > 4 3 0 . 2 < / b : _ y > < / b : P o i n t > < b : P o i n t > < b : _ x > 1 6 4 9 . 8 5 < / b : _ x > < b : _ y > 4 3 0 . 2 < / b : _ y > < / b : P o i n t > < / P o i n t s > < / a : V a l u e > < / a : K e y V a l u e O f D i a g r a m O b j e c t K e y a n y T y p e z b w N T n L X > < a : K e y V a l u e O f D i a g r a m O b j e c t K e y a n y T y p e z b w N T n L X > < a : K e y > < K e y > R e l a t i o n s h i p s \ & l t ; T a b l e s \ f i l i a l e 1 _ f a t t u r a t o \ C o l u m n s \ m _ v e n d i t o r e & g t ; - & l t ; T a b l e s \ f i l i a l e 1 _ d i p e n d e n t e \ C o l u m n s \ m a t r i c o l a & g t ; \ F K < / K e y > < / a : K e y > < a : V a l u e   i : t y p e = " D i a g r a m D i s p l a y L i n k E n d p o i n t V i e w S t a t e " > < H e i g h t > 1 6 < / H e i g h t > < L a b e l L o c a t i o n   x m l n s : b = " h t t p : / / s c h e m a s . d a t a c o n t r a c t . o r g / 2 0 0 4 / 0 7 / S y s t e m . W i n d o w s " > < b : _ x > 1 4 7 7 . 1 9 9 9 9 9 9 9 9 9 9 9 8 < / b : _ x > < b : _ y > 4 2 1 . 8 0 0 0 0 0 0 0 0 0 0 0 0 7 < / b : _ y > < / L a b e l L o c a t i o n > < L o c a t i o n   x m l n s : b = " h t t p : / / s c h e m a s . d a t a c o n t r a c t . o r g / 2 0 0 4 / 0 7 / S y s t e m . W i n d o w s " > < b : _ x > 1 4 7 7 . 1 9 9 9 9 9 9 9 9 9 9 9 8 < / b : _ x > < b : _ y > 4 2 9 . 8 < / b : _ y > < / L o c a t i o n > < S h a p e R o t a t e A n g l e > 1 . 9 8 9 5 1 9 6 6 0 1 2 8 2 8 0 5 E - 1 3 < / S h a p e R o t a t e A n g l e > < W i d t h > 1 6 < / W i d t h > < / a : V a l u e > < / a : K e y V a l u e O f D i a g r a m O b j e c t K e y a n y T y p e z b w N T n L X > < a : K e y V a l u e O f D i a g r a m O b j e c t K e y a n y T y p e z b w N T n L X > < a : K e y > < K e y > R e l a t i o n s h i p s \ & l t ; T a b l e s \ f i l i a l e 1 _ f a t t u r a t o \ C o l u m n s \ m _ v e n d i t o r e & g t ; - & l t ; T a b l e s \ f i l i a l e 1 _ d i p e n d e n t e \ C o l u m n s \ m a t r i c o l a & g t ; \ P K < / K e y > < / a : K e y > < a : V a l u e   i : t y p e = " D i a g r a m D i s p l a y L i n k E n d p o i n t V i e w S t a t e " > < H e i g h t > 1 6 < / H e i g h t > < L a b e l L o c a t i o n   x m l n s : b = " h t t p : / / s c h e m a s . d a t a c o n t r a c t . o r g / 2 0 0 4 / 0 7 / S y s t e m . W i n d o w s " > < b : _ x > 1 6 4 9 . 8 5 < / b : _ x > < b : _ y > 4 2 2 . 2 < / b : _ y > < / L a b e l L o c a t i o n > < L o c a t i o n   x m l n s : b = " h t t p : / / s c h e m a s . d a t a c o n t r a c t . o r g / 2 0 0 4 / 0 7 / S y s t e m . W i n d o w s " > < b : _ x > 1 6 6 5 . 8 5 < / b : _ x > < b : _ y > 4 3 0 . 2 < / b : _ y > < / L o c a t i o n > < S h a p e R o t a t e A n g l e > 1 8 0 < / S h a p e R o t a t e A n g l e > < W i d t h > 1 6 < / W i d t h > < / a : V a l u e > < / a : K e y V a l u e O f D i a g r a m O b j e c t K e y a n y T y p e z b w N T n L X > < a : K e y V a l u e O f D i a g r a m O b j e c t K e y a n y T y p e z b w N T n L X > < a : K e y > < K e y > R e l a t i o n s h i p s \ & l t ; T a b l e s \ f i l i a l e 1 _ f a t t u r a t o \ C o l u m n s \ m _ v e n d i t o r e & g t ; - & l t ; T a b l e s \ f i l i a l e 1 _ d i p e n d e n t e \ C o l u m n s \ m a t r i c o l a & g t ; \ C r o s s F i l t e r < / K e y > < / a : K e y > < a : V a l u e   i : t y p e = " D i a g r a m D i s p l a y L i n k C r o s s F i l t e r V i e w S t a t e " > < P o i n t s   x m l n s : b = " h t t p : / / s c h e m a s . d a t a c o n t r a c t . o r g / 2 0 0 4 / 0 7 / S y s t e m . W i n d o w s " > < b : P o i n t > < b : _ x > 1 4 9 3 . 1 9 9 9 9 9 9 9 9 9 9 9 8 < / b : _ x > < b : _ y > 4 2 9 . 8 0 0 0 0 0 0 0 0 0 0 0 0 7 < / b : _ y > < / b : P o i n t > < b : P o i n t > < b : _ x > 1 5 6 9 . 5 2 5 < / b : _ x > < b : _ y > 4 2 9 . 8 < / b : _ y > < / b : P o i n t > < b : P o i n t > < b : _ x > 1 5 7 3 . 5 2 5 < / b : _ x > < b : _ y > 4 3 0 . 2 < / b : _ y > < / b : P o i n t > < b : P o i n t > < b : _ x > 1 6 4 9 . 8 5 < / b : _ x > < b : _ y > 4 3 0 . 2 < / b : _ y > < / b : P o i n t > < / P o i n t s > < / a : V a l u e > < / a : K e y V a l u e O f D i a g r a m O b j e c t K e y a n y T y p e z b w N T n L X > < a : K e y V a l u e O f D i a g r a m O b j e c t K e y a n y T y p e z b w N T n L X > < a : K e y > < K e y > R e l a t i o n s h i p s \ & l t ; T a b l e s \ f i l i a l e 2 _ d i p e n d e n t e \ C o l u m n s \ M a t r i c o l a & g t ; - & l t ; T a b l e s \ f i l i a l e 2 _ S t i p e n d i o \ C o l u m n s \ M a t r i c o l a & g t ; < / K e y > < / a : K e y > < a : V a l u e   i : t y p e = " D i a g r a m D i s p l a y L i n k V i e w S t a t e " > < A u t o m a t i o n P r o p e r t y H e l p e r T e x t > E n d   p o i n t   1 :   ( 1 2 5 5 , 6 , 1 0 4 4 , 7 ) .   E n d   p o i n t   2 :   ( 1 1 4 1 , 2 , 1 0 4 4 , 3 5 )   < / A u t o m a t i o n P r o p e r t y H e l p e r T e x t > < L a y e d O u t > t r u e < / L a y e d O u t > < P o i n t s   x m l n s : b = " h t t p : / / s c h e m a s . d a t a c o n t r a c t . o r g / 2 0 0 4 / 0 7 / S y s t e m . W i n d o w s " > < b : P o i n t > < b : _ x > 1 2 5 5 . 6 0 0 0 0 0 0 0 0 0 0 0 4 < / b : _ x > < b : _ y > 1 0 4 4 . 7 0 0 0 0 0 0 0 0 0 0 0 3 < / b : _ y > < / b : P o i n t > < b : P o i n t > < b : _ x > 1 2 0 0 . 4 < / b : _ x > < b : _ y > 1 0 4 4 . 7 0 0 0 0 0 0 0 0 0 0 0 3 < / b : _ y > < / b : P o i n t > < b : P o i n t > < b : _ x > 1 1 9 6 . 4 < / b : _ x > < b : _ y > 1 0 4 4 . 3 5 < / b : _ y > < / b : P o i n t > < b : P o i n t > < b : _ x > 1 1 4 1 . 1 9 9 9 9 9 9 9 9 9 9 9 8 < / b : _ x > < b : _ y > 1 0 4 4 . 3 5 < / b : _ y > < / b : P o i n t > < / P o i n t s > < / a : V a l u e > < / a : K e y V a l u e O f D i a g r a m O b j e c t K e y a n y T y p e z b w N T n L X > < a : K e y V a l u e O f D i a g r a m O b j e c t K e y a n y T y p e z b w N T n L X > < a : K e y > < K e y > R e l a t i o n s h i p s \ & l t ; T a b l e s \ f i l i a l e 2 _ d i p e n d e n t e \ C o l u m n s \ M a t r i c o l a & g t ; - & l t ; T a b l e s \ f i l i a l e 2 _ S t i p e n d i o \ C o l u m n s \ M a t r i c o l a & g t ; \ F K < / K e y > < / a : K e y > < a : V a l u e   i : t y p e = " D i a g r a m D i s p l a y L i n k E n d p o i n t V i e w S t a t e " > < H e i g h t > 1 6 < / H e i g h t > < L a b e l L o c a t i o n   x m l n s : b = " h t t p : / / s c h e m a s . d a t a c o n t r a c t . o r g / 2 0 0 4 / 0 7 / S y s t e m . W i n d o w s " > < b : _ x > 1 2 5 5 . 6 0 0 0 0 0 0 0 0 0 0 0 4 < / b : _ x > < b : _ y > 1 0 3 6 . 7 0 0 0 0 0 0 0 0 0 0 0 3 < / b : _ y > < / L a b e l L o c a t i o n > < L o c a t i o n   x m l n s : b = " h t t p : / / s c h e m a s . d a t a c o n t r a c t . o r g / 2 0 0 4 / 0 7 / S y s t e m . W i n d o w s " > < b : _ x > 1 2 7 1 . 6 0 0 0 0 0 0 0 0 0 0 0 4 < / b : _ x > < b : _ y > 1 0 4 4 . 7 0 0 0 0 0 0 0 0 0 0 0 3 < / b : _ y > < / L o c a t i o n > < S h a p e R o t a t e A n g l e > 1 8 0 < / S h a p e R o t a t e A n g l e > < W i d t h > 1 6 < / W i d t h > < / a : V a l u e > < / a : K e y V a l u e O f D i a g r a m O b j e c t K e y a n y T y p e z b w N T n L X > < a : K e y V a l u e O f D i a g r a m O b j e c t K e y a n y T y p e z b w N T n L X > < a : K e y > < K e y > R e l a t i o n s h i p s \ & l t ; T a b l e s \ f i l i a l e 2 _ d i p e n d e n t e \ C o l u m n s \ M a t r i c o l a & g t ; - & l t ; T a b l e s \ f i l i a l e 2 _ S t i p e n d i o \ C o l u m n s \ M a t r i c o l a & g t ; \ P K < / K e y > < / a : K e y > < a : V a l u e   i : t y p e = " D i a g r a m D i s p l a y L i n k E n d p o i n t V i e w S t a t e " > < H e i g h t > 1 6 < / H e i g h t > < L a b e l L o c a t i o n   x m l n s : b = " h t t p : / / s c h e m a s . d a t a c o n t r a c t . o r g / 2 0 0 4 / 0 7 / S y s t e m . W i n d o w s " > < b : _ x > 1 1 2 5 . 1 9 9 9 9 9 9 9 9 9 9 9 8 < / b : _ x > < b : _ y > 1 0 3 6 . 3 5 < / b : _ y > < / L a b e l L o c a t i o n > < L o c a t i o n   x m l n s : b = " h t t p : / / s c h e m a s . d a t a c o n t r a c t . o r g / 2 0 0 4 / 0 7 / S y s t e m . W i n d o w s " > < b : _ x > 1 1 2 5 . 1 9 9 9 9 9 9 9 9 9 9 9 8 < / b : _ x > < b : _ y > 1 0 4 4 . 3 5 < / b : _ y > < / L o c a t i o n > < S h a p e R o t a t e A n g l e > 3 6 0 < / S h a p e R o t a t e A n g l e > < W i d t h > 1 6 < / W i d t h > < / a : V a l u e > < / a : K e y V a l u e O f D i a g r a m O b j e c t K e y a n y T y p e z b w N T n L X > < a : K e y V a l u e O f D i a g r a m O b j e c t K e y a n y T y p e z b w N T n L X > < a : K e y > < K e y > R e l a t i o n s h i p s \ & l t ; T a b l e s \ f i l i a l e 2 _ d i p e n d e n t e \ C o l u m n s \ M a t r i c o l a & g t ; - & l t ; T a b l e s \ f i l i a l e 2 _ S t i p e n d i o \ C o l u m n s \ M a t r i c o l a & g t ; \ C r o s s F i l t e r < / K e y > < / a : K e y > < a : V a l u e   i : t y p e = " D i a g r a m D i s p l a y L i n k C r o s s F i l t e r V i e w S t a t e " > < P o i n t s   x m l n s : b = " h t t p : / / s c h e m a s . d a t a c o n t r a c t . o r g / 2 0 0 4 / 0 7 / S y s t e m . W i n d o w s " > < b : P o i n t > < b : _ x > 1 2 5 5 . 6 0 0 0 0 0 0 0 0 0 0 0 4 < / b : _ x > < b : _ y > 1 0 4 4 . 7 0 0 0 0 0 0 0 0 0 0 0 3 < / b : _ y > < / b : P o i n t > < b : P o i n t > < b : _ x > 1 2 0 0 . 4 < / b : _ x > < b : _ y > 1 0 4 4 . 7 0 0 0 0 0 0 0 0 0 0 0 3 < / b : _ y > < / b : P o i n t > < b : P o i n t > < b : _ x > 1 1 9 6 . 4 < / b : _ x > < b : _ y > 1 0 4 4 . 3 5 < / b : _ y > < / b : P o i n t > < b : P o i n t > < b : _ x > 1 1 4 1 . 1 9 9 9 9 9 9 9 9 9 9 9 8 < / b : _ x > < b : _ y > 1 0 4 4 . 3 5 < / b : _ y > < / b : P o i n t > < / P o i n t s > < / a : V a l u e > < / a : K e y V a l u e O f D i a g r a m O b j e c t K e y a n y T y p e z b w N T n L X > < a : K e y V a l u e O f D i a g r a m O b j e c t K e y a n y T y p e z b w N T n L X > < a : K e y > < K e y > R e l a t i o n s h i p s \ & l t ; T a b l e s \ f i l i a l e 2 _ d i p e n d e n t e \ C o l u m n s \ M a t r i c o l a & g t ; - & l t ; T a b l e s \ f i l i a l e 2 _ r e g i o n e \ C o l u m n s \ M a t r i c o l a & g t ; < / K e y > < / a : K e y > < a : V a l u e   i : t y p e = " D i a g r a m D i s p l a y L i n k V i e w S t a t e " > < A u t o m a t i o n P r o p e r t y H e l p e r T e x t > E n d   p o i n t   1 :   ( 1 4 8 7 , 6 , 1 0 4 4 , 7 ) .   E n d   p o i n t   2 :   ( 1 6 4 5 , 2 , 1 0 4 6 , 9 )   < / A u t o m a t i o n P r o p e r t y H e l p e r T e x t > < L a y e d O u t > t r u e < / L a y e d O u t > < P o i n t s   x m l n s : b = " h t t p : / / s c h e m a s . d a t a c o n t r a c t . o r g / 2 0 0 4 / 0 7 / S y s t e m . W i n d o w s " > < b : P o i n t > < b : _ x > 1 4 8 7 . 6 0 0 0 0 0 0 0 0 0 0 0 4 < / b : _ x > < b : _ y > 1 0 4 4 . 7 0 0 0 0 0 0 0 0 0 0 0 3 < / b : _ y > < / b : P o i n t > < b : P o i n t > < b : _ x > 1 5 6 4 . 4 < / b : _ x > < b : _ y > 1 0 4 4 . 7 0 0 0 0 0 0 0 0 0 0 0 3 < / b : _ y > < / b : P o i n t > < b : P o i n t > < b : _ x > 1 5 6 8 . 4 < / b : _ x > < b : _ y > 1 0 4 6 . 9 < / b : _ y > < / b : P o i n t > < b : P o i n t > < b : _ x > 1 6 4 5 . 1 9 9 9 9 9 9 9 9 9 9 9 8 < / b : _ x > < b : _ y > 1 0 4 6 . 9 < / b : _ y > < / b : P o i n t > < / P o i n t s > < / a : V a l u e > < / a : K e y V a l u e O f D i a g r a m O b j e c t K e y a n y T y p e z b w N T n L X > < a : K e y V a l u e O f D i a g r a m O b j e c t K e y a n y T y p e z b w N T n L X > < a : K e y > < K e y > R e l a t i o n s h i p s \ & l t ; T a b l e s \ f i l i a l e 2 _ d i p e n d e n t e \ C o l u m n s \ M a t r i c o l a & g t ; - & l t ; T a b l e s \ f i l i a l e 2 _ r e g i o n e \ C o l u m n s \ M a t r i c o l a & g t ; \ F K < / K e y > < / a : K e y > < a : V a l u e   i : t y p e = " D i a g r a m D i s p l a y L i n k E n d p o i n t V i e w S t a t e " > < H e i g h t > 1 6 < / H e i g h t > < L a b e l L o c a t i o n   x m l n s : b = " h t t p : / / s c h e m a s . d a t a c o n t r a c t . o r g / 2 0 0 4 / 0 7 / S y s t e m . W i n d o w s " > < b : _ x > 1 4 7 1 . 6 0 0 0 0 0 0 0 0 0 0 0 4 < / b : _ x > < b : _ y > 1 0 3 6 . 7 0 0 0 0 0 0 0 0 0 0 0 3 < / b : _ y > < / L a b e l L o c a t i o n > < L o c a t i o n   x m l n s : b = " h t t p : / / s c h e m a s . d a t a c o n t r a c t . o r g / 2 0 0 4 / 0 7 / S y s t e m . W i n d o w s " > < b : _ x > 1 4 7 1 . 6 0 0 0 0 0 0 0 0 0 0 0 4 < / b : _ x > < b : _ y > 1 0 4 4 . 7 0 0 0 0 0 0 0 0 0 0 0 3 < / b : _ y > < / L o c a t i o n > < S h a p e R o t a t e A n g l e > 3 6 0 < / S h a p e R o t a t e A n g l e > < W i d t h > 1 6 < / W i d t h > < / a : V a l u e > < / a : K e y V a l u e O f D i a g r a m O b j e c t K e y a n y T y p e z b w N T n L X > < a : K e y V a l u e O f D i a g r a m O b j e c t K e y a n y T y p e z b w N T n L X > < a : K e y > < K e y > R e l a t i o n s h i p s \ & l t ; T a b l e s \ f i l i a l e 2 _ d i p e n d e n t e \ C o l u m n s \ M a t r i c o l a & g t ; - & l t ; T a b l e s \ f i l i a l e 2 _ r e g i o n e \ C o l u m n s \ M a t r i c o l a & g t ; \ P K < / K e y > < / a : K e y > < a : V a l u e   i : t y p e = " D i a g r a m D i s p l a y L i n k E n d p o i n t V i e w S t a t e " > < H e i g h t > 1 6 < / H e i g h t > < L a b e l L o c a t i o n   x m l n s : b = " h t t p : / / s c h e m a s . d a t a c o n t r a c t . o r g / 2 0 0 4 / 0 7 / S y s t e m . W i n d o w s " > < b : _ x > 1 6 4 5 . 1 9 9 9 9 9 9 9 9 9 9 9 8 < / b : _ x > < b : _ y > 1 0 3 8 . 9 < / b : _ y > < / L a b e l L o c a t i o n > < L o c a t i o n   x m l n s : b = " h t t p : / / s c h e m a s . d a t a c o n t r a c t . o r g / 2 0 0 4 / 0 7 / S y s t e m . W i n d o w s " > < b : _ x > 1 6 6 1 . 2 < / b : _ x > < b : _ y > 1 0 4 6 . 9 < / b : _ y > < / L o c a t i o n > < S h a p e R o t a t e A n g l e > 1 8 0 < / S h a p e R o t a t e A n g l e > < W i d t h > 1 6 < / W i d t h > < / a : V a l u e > < / a : K e y V a l u e O f D i a g r a m O b j e c t K e y a n y T y p e z b w N T n L X > < a : K e y V a l u e O f D i a g r a m O b j e c t K e y a n y T y p e z b w N T n L X > < a : K e y > < K e y > R e l a t i o n s h i p s \ & l t ; T a b l e s \ f i l i a l e 2 _ d i p e n d e n t e \ C o l u m n s \ M a t r i c o l a & g t ; - & l t ; T a b l e s \ f i l i a l e 2 _ r e g i o n e \ C o l u m n s \ M a t r i c o l a & g t ; \ C r o s s F i l t e r < / K e y > < / a : K e y > < a : V a l u e   i : t y p e = " D i a g r a m D i s p l a y L i n k C r o s s F i l t e r V i e w S t a t e " > < P o i n t s   x m l n s : b = " h t t p : / / s c h e m a s . d a t a c o n t r a c t . o r g / 2 0 0 4 / 0 7 / S y s t e m . W i n d o w s " > < b : P o i n t > < b : _ x > 1 4 8 7 . 6 0 0 0 0 0 0 0 0 0 0 0 4 < / b : _ x > < b : _ y > 1 0 4 4 . 7 0 0 0 0 0 0 0 0 0 0 0 3 < / b : _ y > < / b : P o i n t > < b : P o i n t > < b : _ x > 1 5 6 4 . 4 < / b : _ x > < b : _ y > 1 0 4 4 . 7 0 0 0 0 0 0 0 0 0 0 0 3 < / b : _ y > < / b : P o i n t > < b : P o i n t > < b : _ x > 1 5 6 8 . 4 < / b : _ x > < b : _ y > 1 0 4 6 . 9 < / b : _ y > < / b : P o i n t > < b : P o i n t > < b : _ x > 1 6 4 5 . 1 9 9 9 9 9 9 9 9 9 9 9 8 < / b : _ x > < b : _ y > 1 0 4 6 . 9 < / b : _ y > < / b : P o i n t > < / P o i n t s > < / a : V a l u e > < / a : K e y V a l u e O f D i a g r a m O b j e c t K e y a n y T y p e z b w N T n L X > < a : K e y V a l u e O f D i a g r a m O b j e c t K e y a n y T y p e z b w N T n L X > < a : K e y > < K e y > R e l a t i o n s h i p s \ & l t ; T a b l e s \ f i l i a l e 2 _ p r o d o t t o \ C o l u m n s \ I d _ P r o d o t t o & g t ; - & l t ; T a b l e s \ f i l i a l e 1 _ p r o d o t t o \ C o l u m n s \ i d _ p r o d o t t o & g t ; < / K e y > < / a : K e y > < a : V a l u e   i : t y p e = " D i a g r a m D i s p l a y L i n k V i e w S t a t e " > < A u t o m a t i o n P r o p e r t y H e l p e r T e x t > E n d   p o i n t   1 :   ( 1 0 1 8 , 4 , 5 9 3 , 9 ) .   E n d   p o i n t   2 :   ( 1 0 2 0 , 5 1 9 , 2 )   < / A u t o m a t i o n P r o p e r t y H e l p e r T e x t > < L a y e d O u t > t r u e < / L a y e d O u t > < P o i n t s   x m l n s : b = " h t t p : / / s c h e m a s . d a t a c o n t r a c t . o r g / 2 0 0 4 / 0 7 / S y s t e m . W i n d o w s " > < b : P o i n t > < b : _ x > 1 0 1 8 . 4 0 0 0 0 0 0 0 0 0 0 0 1 < / b : _ x > < b : _ y > 5 9 3 . 9 0 0 0 0 0 0 0 0 0 0 0 0 9 < / b : _ y > < / b : P o i n t > < b : P o i n t > < b : _ x > 1 0 1 8 . 4 0 0 0 0 0 0 0 0 0 0 0 1 < / b : _ x > < b : _ y > 5 5 8 . 5 5 < / b : _ y > < / b : P o i n t > < b : P o i n t > < b : _ x > 1 0 2 0 < / b : _ x > < b : _ y > 5 5 4 . 5 5 < / b : _ y > < / b : P o i n t > < b : P o i n t > < b : _ x > 1 0 2 0 < / b : _ x > < b : _ y > 5 1 9 . 2 < / b : _ y > < / b : P o i n t > < / P o i n t s > < / a : V a l u e > < / a : K e y V a l u e O f D i a g r a m O b j e c t K e y a n y T y p e z b w N T n L X > < a : K e y V a l u e O f D i a g r a m O b j e c t K e y a n y T y p e z b w N T n L X > < a : K e y > < K e y > R e l a t i o n s h i p s \ & l t ; T a b l e s \ f i l i a l e 2 _ p r o d o t t o \ C o l u m n s \ I d _ P r o d o t t o & g t ; - & l t ; T a b l e s \ f i l i a l e 1 _ p r o d o t t o \ C o l u m n s \ i d _ p r o d o t t o & g t ; \ F K < / K e y > < / a : K e y > < a : V a l u e   i : t y p e = " D i a g r a m D i s p l a y L i n k E n d p o i n t V i e w S t a t e " > < H e i g h t > 1 6 < / H e i g h t > < L a b e l L o c a t i o n   x m l n s : b = " h t t p : / / s c h e m a s . d a t a c o n t r a c t . o r g / 2 0 0 4 / 0 7 / S y s t e m . W i n d o w s " > < b : _ x > 1 0 1 0 . 4 0 0 0 0 0 0 0 0 0 0 0 1 < / b : _ x > < b : _ y > 5 9 3 . 9 0 0 0 0 0 0 0 0 0 0 0 0 9 < / b : _ y > < / L a b e l L o c a t i o n > < L o c a t i o n   x m l n s : b = " h t t p : / / s c h e m a s . d a t a c o n t r a c t . o r g / 2 0 0 4 / 0 7 / S y s t e m . W i n d o w s " > < b : _ x > 1 0 1 8 . 4 0 0 0 0 0 0 0 0 0 0 0 1 < / b : _ x > < b : _ y > 6 0 9 . 9 0 0 0 0 0 0 0 0 0 0 0 0 9 < / b : _ y > < / L o c a t i o n > < S h a p e R o t a t e A n g l e > 2 7 0 < / S h a p e R o t a t e A n g l e > < W i d t h > 1 6 < / W i d t h > < / a : V a l u e > < / a : K e y V a l u e O f D i a g r a m O b j e c t K e y a n y T y p e z b w N T n L X > < a : K e y V a l u e O f D i a g r a m O b j e c t K e y a n y T y p e z b w N T n L X > < a : K e y > < K e y > R e l a t i o n s h i p s \ & l t ; T a b l e s \ f i l i a l e 2 _ p r o d o t t o \ C o l u m n s \ I d _ P r o d o t t o & g t ; - & l t ; T a b l e s \ f i l i a l e 1 _ p r o d o t t o \ C o l u m n s \ i d _ p r o d o t t o & g t ; \ P K < / K e y > < / a : K e y > < a : V a l u e   i : t y p e = " D i a g r a m D i s p l a y L i n k E n d p o i n t V i e w S t a t e " > < H e i g h t > 1 6 < / H e i g h t > < L a b e l L o c a t i o n   x m l n s : b = " h t t p : / / s c h e m a s . d a t a c o n t r a c t . o r g / 2 0 0 4 / 0 7 / S y s t e m . W i n d o w s " > < b : _ x > 1 0 1 2 < / b : _ x > < b : _ y > 5 0 3 . 2 0 0 0 0 0 0 0 0 0 0 0 0 5 < / b : _ y > < / L a b e l L o c a t i o n > < L o c a t i o n   x m l n s : b = " h t t p : / / s c h e m a s . d a t a c o n t r a c t . o r g / 2 0 0 4 / 0 7 / S y s t e m . W i n d o w s " > < b : _ x > 1 0 2 0 < / b : _ x > < b : _ y > 5 0 3 . 2 0 0 0 0 0 0 0 0 0 0 0 0 5 < / b : _ y > < / L o c a t i o n > < S h a p e R o t a t e A n g l e > 9 0 < / S h a p e R o t a t e A n g l e > < W i d t h > 1 6 < / W i d t h > < / a : V a l u e > < / a : K e y V a l u e O f D i a g r a m O b j e c t K e y a n y T y p e z b w N T n L X > < a : K e y V a l u e O f D i a g r a m O b j e c t K e y a n y T y p e z b w N T n L X > < a : K e y > < K e y > R e l a t i o n s h i p s \ & l t ; T a b l e s \ f i l i a l e 2 _ p r o d o t t o \ C o l u m n s \ I d _ P r o d o t t o & g t ; - & l t ; T a b l e s \ f i l i a l e 1 _ p r o d o t t o \ C o l u m n s \ i d _ p r o d o t t o & g t ; \ C r o s s F i l t e r < / K e y > < / a : K e y > < a : V a l u e   i : t y p e = " D i a g r a m D i s p l a y L i n k C r o s s F i l t e r V i e w S t a t e " > < P o i n t s   x m l n s : b = " h t t p : / / s c h e m a s . d a t a c o n t r a c t . o r g / 2 0 0 4 / 0 7 / S y s t e m . W i n d o w s " > < b : P o i n t > < b : _ x > 1 0 1 8 . 4 0 0 0 0 0 0 0 0 0 0 0 1 < / b : _ x > < b : _ y > 5 9 3 . 9 0 0 0 0 0 0 0 0 0 0 0 0 9 < / b : _ y > < / b : P o i n t > < b : P o i n t > < b : _ x > 1 0 1 8 . 4 0 0 0 0 0 0 0 0 0 0 0 1 < / b : _ x > < b : _ y > 5 5 8 . 5 5 < / b : _ y > < / b : P o i n t > < b : P o i n t > < b : _ x > 1 0 2 0 < / b : _ x > < b : _ y > 5 5 4 . 5 5 < / b : _ y > < / b : P o i n t > < b : P o i n t > < b : _ x > 1 0 2 0 < / b : _ x > < b : _ y > 5 1 9 . 2 < / b : _ y > < / b : P o i n t > < / P o i n t s > < / a : V a l u e > < / a : K e y V a l u e O f D i a g r a m O b j e c t K e y a n y T y p e z b w N T n L X > < a : K e y V a l u e O f D i a g r a m O b j e c t K e y a n y T y p e z b w N T n L X > < a : K e y > < K e y > R e l a t i o n s h i p s \ & l t ; T a b l e s \ f i l i a l e 2 _ f a t t u r a t o \ C o l u m n s \ M _ V e n d i t o r e & g t ; - & l t ; T a b l e s \ f i l i a l e 2 _ d i p e n d e n t e \ C o l u m n s \ M a t r i c o l a & g t ; < / K e y > < / a : K e y > < a : V a l u e   i : t y p e = " D i a g r a m D i s p l a y L i n k V i e w S t a t e " > < A u t o m a t i o n P r o p e r t y H e l p e r T e x t > E n d   p o i n t   1 :   ( 1 3 7 2 , 7 8 9 , 5 ) .   E n d   p o i n t   2 :   ( 1 3 7 1 , 6 , 9 2 3 , 9 )   < / A u t o m a t i o n P r o p e r t y H e l p e r T e x t > < L a y e d O u t > t r u e < / L a y e d O u t > < P o i n t s   x m l n s : b = " h t t p : / / s c h e m a s . d a t a c o n t r a c t . o r g / 2 0 0 4 / 0 7 / S y s t e m . W i n d o w s " > < b : P o i n t > < b : _ x > 1 3 7 2 < / b : _ x > < b : _ y > 7 8 9 . 5 0 0 0 0 0 0 0 0 0 0 0 3 4 < / b : _ y > < / b : P o i n t > < b : P o i n t > < b : _ x > 1 3 7 2 < / b : _ x > < b : _ y > 8 5 4 . 7 < / b : _ y > < / b : P o i n t > < b : P o i n t > < b : _ x > 1 3 7 1 . 6 < / b : _ x > < b : _ y > 8 5 8 . 7 < / b : _ y > < / b : P o i n t > < b : P o i n t > < b : _ x > 1 3 7 1 . 6 < / b : _ x > < b : _ y > 9 2 3 . 9 0 0 0 0 0 0 0 0 0 0 0 0 9 < / b : _ y > < / b : P o i n t > < / P o i n t s > < / a : V a l u e > < / a : K e y V a l u e O f D i a g r a m O b j e c t K e y a n y T y p e z b w N T n L X > < a : K e y V a l u e O f D i a g r a m O b j e c t K e y a n y T y p e z b w N T n L X > < a : K e y > < K e y > R e l a t i o n s h i p s \ & l t ; T a b l e s \ f i l i a l e 2 _ f a t t u r a t o \ C o l u m n s \ M _ V e n d i t o r e & g t ; - & l t ; T a b l e s \ f i l i a l e 2 _ d i p e n d e n t e \ C o l u m n s \ M a t r i c o l a & g t ; \ F K < / K e y > < / a : K e y > < a : V a l u e   i : t y p e = " D i a g r a m D i s p l a y L i n k E n d p o i n t V i e w S t a t e " > < H e i g h t > 1 6 < / H e i g h t > < L a b e l L o c a t i o n   x m l n s : b = " h t t p : / / s c h e m a s . d a t a c o n t r a c t . o r g / 2 0 0 4 / 0 7 / S y s t e m . W i n d o w s " > < b : _ x > 1 3 6 4 < / b : _ x > < b : _ y > 7 7 3 . 5 0 0 0 0 0 0 0 0 0 0 0 3 4 < / b : _ y > < / L a b e l L o c a t i o n > < L o c a t i o n   x m l n s : b = " h t t p : / / s c h e m a s . d a t a c o n t r a c t . o r g / 2 0 0 4 / 0 7 / S y s t e m . W i n d o w s " > < b : _ x > 1 3 7 2 < / b : _ x > < b : _ y > 7 7 3 . 5 0 0 0 0 0 0 0 0 0 0 0 2 3 < / b : _ y > < / L o c a t i o n > < S h a p e R o t a t e A n g l e > 9 0 < / S h a p e R o t a t e A n g l e > < W i d t h > 1 6 < / W i d t h > < / a : V a l u e > < / a : K e y V a l u e O f D i a g r a m O b j e c t K e y a n y T y p e z b w N T n L X > < a : K e y V a l u e O f D i a g r a m O b j e c t K e y a n y T y p e z b w N T n L X > < a : K e y > < K e y > R e l a t i o n s h i p s \ & l t ; T a b l e s \ f i l i a l e 2 _ f a t t u r a t o \ C o l u m n s \ M _ V e n d i t o r e & g t ; - & l t ; T a b l e s \ f i l i a l e 2 _ d i p e n d e n t e \ C o l u m n s \ M a t r i c o l a & g t ; \ P K < / K e y > < / a : K e y > < a : V a l u e   i : t y p e = " D i a g r a m D i s p l a y L i n k E n d p o i n t V i e w S t a t e " > < H e i g h t > 1 6 < / H e i g h t > < L a b e l L o c a t i o n   x m l n s : b = " h t t p : / / s c h e m a s . d a t a c o n t r a c t . o r g / 2 0 0 4 / 0 7 / S y s t e m . W i n d o w s " > < b : _ x > 1 3 6 3 . 6 < / b : _ x > < b : _ y > 9 2 3 . 9 0 0 0 0 0 0 0 0 0 0 0 0 9 < / b : _ y > < / L a b e l L o c a t i o n > < L o c a t i o n   x m l n s : b = " h t t p : / / s c h e m a s . d a t a c o n t r a c t . o r g / 2 0 0 4 / 0 7 / S y s t e m . W i n d o w s " > < b : _ x > 1 3 7 1 . 6 < / b : _ x > < b : _ y > 9 3 9 . 9 0 0 0 0 0 0 0 0 0 0 0 0 9 < / b : _ y > < / L o c a t i o n > < S h a p e R o t a t e A n g l e > 2 7 0 < / S h a p e R o t a t e A n g l e > < W i d t h > 1 6 < / W i d t h > < / a : V a l u e > < / a : K e y V a l u e O f D i a g r a m O b j e c t K e y a n y T y p e z b w N T n L X > < a : K e y V a l u e O f D i a g r a m O b j e c t K e y a n y T y p e z b w N T n L X > < a : K e y > < K e y > R e l a t i o n s h i p s \ & l t ; T a b l e s \ f i l i a l e 2 _ f a t t u r a t o \ C o l u m n s \ M _ V e n d i t o r e & g t ; - & l t ; T a b l e s \ f i l i a l e 2 _ d i p e n d e n t e \ C o l u m n s \ M a t r i c o l a & g t ; \ C r o s s F i l t e r < / K e y > < / a : K e y > < a : V a l u e   i : t y p e = " D i a g r a m D i s p l a y L i n k C r o s s F i l t e r V i e w S t a t e " > < P o i n t s   x m l n s : b = " h t t p : / / s c h e m a s . d a t a c o n t r a c t . o r g / 2 0 0 4 / 0 7 / S y s t e m . W i n d o w s " > < b : P o i n t > < b : _ x > 1 3 7 2 < / b : _ x > < b : _ y > 7 8 9 . 5 0 0 0 0 0 0 0 0 0 0 0 3 4 < / b : _ y > < / b : P o i n t > < b : P o i n t > < b : _ x > 1 3 7 2 < / b : _ x > < b : _ y > 8 5 4 . 7 < / b : _ y > < / b : P o i n t > < b : P o i n t > < b : _ x > 1 3 7 1 . 6 < / b : _ x > < b : _ y > 8 5 8 . 7 < / b : _ y > < / b : P o i n t > < b : P o i n t > < b : _ x > 1 3 7 1 . 6 < / b : _ x > < b : _ y > 9 2 3 . 9 0 0 0 0 0 0 0 0 0 0 0 0 9 < / b : _ y > < / b : P o i n t > < / P o i n t s > < / a : V a l u e > < / a : K e y V a l u e O f D i a g r a m O b j e c t K e y a n y T y p e z b w N T n L X > < a : K e y V a l u e O f D i a g r a m O b j e c t K e y a n y T y p e z b w N T n L X > < a : K e y > < K e y > R e l a t i o n s h i p s \ & l t ; T a b l e s \ f i l i a l e 2 _ f a t t u r a t o \ C o l u m n s \ I d _ P r o d o t t o & g t ; - & l t ; T a b l e s \ f i l i a l e 2 _ p r o d o t t o \ C o l u m n s \ I d _ P r o d o t t o & g t ; < / K e y > < / a : K e y > < a : V a l u e   i : t y p e = " D i a g r a m D i s p l a y L i n k V i e w S t a t e " > < A u t o m a t i o n P r o p e r t y H e l p e r T e x t > E n d   p o i n t   1 :   ( 1 2 5 6 , 6 8 6 , 5 ) .   E n d   p o i n t   2 :   ( 1 1 3 4 , 4 , 6 8 4 , 9 )   < / A u t o m a t i o n P r o p e r t y H e l p e r T e x t > < L a y e d O u t > t r u e < / L a y e d O u t > < P o i n t s   x m l n s : b = " h t t p : / / s c h e m a s . d a t a c o n t r a c t . o r g / 2 0 0 4 / 0 7 / S y s t e m . W i n d o w s " > < b : P o i n t > < b : _ x > 1 2 5 6 < / b : _ x > < b : _ y > 6 8 6 . 5 < / b : _ y > < / b : P o i n t > < b : P o i n t > < b : _ x > 1 1 9 7 . 2 < / b : _ x > < b : _ y > 6 8 6 . 5 < / b : _ y > < / b : P o i n t > < b : P o i n t > < b : _ x > 1 1 9 3 . 2 < / b : _ x > < b : _ y > 6 8 4 . 9 0 0 0 0 0 0 0 0 0 0 0 0 9 < / b : _ y > < / b : P o i n t > < b : P o i n t > < b : _ x > 1 1 3 4 . 4 < / b : _ x > < b : _ y > 6 8 4 . 9 0 0 0 0 0 0 0 0 0 0 0 0 9 < / b : _ y > < / b : P o i n t > < / P o i n t s > < / a : V a l u e > < / a : K e y V a l u e O f D i a g r a m O b j e c t K e y a n y T y p e z b w N T n L X > < a : K e y V a l u e O f D i a g r a m O b j e c t K e y a n y T y p e z b w N T n L X > < a : K e y > < K e y > R e l a t i o n s h i p s \ & l t ; T a b l e s \ f i l i a l e 2 _ f a t t u r a t o \ C o l u m n s \ I d _ P r o d o t t o & g t ; - & l t ; T a b l e s \ f i l i a l e 2 _ p r o d o t t o \ C o l u m n s \ I d _ P r o d o t t o & g t ; \ F K < / K e y > < / a : K e y > < a : V a l u e   i : t y p e = " D i a g r a m D i s p l a y L i n k E n d p o i n t V i e w S t a t e " > < H e i g h t > 1 6 < / H e i g h t > < L a b e l L o c a t i o n   x m l n s : b = " h t t p : / / s c h e m a s . d a t a c o n t r a c t . o r g / 2 0 0 4 / 0 7 / S y s t e m . W i n d o w s " > < b : _ x > 1 2 5 6 < / b : _ x > < b : _ y > 6 7 8 . 5 < / b : _ y > < / L a b e l L o c a t i o n > < L o c a t i o n   x m l n s : b = " h t t p : / / s c h e m a s . d a t a c o n t r a c t . o r g / 2 0 0 4 / 0 7 / S y s t e m . W i n d o w s " > < b : _ x > 1 2 7 2 < / b : _ x > < b : _ y > 6 8 6 . 5 < / b : _ y > < / L o c a t i o n > < S h a p e R o t a t e A n g l e > 1 8 0 < / S h a p e R o t a t e A n g l e > < W i d t h > 1 6 < / W i d t h > < / a : V a l u e > < / a : K e y V a l u e O f D i a g r a m O b j e c t K e y a n y T y p e z b w N T n L X > < a : K e y V a l u e O f D i a g r a m O b j e c t K e y a n y T y p e z b w N T n L X > < a : K e y > < K e y > R e l a t i o n s h i p s \ & l t ; T a b l e s \ f i l i a l e 2 _ f a t t u r a t o \ C o l u m n s \ I d _ P r o d o t t o & g t ; - & l t ; T a b l e s \ f i l i a l e 2 _ p r o d o t t o \ C o l u m n s \ I d _ P r o d o t t o & g t ; \ P K < / K e y > < / a : K e y > < a : V a l u e   i : t y p e = " D i a g r a m D i s p l a y L i n k E n d p o i n t V i e w S t a t e " > < H e i g h t > 1 6 < / H e i g h t > < L a b e l L o c a t i o n   x m l n s : b = " h t t p : / / s c h e m a s . d a t a c o n t r a c t . o r g / 2 0 0 4 / 0 7 / S y s t e m . W i n d o w s " > < b : _ x > 1 1 1 8 . 4 < / b : _ x > < b : _ y > 6 7 6 . 9 0 0 0 0 0 0 0 0 0 0 0 0 9 < / b : _ y > < / L a b e l L o c a t i o n > < L o c a t i o n   x m l n s : b = " h t t p : / / s c h e m a s . d a t a c o n t r a c t . o r g / 2 0 0 4 / 0 7 / S y s t e m . W i n d o w s " > < b : _ x > 1 1 1 8 . 4 < / b : _ x > < b : _ y > 6 8 4 . 9 0 0 0 0 0 0 0 0 0 0 0 0 9 < / b : _ y > < / L o c a t i o n > < S h a p e R o t a t e A n g l e > 3 6 0 < / S h a p e R o t a t e A n g l e > < W i d t h > 1 6 < / W i d t h > < / a : V a l u e > < / a : K e y V a l u e O f D i a g r a m O b j e c t K e y a n y T y p e z b w N T n L X > < a : K e y V a l u e O f D i a g r a m O b j e c t K e y a n y T y p e z b w N T n L X > < a : K e y > < K e y > R e l a t i o n s h i p s \ & l t ; T a b l e s \ f i l i a l e 2 _ f a t t u r a t o \ C o l u m n s \ I d _ P r o d o t t o & g t ; - & l t ; T a b l e s \ f i l i a l e 2 _ p r o d o t t o \ C o l u m n s \ I d _ P r o d o t t o & g t ; \ C r o s s F i l t e r < / K e y > < / a : K e y > < a : V a l u e   i : t y p e = " D i a g r a m D i s p l a y L i n k C r o s s F i l t e r V i e w S t a t e " > < P o i n t s   x m l n s : b = " h t t p : / / s c h e m a s . d a t a c o n t r a c t . o r g / 2 0 0 4 / 0 7 / S y s t e m . W i n d o w s " > < b : P o i n t > < b : _ x > 1 2 5 6 < / b : _ x > < b : _ y > 6 8 6 . 5 < / b : _ y > < / b : P o i n t > < b : P o i n t > < b : _ x > 1 1 9 7 . 2 < / b : _ x > < b : _ y > 6 8 6 . 5 < / b : _ y > < / b : P o i n t > < b : P o i n t > < b : _ x > 1 1 9 3 . 2 < / b : _ x > < b : _ y > 6 8 4 . 9 0 0 0 0 0 0 0 0 0 0 0 0 9 < / b : _ y > < / b : P o i n t > < b : P o i n t > < b : _ x > 1 1 3 4 . 4 < / b : _ x > < b : _ y > 6 8 4 . 9 0 0 0 0 0 0 0 0 0 0 0 0 9 < / b : _ y > < / b : P o i n t > < / P o i n t s > < / a : V a l u e > < / a : K e y V a l u e O f D i a g r a m O b j e c t K e y a n y T y p e z b w N T n L X > < / V i e w S t a t e s > < / D i a g r a m M a n a g e r . S e r i a l i z a b l e D i a g r a m > < / A r r a y O f D i a g r a m M a n a g e r . S e r i a l i z a b l e D i a g r a m > ] ] > < / 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 T a b l e 6 < / K e y > < V a l u e   x m l n s : a = " h t t p : / / s c h e m a s . d a t a c o n t r a c t . o r g / 2 0 0 4 / 0 7 / M i c r o s o f t . A n a l y s i s S e r v i c e s . C o m m o n " > < a : H a s F o c u s > t r u e < / a : H a s F o c u s > < a : S i z e A t D p i 9 6 > 1 2 8 < / a : S i z e A t D p i 9 6 > < a : V i s i b l e > t r u e < / a : V i s i b l e > < / V a l u e > < / K e y V a l u e O f s t r i n g S a n d b o x E d i t o r . M e a s u r e G r i d S t a t e S c d E 3 5 R y > < K e y V a l u e O f s t r i n g S a n d b o x E d i t o r . M e a s u r e G r i d S t a t e S c d E 3 5 R y > < K e y > T a b l e 7 < / K e y > < V a l u e   x m l n s : a = " h t t p : / / s c h e m a s . d a t a c o n t r a c t . o r g / 2 0 0 4 / 0 7 / M i c r o s o f t . A n a l y s i s S e r v i c e s . C o m m o n " > < a : H a s F o c u s > f a l s e < / a : H a s F o c u s > < a : S i z e A t D p i 9 6 > 1 2 4 < / a : S i z e A t D p i 9 6 > < a : V i s i b l e > t r u e < / a : V i s i b l e > < / V a l u e > < / K e y V a l u e O f s t r i n g S a n d b o x E d i t o r . M e a s u r e G r i d S t a t e S c d E 3 5 R y > < K e y V a l u e O f s t r i n g S a n d b o x E d i t o r . M e a s u r e G r i d S t a t e S c d E 3 5 R y > < K e y > T a b l e 8 < / K e y > < V a l u e   x m l n s : a = " h t t p : / / s c h e m a s . d a t a c o n t r a c t . o r g / 2 0 0 4 / 0 7 / M i c r o s o f t . A n a l y s i s S e r v i c e s . C o m m o n " > < a : H a s F o c u s > f a l s e < / a : H a s F o c u s > < a : S i z e A t D p i 9 6 > 1 2 4 < / a : S i z e A t D p i 9 6 > < a : V i s i b l e > t r u e < / a : V i s i b l e > < / V a l u e > < / K e y V a l u e O f s t r i n g S a n d b o x E d i t o r . M e a s u r e G r i d S t a t e S c d E 3 5 R y > < K e y V a l u e O f s t r i n g S a n d b o x E d i t o r . M e a s u r e G r i d S t a t e S c d E 3 5 R y > < K e y > T a b l e 9 < / K e y > < V a l u e   x m l n s : a = " h t t p : / / s c h e m a s . d a t a c o n t r a c t . o r g / 2 0 0 4 / 0 7 / M i c r o s o f t . A n a l y s i s S e r v i c e s . C o m m o n " > < a : H a s F o c u s > f a l s e < / a : H a s F o c u s > < a : S i z e A t D p i 9 6 > 1 2 4 < / a : S i z e A t D p i 9 6 > < a : V i s i b l e > t r u e < / a : V i s i b l e > < / V a l u e > < / K e y V a l u e O f s t r i n g S a n d b o x E d i t o r . M e a s u r e G r i d S t a t e S c d E 3 5 R y > < K e y V a l u e O f s t r i n g S a n d b o x E d i t o r . M e a s u r e G r i d S t a t e S c d E 3 5 R y > < K e y > T a b l e 1 0 < / K e y > < V a l u e   x m l n s : a = " h t t p : / / s c h e m a s . d a t a c o n t r a c t . o r g / 2 0 0 4 / 0 7 / M i c r o s o f t . A n a l y s i s S e r v i c e s . C o m m o n " > < a : H a s F o c u s > f a l s e < / a : H a s F o c u s > < a : S i z e A t D p i 9 6 > 1 2 4 < / a : S i z e A t D p i 9 6 > < a : V i s i b l e > t r u e < / a : V i s i b l e > < / V a l u e > < / K e y V a l u e O f s t r i n g S a n d b o x E d i t o r . M e a s u r e G r i d S t a t e S c d E 3 5 R y > < K e y V a l u e O f s t r i n g S a n d b o x E d i t o r . M e a s u r e G r i d S t a t e S c d E 3 5 R y > < K e y > T a b l e 1 1 < / K e y > < V a l u e   x m l n s : a = " h t t p : / / s c h e m a s . d a t a c o n t r a c t . o r g / 2 0 0 4 / 0 7 / M i c r o s o f t . A n a l y s i s S e r v i c e s . C o m m o n " > < a : H a s F o c u s > f a l s e < / a : H a s F o c u s > < a : S i z e A t D p i 9 6 > 1 2 5 < / a : S i z e A t D p i 9 6 > < a : V i s i b l e > t r u e < / a : V i s i b l e > < / V a l u e > < / K e y V a l u e O f s t r i n g S a n d b o x E d i t o r . M e a s u r e G r i d S t a t e S c d E 3 5 R y > < K e y V a l u e O f s t r i n g S a n d b o x E d i t o r . M e a s u r e G r i d S t a t e S c d E 3 5 R y > < K e y > f i l i a l e 1 _ d i p e n d e n t e < / K e y > < V a l u e   x m l n s : a = " h t t p : / / s c h e m a s . d a t a c o n t r a c t . o r g / 2 0 0 4 / 0 7 / M i c r o s o f t . A n a l y s i s S e r v i c e s . C o m m o n " > < a : H a s F o c u s > f a l s e < / a : H a s F o c u s > < a : S i z e A t D p i 9 6 > 1 2 4 < / a : S i z e A t D p i 9 6 > < a : V i s i b l e > t r u e < / a : V i s i b l e > < / V a l u e > < / K e y V a l u e O f s t r i n g S a n d b o x E d i t o r . M e a s u r e G r i d S t a t e S c d E 3 5 R y > < K e y V a l u e O f s t r i n g S a n d b o x E d i t o r . M e a s u r e G r i d S t a t e S c d E 3 5 R y > < K e y > f i l i a l e 1 _ s t i p e n d i o < / K e y > < V a l u e   x m l n s : a = " h t t p : / / s c h e m a s . d a t a c o n t r a c t . o r g / 2 0 0 4 / 0 7 / M i c r o s o f t . A n a l y s i s S e r v i c e s . C o m m o n " > < a : H a s F o c u s > f a l s e < / a : H a s F o c u s > < a : S i z e A t D p i 9 6 > 1 2 4 < / a : S i z e A t D p i 9 6 > < a : V i s i b l e > t r u e < / a : V i s i b l e > < / V a l u e > < / K e y V a l u e O f s t r i n g S a n d b o x E d i t o r . M e a s u r e G r i d S t a t e S c d E 3 5 R y > < K e y V a l u e O f s t r i n g S a n d b o x E d i t o r . M e a s u r e G r i d S t a t e S c d E 3 5 R y > < K e y > f i l i a l e 1 _ r e g i o n e < / K e y > < V a l u e   x m l n s : a = " h t t p : / / s c h e m a s . d a t a c o n t r a c t . o r g / 2 0 0 4 / 0 7 / M i c r o s o f t . A n a l y s i s S e r v i c e s . C o m m o n " > < a : H a s F o c u s > f a l s e < / a : H a s F o c u s > < a : S i z e A t D p i 9 6 > 1 2 4 < / a : S i z e A t D p i 9 6 > < a : V i s i b l e > t r u e < / a : V i s i b l e > < / V a l u e > < / K e y V a l u e O f s t r i n g S a n d b o x E d i t o r . M e a s u r e G r i d S t a t e S c d E 3 5 R y > < K e y V a l u e O f s t r i n g S a n d b o x E d i t o r . M e a s u r e G r i d S t a t e S c d E 3 5 R y > < K e y > f i l i a l e 1 _ p r o d o t t o < / K e y > < V a l u e   x m l n s : a = " h t t p : / / s c h e m a s . d a t a c o n t r a c t . o r g / 2 0 0 4 / 0 7 / M i c r o s o f t . A n a l y s i s S e r v i c e s . C o m m o n " > < a : H a s F o c u s > f a l s e < / a : H a s F o c u s > < a : S i z e A t D p i 9 6 > 1 2 4 < / a : S i z e A t D p i 9 6 > < a : V i s i b l e > t r u e < / a : V i s i b l e > < / V a l u e > < / K e y V a l u e O f s t r i n g S a n d b o x E d i t o r . M e a s u r e G r i d S t a t e S c d E 3 5 R y > < K e y V a l u e O f s t r i n g S a n d b o x E d i t o r . M e a s u r e G r i d S t a t e S c d E 3 5 R y > < K e y > f i l i a l e 1 _ f a t t u r a t o < / K e y > < V a l u e   x m l n s : a = " h t t p : / / s c h e m a s . d a t a c o n t r a c t . o r g / 2 0 0 4 / 0 7 / M i c r o s o f t . A n a l y s i s S e r v i c e s . C o m m o n " > < a : H a s F o c u s > t r u e < / a : H a s F o c u s > < a : S i z e A t D p i 9 6 > 1 2 8 < / a : S i z e A t D p i 9 6 > < a : V i s i b l e > t r u e < / a : V i s i b l e > < / V a l u e > < / K e y V a l u e O f s t r i n g S a n d b o x E d i t o r . M e a s u r e G r i d S t a t e S c d E 3 5 R y > < K e y V a l u e O f s t r i n g S a n d b o x E d i t o r . M e a s u r e G r i d S t a t e S c d E 3 5 R y > < K e y > E x t r a _ F i l i a l e 2 _ S t i p e n d i o < / K e y > < V a l u e   x m l n s : a = " h t t p : / / s c h e m a s . d a t a c o n t r a c t . o r g / 2 0 0 4 / 0 7 / M i c r o s o f t . A n a l y s i s S e r v i c e s . C o m m o n " > < a : H a s F o c u s > t r u e < / a : H a s F o c u s > < a : S i z e A t D p i 9 6 > 1 2 4 < / a : S i z e A t D p i 9 6 > < a : V i s i b l e > t r u e < / a : V i s i b l e > < / V a l u e > < / K e y V a l u e O f s t r i n g S a n d b o x E d i t o r . M e a s u r e G r i d S t a t e S c d E 3 5 R y > < K e y V a l u e O f s t r i n g S a n d b o x E d i t o r . M e a s u r e G r i d S t a t e S c d E 3 5 R y > < K e y > E x t r a _ F i l i a l e 2 _ D i p e n d e n t e 1 8 < / K e y > < V a l u e   x m l n s : a = " h t t p : / / s c h e m a s . d a t a c o n t r a c t . o r g / 2 0 0 4 / 0 7 / M i c r o s o f t . A n a l y s i s S e r v i c e s . C o m m o n " > < a : H a s F o c u s > f a l s e < / a : H a s F o c u s > < a : S i z e A t D p i 9 6 > 1 2 4 < / a : S i z e A t D p i 9 6 > < a : V i s i b l e > t r u e < / a : V i s i b l e > < / V a l u e > < / K e y V a l u e O f s t r i n g S a n d b o x E d i t o r . M e a s u r e G r i d S t a t e S c d E 3 5 R y > < K e y V a l u e O f s t r i n g S a n d b o x E d i t o r . M e a s u r e G r i d S t a t e S c d E 3 5 R y > < K e y > E x t r a _ F i l i a l e 2 _ R e g i o n e < / K e y > < V a l u e   x m l n s : a = " h t t p : / / s c h e m a s . d a t a c o n t r a c t . o r g / 2 0 0 4 / 0 7 / M i c r o s o f t . A n a l y s i s S e r v i c e s . C o m m o n " > < a : H a s F o c u s > f a l s e < / a : H a s F o c u s > < a : S i z e A t D p i 9 6 > 1 2 4 < / a : S i z e A t D p i 9 6 > < a : V i s i b l e > t r u e < / a : V i s i b l e > < / V a l u e > < / K e y V a l u e O f s t r i n g S a n d b o x E d i t o r . M e a s u r e G r i d S t a t e S c d E 3 5 R y > < K e y V a l u e O f s t r i n g S a n d b o x E d i t o r . M e a s u r e G r i d S t a t e S c d E 3 5 R y > < K e y > E x t r a _ F i l i a l e 2 _ P r o d o t t o < / K e y > < V a l u e   x m l n s : a = " h t t p : / / s c h e m a s . d a t a c o n t r a c t . o r g / 2 0 0 4 / 0 7 / M i c r o s o f t . A n a l y s i s S e r v i c e s . C o m m o n " > < a : H a s F o c u s > f a l s e < / a : H a s F o c u s > < a : S i z e A t D p i 9 6 > 1 2 4 < / a : S i z e A t D p i 9 6 > < a : V i s i b l e > t r u e < / a : V i s i b l e > < / V a l u e > < / K e y V a l u e O f s t r i n g S a n d b o x E d i t o r . M e a s u r e G r i d S t a t e S c d E 3 5 R y > < K e y V a l u e O f s t r i n g S a n d b o x E d i t o r . M e a s u r e G r i d S t a t e S c d E 3 5 R y > < K e y > E x t r a _ F i l i a l e 2 _ F a t t u r a t o < / 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T a b l e X M L _ f i l i a l e 1 _ d i p e n d e n t e " > < 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 1 1 5 < / i n t > < / v a l u e > < / i t e m > < i t e m > < k e y > < s t r i n g > n o m e < / s t r i n g > < / k e y > < v a l u e > < i n t > 8 7 < / i n t > < / v a l u e > < / i t e m > < i t e m > < k e y > < s t r i n g > c o g n o m e < / s t r i n g > < / k e y > < v a l u e > < i n t > 1 1 4 < / i n t > < / v a l u e > < / i t e m > < i t e m > < k e y > < s t r i n g > d t _ n a s c i t a < / s t r i n g > < / k e y > < v a l u e > < i n t > 1 2 2 < / i n t > < / v a l u e > < / i t e m > < i t e m > < k e y > < s t r i n g > d t _ a s s u n z i o n e < / s t r i n g > < / k e y > < v a l u e > < i n t > 1 5 4 < / i n t > < / v a l u e > < / i t e m > < i t e m > < k e y > < s t r i n g > e t a < / s t r i n g > < / k e y > < v a l u e > < i n t > 6 7 < / i n t > < / v a l u e > < / i t e m > < i t e m > < k e y > < s t r i n g > a n z _ l a v o r o < / s t r i n g > < / k e y > < v a l u e > < i n t > 1 2 8 < / i n t > < / v a l u e > < / i t e m > < i t e m > < k e y > < s t r i n g > i d _ r e g i o n e < / s t r i n g > < / k e y > < v a l u e > < i n t > 1 2 4 < / i n t > < / v a l u e > < / i t e m > < / C o l u m n W i d t h s > < C o l u m n D i s p l a y I n d e x > < i t e m > < k e y > < s t r i n g > m a t r i c o l a < / s t r i n g > < / k e y > < v a l u e > < i n t > 0 < / i n t > < / v a l u e > < / i t e m > < i t e m > < k e y > < s t r i n g > n o m e < / s t r i n g > < / k e y > < v a l u e > < i n t > 1 < / i n t > < / v a l u e > < / i t e m > < i t e m > < k e y > < s t r i n g > c o g n o m e < / s t r i n g > < / k e y > < v a l u e > < i n t > 2 < / i n t > < / v a l u e > < / i t e m > < i t e m > < k e y > < s t r i n g > d t _ n a s c i t a < / s t r i n g > < / k e y > < v a l u e > < i n t > 3 < / i n t > < / v a l u e > < / i t e m > < i t e m > < k e y > < s t r i n g > d t _ a s s u n z i o n e < / s t r i n g > < / k e y > < v a l u e > < i n t > 4 < / i n t > < / v a l u e > < / i t e m > < i t e m > < k e y > < s t r i n g > e t a < / s t r i n g > < / k e y > < v a l u e > < i n t > 5 < / i n t > < / v a l u e > < / i t e m > < i t e m > < k e y > < s t r i n g > a n z _ l a v o r o < / s t r i n g > < / k e y > < v a l u e > < i n t > 6 < / i n t > < / v a l u e > < / i t e m > < i t e m > < k e y > < s t r i n g > i d _ r e g i o n e < / s t r i n g > < / k e y > < v a l u e > < i n t > 7 < / 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P o w e r P i v o t V e r s i o n " > < C u s t o m C o n t e n t > < ! [ C D A T A [ 2 0 1 5 . 1 3 0 . 1 6 0 5 . 9 1 3 ] ] > < / 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 2 0 2 2 - 1 0 - 3 0 T 1 5 : 5 5 : 5 5 . 7 4 9 4 2 2 2 + 0 1 : 0 0 < / L a s t P r o c e s s e d T i m e > < / D a t a M o d e l i n g S a n d b o x . S e r i a l i z e d S a n d b o x E r r o r C a c h e > ] ] > < / C u s t o m C o n t e n t > < / G e m i n i > 
</file>

<file path=customXml/item4.xml>��< ? x m l   v e r s i o n = " 1 . 0 "   e n c o d i n g = " U T F - 1 6 " ? > < G e m i n i   x m l n s = " h t t p : / / g e m i n i / p i v o t c u s t o m i z a t i o n / T a b l e X M L _ f i l i a l e 1 _ s t i p e n d i o " > < 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 1 1 5 < / i n t > < / v a l u e > < / i t e m > < i t e m > < k e y > < s t r i n g > s t i p e n d i o < / s t r i n g > < / k e y > < v a l u e > < i n t > 1 1 5 < / i n t > < / v a l u e > < / i t e m > < / C o l u m n W i d t h s > < C o l u m n D i s p l a y I n d e x > < i t e m > < k e y > < s t r i n g > m a t r i c o l a < / s t r i n g > < / k e y > < v a l u e > < i n t > 0 < / i n t > < / v a l u e > < / i t e m > < i t e m > < k e y > < s t r i n g > s t i p e n d i o < / 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E x t r a _ F i l i a l e 2 _ R e g i o n e " > < C u s t o m C o n t e n t > < ! [ C D A T A [ < T a b l e W i d g e t G r i d S e r i a l i z a t i o n   x m l n s : x s d = " h t t p : / / w w w . w 3 . o r g / 2 0 0 1 / X M L S c h e m a "   x m l n s : x s i = " h t t p : / / w w w . w 3 . o r g / 2 0 0 1 / X M L S c h e m a - i n s t a n c e " > < C o l u m n S u g g e s t e d T y p e   / > < C o l u m n F o r m a t   / > < C o l u m n A c c u r a c y   / > < C o l u m n C u r r e n c y S y m b o l   / > < C o l u m n P o s i t i v e P a t t e r n   / > < C o l u m n N e g a t i v e P a t t e r n   / > < C o l u m n W i d t h s > < i t e m > < k e y > < s t r i n g > I d _ R e g i o n e < / s t r i n g > < / k e y > < v a l u e > < i n t > 1 2 9 < / i n t > < / v a l u e > < / i t e m > < i t e m > < k e y > < s t r i n g > M a t r i c o l a < / s t r i n g > < / k e y > < v a l u e > < i n t > 1 1 6 < / i n t > < / v a l u e > < / i t e m > < i t e m > < k e y > < s t r i n g > N o m e _ R e g i o n e < / s t r i n g > < / k e y > < v a l u e > < i n t > 1 5 9 < / i n t > < / v a l u e > < / i t e m > < / C o l u m n W i d t h s > < C o l u m n D i s p l a y I n d e x > < i t e m > < k e y > < s t r i n g > I d _ R e g i o n e < / s t r i n g > < / k e y > < v a l u e > < i n t > 0 < / i n t > < / v a l u e > < / i t e m > < i t e m > < k e y > < s t r i n g > M a t r i c o l a < / s t r i n g > < / k e y > < v a l u e > < i n t > 1 < / i n t > < / v a l u e > < / i t e m > < i t e m > < k e y > < s t r i n g > N o m e _ R e g i o n e 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E x t r a _ F i l i a l e 2 _ S t i p e n d i o " > < 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 1 1 6 < / i n t > < / v a l u e > < / i t e m > < i t e m > < k e y > < s t r i n g > S t i p e n d i o < / s t r i n g > < / k e y > < v a l u e > < i n t > 1 1 6 < / i n t > < / v a l u e > < / i t e m > < / C o l u m n W i d t h s > < C o l u m n D i s p l a y I n d e x > < i t e m > < k e y > < s t r i n g > M a t r i c o l a < / s t r i n g > < / k e y > < v a l u e > < i n t > 0 < / i n t > < / v a l u e > < / i t e m > < i t e m > < k e y > < s t r i n g > S t i p e n d i o < / 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1 0 " > < C u s t o m C o n t e n t > < ! [ C D A T A [ < T a b l e W i d g e t G r i d S e r i a l i z a t i o n   x m l n s : x s d = " h t t p : / / w w w . w 3 . o r g / 2 0 0 1 / X M L S c h e m a "   x m l n s : x s i = " h t t p : / / w w w . w 3 . o r g / 2 0 0 1 / X M L S c h e m a - i n s t a n c e " > < C o l u m n S u g g e s t e d T y p e   / > < C o l u m n F o r m a t   / > < C o l u m n A c c u r a c y   / > < C o l u m n C u r r e n c y S y m b o l   / > < C o l u m n P o s i t i v e P a t t e r n   / > < C o l u m n N e g a t i v e P a t t e r n   / > < C o l u m n W i d t h s > < i t e m > < k e y > < s t r i n g > m a t r i c o l a < / s t r i n g > < / k e y > < v a l u e > < i n t > 1 1 5 < / i n t > < / v a l u e > < / i t e m > < i t e m > < k e y > < s t r i n g > n o m e < / s t r i n g > < / k e y > < v a l u e > < i n t > 8 7 < / i n t > < / v a l u e > < / i t e m > < i t e m > < k e y > < s t r i n g > c o g n o m e < / s t r i n g > < / k e y > < v a l u e > < i n t > 1 1 4 < / i n t > < / v a l u e > < / i t e m > < i t e m > < k e y > < s t r i n g > d t _ n a s c i t a < / s t r i n g > < / k e y > < v a l u e > < i n t > 1 2 2 < / i n t > < / v a l u e > < / i t e m > < i t e m > < k e y > < s t r i n g > d t _ a s s u n z i o n e < / s t r i n g > < / k e y > < v a l u e > < i n t > 1 5 4 < / i n t > < / v a l u e > < / i t e m > < i t e m > < k e y > < s t r i n g > e t a < / s t r i n g > < / k e y > < v a l u e > < i n t > 6 7 < / i n t > < / v a l u e > < / i t e m > < i t e m > < k e y > < s t r i n g > a n z _ l a v o r o < / s t r i n g > < / k e y > < v a l u e > < i n t > 1 2 8 < / i n t > < / v a l u e > < / i t e m > < / C o l u m n W i d t h s > < C o l u m n D i s p l a y I n d e x > < i t e m > < k e y > < s t r i n g > m a t r i c o l a < / s t r i n g > < / k e y > < v a l u e > < i n t > 0 < / i n t > < / v a l u e > < / i t e m > < i t e m > < k e y > < s t r i n g > n o m e < / s t r i n g > < / k e y > < v a l u e > < i n t > 1 < / i n t > < / v a l u e > < / i t e m > < i t e m > < k e y > < s t r i n g > c o g n o m e < / s t r i n g > < / k e y > < v a l u e > < i n t > 2 < / i n t > < / v a l u e > < / i t e m > < i t e m > < k e y > < s t r i n g > d t _ n a s c i t a < / s t r i n g > < / k e y > < v a l u e > < i n t > 3 < / i n t > < / v a l u e > < / i t e m > < i t e m > < k e y > < s t r i n g > d t _ a s s u n z i o n e < / s t r i n g > < / k e y > < v a l u e > < i n t > 4 < / i n t > < / v a l u e > < / i t e m > < i t e m > < k e y > < s t r i n g > e t a < / s t r i n g > < / k e y > < v a l u e > < i n t > 5 < / i n t > < / v a l u e > < / i t e m > < i t e m > < k e y > < s t r i n g > a n z _ l a v o r o < / s t r i n g > < / k e y > < v a l u e > < i n t > 6 < / i n t > < / v a l u e > < / i t e m > < / C o l u m n D i s p l a y I n d e x > < C o l u m n F r o z e n   / > < C o l u m n C h e c k e d   / > < C o l u m n F i l t e r   / > < S e l e c t i o n F i l t e r   / > < F i l t e r P a r a m e t e r s   / > < I s S o r t D e s c e n d i n g > f a l s e < / I s S o r t D e s c e n d i n g > < / T a b l e W i d g e t G r i d S e r i a l i z a t i o n > ] ] > < / C u s t o m C o n t e n t > < / G e m i n i > 
</file>

<file path=customXml/item8.xml>��< ? x m l   v e r s i o n = " 1 . 0 "   e n c o d i n g = " u t f - 1 6 " ? > < D a t a M a s h u p   s q m i d = " b 5 9 7 0 4 2 2 - c 8 f 7 - 4 c 5 3 - 8 2 d 5 - d 6 9 c d e c 3 d d 2 f "   x m l n s = " h t t p : / / s c h e m a s . m i c r o s o f t . c o m / D a t a M a s h u p " > A A A A A P c F A A B Q S w M E F A A C A A g A d R d V V Z H V E + u k A A A A 9 g A A A B I A H A B D b 2 5 m a W c v U G F j a 2 F n Z S 5 4 b W w g o h g A K K A U A A A A A A A A A A A A A A A A A A A A A A A A A A A A h Y 8 x D o I w G I W v Q r r T l r I o + S m D k 4 k k J h r j 2 p Q K D V A M L Z a 7 O X g k r y B G U T f H 9 7 1 v e O 9 + v U E 2 t k 1 w U b 3 V n U l R h C k K l J F d o U 2 Z o s G d w g X K O G y F r E W p g k k 2 N h l t k a L K u X N C i P c e + x h 3 f U k Y p R E 5 5 p u d r F Q r 0 E f W / + V Q G + u E k Q p x O L z G c I Y j u s Q x Z Z g C m S H k 2 n w F N u 1 9 t j 8 Q V k P j h l 5 x 7 c L 1 H s g c g b w / 8 A d Q S w M E F A A C A A g A d R d V 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U X V V X O L 4 5 L 8 Q I A A L 4 S A A A T A B w A R m 9 y b X V s Y X M v U 2 V j d G l v b j E u b S C i G A A o o B Q A A A A A A A A A A A A A A A A A A A A A A A A A A A D t l 9 1 O 2 z A U x + 8 r 9 R 0 s 9 y a V o m h l D P a h X q A W N D R A j L D t A l D k J o c 2 I r E r 2 2 G F q u + y d 9 m L z W n z 1 e Z j 0 V D T T R p I g I 6 P z / n / j 3 9 N j A B b u o w i c / W 7 9 6 H d a r f E h H B w U A f f u 5 5 L P O g h x 5 0 C d Y B K w K i P P J D t F l J f J g u 4 D S p y / m R + P j O G R J I R E a D h 3 t 6 h 8 U p 9 9 7 C O k i r q 7 5 s r k A G n p k v H H s T p f c k D u O v q q 5 p x t p X 2 V A 1 W n e Y 3 p j 0 B n / Q z N U 8 l + H 2 c E X i 3 u A k r 3 7 V b L i 0 t W e L z n k i l j 0 j W n M 2 k Z Q 2 X q b w K k 0 l S i c c p Z w 6 T T V q M O 9 Z w m I i r M B j n l P j j M F Y k N w h q 1 L C G u 1 h a h b k o p c S b k E u C 3 Q Y P L 2 l Z w 1 8 q L 3 Y Y V e v g K x a o T 5 6 D h u w 7 D c V f k 5 E H x j U n V N w z 7 g + Y F / h U a P m 2 + n y e q a u j i 8 A f A T e W 9 c J i O j q l 8 m D f u H 6 a w m L R T U e 6 0 T M 7 0 e O Z 5 M Q 6 W f X a s 4 b Z J 0 1 + q s c z G z z j G + M P I 8 Y e N L U N j A F T 2 V Q K D Q / e 3 3 4 R w M X y 5 + 0 Q x I N k 0 9 u 4 t j H z x A x 3 d U Q D z 9 N R O O J 4 w q U i L H M C I D P j X g 2 3 N B / r n 1 z q 9 P F y W 3 7 y l 5 z 5 T C r X H 4 E 4 S m g 6 / W g l i m u / E a S w i T Y c e Z 5 p E 4 9 w s c 5 M B w 8 m h I 5 V q / A w S k 8 5 X B R a g b D w q M + J 5 K 7 N P K K O W q p E J G E m F z q a 4 w v m Q y 4 4 Y G N a F B 9 K i x J h u z K p 4 x A J 8 R I R I q D P y 4 / i 5 u q x / P k D r z E V R o / o s 3 V G H h l n u I K 3 N f c V v J 1 k H v m 7 w i 3 R U I + 2 J H 1 L s G 3 I a Y a 1 U H o O g H P r a / i o k Y w X 0 K a S x o y 7 x P J B z S q 3 f u p Y l / E L L M d Q Z o Q v R + g y f a X u i q B Y Q j 2 A 0 r l s h Z 9 1 M c 3 g U 3 n a 4 d M q u 1 w G U m H K n z F x l d x D d o V E p K A e E V H y l o B Y k 9 I Y D 4 m n T R y q X 2 u Z f S + F w M x c 1 3 a F Q a K h H g h m e r v b C g o b c n Z 9 j 8 n Y 3 a R k V f d 1 v I X Q p 0 x 4 v z j 8 p j h 8 U B w + L A 6 / L Q 6 / y 4 Z r 8 t g p v 6 g i b a 9 b / I / L / y v 2 X 4 H m v 3 b F / g V Q S w E C L Q A U A A I A C A B 1 F 1 V V k d U T 6 6 Q A A A D 2 A A A A E g A A A A A A A A A A A A A A A A A A A A A A Q 2 9 u Z m l n L 1 B h Y 2 t h Z 2 U u e G 1 s U E s B A i 0 A F A A C A A g A d R d V V Q / K 6 a u k A A A A 6 Q A A A B M A A A A A A A A A A A A A A A A A 8 A A A A F t D b 2 5 0 Z W 5 0 X 1 R 5 c G V z X S 5 4 b W x Q S w E C L Q A U A A I A C A B 1 F 1 V V z i + O S / E C A A C + E g A A E w A A A A A A A A A A A A A A A A D h A Q A A R m 9 y b X V s Y X M v U 2 V j d G l v b j E u b V B L B Q Y A A A A A A w A D A M I A A A A 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e A A A A A A A A M l 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W x p Y W x l M S U y M G R p c G V u Z G V u d 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s a W F s Z T F f Z G l w Z W 5 k Z W 5 0 Z S I g L z 4 8 R W 5 0 c n k g V H l w Z T 0 i R m l s b G V k Q 2 9 t c G x l d G V S Z X N 1 b H R U b 1 d v c m t z a G V l d C I g V m F s d W U 9 I m w x I i A v P j x F b n R y e S B U e X B l P S J G a W x s U 3 R h d H V z I i B W Y W x 1 Z T 0 i c 0 N v b X B s Z X R l I i A v P j x F b n R y e S B U e X B l P S J G a W x s Q 2 9 s d W 1 u T m F t Z X M i I F Z h b H V l P S J z W y Z x d W 9 0 O 2 1 h d H J p Y 2 9 s Y S Z x d W 9 0 O y w m c X V v d D t u b 2 1 l J n F 1 b 3 Q 7 L C Z x d W 9 0 O 2 N v Z 2 5 v b W U m c X V v d D s s J n F 1 b 3 Q 7 Z H R f b m F z Y 2 l 0 Y S Z x d W 9 0 O y w m c X V v d D t k d F 9 h c 3 N 1 b n p p b 2 5 l J n F 1 b 3 Q 7 L C Z x d W 9 0 O 2 V 0 Y S Z x d W 9 0 O y w m c X V v d D t h b n p f b G F 2 b 3 J v J n F 1 b 3 Q 7 L C Z x d W 9 0 O 2 l k X 3 J l Z 2 l v b m U m c X V v d D t d I i A v P j x F b n R y e S B U e X B l P S J G a W x s Q 2 9 s d W 1 u V H l w Z X M i I F Z h b H V l P S J z Q m d Z R 0 N R a 0 N B Z 0 k 9 I i A v P j x F b n R y e S B U e X B l P S J G a W x s T G F z d F V w Z G F 0 Z W Q i I F Z h b H V l P S J k M j A y M i 0 x M C 0 y M V Q w M D o 1 O T o 0 M i 4 4 N z U y N z Y 3 W i I g L z 4 8 R W 5 0 c n k g V H l w Z T 0 i R m l s b E V y c m 9 y Q 2 9 1 b n Q i I F Z h b H V l P S J s M C I g L z 4 8 R W 5 0 c n k g V H l w Z T 0 i R m l s b E V y c m 9 y Q 2 9 k Z S I g V m F s d W U 9 I n N V b m t u b 3 d u I i A v P j x F b n R y e S B U e X B l P S J G a W x s Q 2 9 1 b n Q i I F Z h b H V l P S J s M T U i I C 8 + P E V u d H J 5 I F R 5 c G U 9 I k F k Z G V k V G 9 E Y X R h T W 9 k Z W w i I F Z h b H V l P S J s M C I g L z 4 8 R W 5 0 c n k g V H l w Z T 0 i U X V l c n l J R C I g V m F s d W U 9 I n M 3 M D k x M W M y M C 0 3 N m I w L T R m M j Y t Y m Z j Z S 0 0 O D A 1 N 2 U 0 N j N l Y m Q i I C 8 + P E V u d H J 5 I F R 5 c G U 9 I l J l b G F 0 a W 9 u c 2 h p c E l u Z m 9 D b 2 5 0 Y W l u Z X I i I F Z h b H V l P S J z e y Z x d W 9 0 O 2 N v b H V t b k N v d W 5 0 J n F 1 b 3 Q 7 O j g s J n F 1 b 3 Q 7 a 2 V 5 Q 2 9 s d W 1 u T m F t Z X M m c X V v d D s 6 W 1 0 s J n F 1 b 3 Q 7 c X V l c n l S Z W x h d G l v b n N o a X B z J n F 1 b 3 Q 7 O l t d L C Z x d W 9 0 O 2 N v b H V t b k l k Z W 5 0 a X R p Z X M m c X V v d D s 6 W y Z x d W 9 0 O 1 N l Y 3 R p b 2 4 x L 2 Z p b G l h b G U x I G R p c G V u Z G V u d G U v Q X V 0 b 1 J l b W 9 2 Z W R D b 2 x 1 b W 5 z M S 5 7 b W F 0 c m l j b 2 x h L D B 9 J n F 1 b 3 Q 7 L C Z x d W 9 0 O 1 N l Y 3 R p b 2 4 x L 2 Z p b G l h b G U x I G R p c G V u Z G V u d G U v Q X V 0 b 1 J l b W 9 2 Z W R D b 2 x 1 b W 5 z M S 5 7 b m 9 t Z S w x f S Z x d W 9 0 O y w m c X V v d D t T Z W N 0 a W 9 u M S 9 m a W x p Y W x l M S B k a X B l b m R l b n R l L 0 F 1 d G 9 S Z W 1 v d m V k Q 2 9 s d W 1 u c z E u e 2 N v Z 2 5 v b W U s M n 0 m c X V v d D s s J n F 1 b 3 Q 7 U 2 V j d G l v b j E v Z m l s a W F s Z T E g Z G l w Z W 5 k Z W 5 0 Z S 9 B d X R v U m V t b 3 Z l Z E N v b H V t b n M x L n t k d F 9 u Y X N j a X R h L D N 9 J n F 1 b 3 Q 7 L C Z x d W 9 0 O 1 N l Y 3 R p b 2 4 x L 2 Z p b G l h b G U x I G R p c G V u Z G V u d G U v Q X V 0 b 1 J l b W 9 2 Z W R D b 2 x 1 b W 5 z M S 5 7 Z H R f Y X N z d W 5 6 a W 9 u Z S w 0 f S Z x d W 9 0 O y w m c X V v d D t T Z W N 0 a W 9 u M S 9 m a W x p Y W x l M S B k a X B l b m R l b n R l L 0 F 1 d G 9 S Z W 1 v d m V k Q 2 9 s d W 1 u c z E u e 2 V 0 Y S w 1 f S Z x d W 9 0 O y w m c X V v d D t T Z W N 0 a W 9 u M S 9 m a W x p Y W x l M S B k a X B l b m R l b n R l L 0 F 1 d G 9 S Z W 1 v d m V k Q 2 9 s d W 1 u c z E u e 2 F u e l 9 s Y X Z v c m 8 s N n 0 m c X V v d D s s J n F 1 b 3 Q 7 U 2 V j d G l v b j E v Z m l s a W F s Z T E g Z G l w Z W 5 k Z W 5 0 Z S 9 B d X R v U m V t b 3 Z l Z E N v b H V t b n M x L n t p Z F 9 y Z W d p b 2 5 l L D d 9 J n F 1 b 3 Q 7 X S w m c X V v d D t D b 2 x 1 b W 5 D b 3 V u d C Z x d W 9 0 O z o 4 L C Z x d W 9 0 O 0 t l e U N v b H V t b k 5 h b W V z J n F 1 b 3 Q 7 O l t d L C Z x d W 9 0 O 0 N v b H V t b k l k Z W 5 0 a X R p Z X M m c X V v d D s 6 W y Z x d W 9 0 O 1 N l Y 3 R p b 2 4 x L 2 Z p b G l h b G U x I G R p c G V u Z G V u d G U v Q X V 0 b 1 J l b W 9 2 Z W R D b 2 x 1 b W 5 z M S 5 7 b W F 0 c m l j b 2 x h L D B 9 J n F 1 b 3 Q 7 L C Z x d W 9 0 O 1 N l Y 3 R p b 2 4 x L 2 Z p b G l h b G U x I G R p c G V u Z G V u d G U v Q X V 0 b 1 J l b W 9 2 Z W R D b 2 x 1 b W 5 z M S 5 7 b m 9 t Z S w x f S Z x d W 9 0 O y w m c X V v d D t T Z W N 0 a W 9 u M S 9 m a W x p Y W x l M S B k a X B l b m R l b n R l L 0 F 1 d G 9 S Z W 1 v d m V k Q 2 9 s d W 1 u c z E u e 2 N v Z 2 5 v b W U s M n 0 m c X V v d D s s J n F 1 b 3 Q 7 U 2 V j d G l v b j E v Z m l s a W F s Z T E g Z G l w Z W 5 k Z W 5 0 Z S 9 B d X R v U m V t b 3 Z l Z E N v b H V t b n M x L n t k d F 9 u Y X N j a X R h L D N 9 J n F 1 b 3 Q 7 L C Z x d W 9 0 O 1 N l Y 3 R p b 2 4 x L 2 Z p b G l h b G U x I G R p c G V u Z G V u d G U v Q X V 0 b 1 J l b W 9 2 Z W R D b 2 x 1 b W 5 z M S 5 7 Z H R f Y X N z d W 5 6 a W 9 u Z S w 0 f S Z x d W 9 0 O y w m c X V v d D t T Z W N 0 a W 9 u M S 9 m a W x p Y W x l M S B k a X B l b m R l b n R l L 0 F 1 d G 9 S Z W 1 v d m V k Q 2 9 s d W 1 u c z E u e 2 V 0 Y S w 1 f S Z x d W 9 0 O y w m c X V v d D t T Z W N 0 a W 9 u M S 9 m a W x p Y W x l M S B k a X B l b m R l b n R l L 0 F 1 d G 9 S Z W 1 v d m V k Q 2 9 s d W 1 u c z E u e 2 F u e l 9 s Y X Z v c m 8 s N n 0 m c X V v d D s s J n F 1 b 3 Q 7 U 2 V j d G l v b j E v Z m l s a W F s Z T E g Z G l w Z W 5 k Z W 5 0 Z S 9 B d X R v U m V t b 3 Z l Z E N v b H V t b n M x L n t p Z F 9 y Z W d p b 2 5 l L D d 9 J n F 1 b 3 Q 7 X S w m c X V v d D t S Z W x h d G l v b n N o a X B J b m Z v J n F 1 b 3 Q 7 O l t d f S I g L z 4 8 L 1 N 0 Y W J s Z U V u d H J p Z X M + P C 9 J d G V t P j x J d G V t P j x J d G V t T G 9 j Y X R p b 2 4 + P E l 0 Z W 1 U e X B l P k Z v c m 1 1 b G E 8 L 0 l 0 Z W 1 U e X B l P j x J d G V t U G F 0 a D 5 T Z W N 0 a W 9 u M S 9 m a W x p Y W x l M S U y M G R p c G V u Z G V u d G U v U 2 9 1 c m N l P C 9 J d G V t U G F 0 a D 4 8 L 0 l 0 Z W 1 M b 2 N h d G l v b j 4 8 U 3 R h Y m x l R W 5 0 c m l l c y A v P j w v S X R l b T 4 8 S X R l b T 4 8 S X R l b U x v Y 2 F 0 a W 9 u P j x J d G V t V H l w Z T 5 G b 3 J t d W x h P C 9 J d G V t V H l w Z T 4 8 S X R l b V B h d G g + U 2 V j d G l v b j E v Z m l s a W F s Z T E l M j B k a X B l b m R l b n R l L 2 Z p b G l h b G U x X 2 R p c G V u Z G V u d G U 8 L 0 l 0 Z W 1 Q Y X R o P j w v S X R l b U x v Y 2 F 0 a W 9 u P j x T d G F i b G V F b n R y a W V z I C 8 + P C 9 J d G V t P j x J d G V t P j x J d G V t T G 9 j Y X R p b 2 4 + P E l 0 Z W 1 U e X B l P k Z v c m 1 1 b G E 8 L 0 l 0 Z W 1 U e X B l P j x J d G V t U G F 0 a D 5 T Z W N 0 a W 9 u M S 9 m a W x p Y W x l M S U y M G Z h d H R 1 c m F 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W x p Y W x l M V 9 m Y X R 0 d X J h d G 8 i I C 8 + P E V u d H J 5 I F R 5 c G U 9 I k Z p b G x l Z E N v b X B s Z X R l U m V z d W x 0 V G 9 X b 3 J r c 2 h l Z X Q i I F Z h b H V l P S J s M S I g L z 4 8 R W 5 0 c n k g V H l w Z T 0 i R m l s b F N 0 Y X R 1 c y I g V m F s d W U 9 I n N D b 2 1 w b G V 0 Z S I g L z 4 8 R W 5 0 c n k g V H l w Z T 0 i R m l s b E N v b H V t b k 5 h b W V z I i B W Y W x 1 Z T 0 i c 1 s m c X V v d D t m a W Q m c X V v d D s s J n F 1 b 3 Q 7 Z G F 0 Y S Z x d W 9 0 O y w m c X V v d D t t X 3 Z l b m R p d G 9 y Z S Z x d W 9 0 O y w m c X V v d D t j Y X R l Z 2 9 y a W F f b W V y Y 2 U m c X V v d D s s J n F 1 b 3 Q 7 a W R f c H J v Z G 9 0 d G 8 m c X V v d D s s J n F 1 b 3 Q 7 Z m F 0 d H V y Y X R v J n F 1 b 3 Q 7 X S I g L z 4 8 R W 5 0 c n k g V H l w Z T 0 i R m l s b E N v b H V t b l R 5 c G V z I i B W Y W x 1 Z T 0 i c 0 F n a 0 d C Z 0 l P I i A v P j x F b n R y e S B U e X B l P S J G a W x s T G F z d F V w Z G F 0 Z W Q i I F Z h b H V l P S J k M j A y M i 0 x M C 0 y M V Q w M D o 1 O T o 0 M i 4 4 N D Y 4 N j I x W i I g L z 4 8 R W 5 0 c n k g V H l w Z T 0 i R m l s b E V y c m 9 y Q 2 9 1 b n Q i I F Z h b H V l P S J s M C I g L z 4 8 R W 5 0 c n k g V H l w Z T 0 i R m l s b E V y c m 9 y Q 2 9 k Z S I g V m F s d W U 9 I n N V b m t u b 3 d u I i A v P j x F b n R y e S B U e X B l P S J G a W x s Q 2 9 1 b n Q i I F Z h b H V l P S J s O T k i I C 8 + P E V u d H J 5 I F R 5 c G U 9 I k F k Z G V k V G 9 E Y X R h T W 9 k Z W w i I F Z h b H V l P S J s M C I g L z 4 8 R W 5 0 c n k g V H l w Z T 0 i U X V l c n l J R C I g V m F s d W U 9 I n M 2 M z h i M m I 3 Y y 0 3 M T g z L T R l M W M t Y T c 0 N y 0 1 O G E 3 Y T Y 4 M 2 Q w Y m I i I C 8 + P E V u d H J 5 I F R 5 c G U 9 I l J l b G F 0 a W 9 u c 2 h p c E l u Z m 9 D b 2 5 0 Y W l u Z X I i I F Z h b H V l P S J z e y Z x d W 9 0 O 2 N v b H V t b k N v d W 5 0 J n F 1 b 3 Q 7 O j Y s J n F 1 b 3 Q 7 a 2 V 5 Q 2 9 s d W 1 u T m F t Z X M m c X V v d D s 6 W 1 0 s J n F 1 b 3 Q 7 c X V l c n l S Z W x h d G l v b n N o a X B z J n F 1 b 3 Q 7 O l t d L C Z x d W 9 0 O 2 N v b H V t b k l k Z W 5 0 a X R p Z X M m c X V v d D s 6 W y Z x d W 9 0 O 1 N l Y 3 R p b 2 4 x L 2 Z p b G l h b G U x I G Z h d H R 1 c m F 0 b y 9 B d X R v U m V t b 3 Z l Z E N v b H V t b n M x L n t m a W Q s M H 0 m c X V v d D s s J n F 1 b 3 Q 7 U 2 V j d G l v b j E v Z m l s a W F s Z T E g Z m F 0 d H V y Y X R v L 0 F 1 d G 9 S Z W 1 v d m V k Q 2 9 s d W 1 u c z E u e 2 R h d G E s M X 0 m c X V v d D s s J n F 1 b 3 Q 7 U 2 V j d G l v b j E v Z m l s a W F s Z T E g Z m F 0 d H V y Y X R v L 0 F 1 d G 9 S Z W 1 v d m V k Q 2 9 s d W 1 u c z E u e 2 1 f d m V u Z G l 0 b 3 J l L D J 9 J n F 1 b 3 Q 7 L C Z x d W 9 0 O 1 N l Y 3 R p b 2 4 x L 2 Z p b G l h b G U x I G Z h d H R 1 c m F 0 b y 9 B d X R v U m V t b 3 Z l Z E N v b H V t b n M x L n t j Y X R l Z 2 9 y a W F f b W V y Y 2 U s M 3 0 m c X V v d D s s J n F 1 b 3 Q 7 U 2 V j d G l v b j E v Z m l s a W F s Z T E g Z m F 0 d H V y Y X R v L 0 F 1 d G 9 S Z W 1 v d m V k Q 2 9 s d W 1 u c z E u e 2 l k X 3 B y b 2 R v d H R v L D R 9 J n F 1 b 3 Q 7 L C Z x d W 9 0 O 1 N l Y 3 R p b 2 4 x L 2 Z p b G l h b G U x I G Z h d H R 1 c m F 0 b y 9 B d X R v U m V t b 3 Z l Z E N v b H V t b n M x L n t m Y X R 0 d X J h d G 8 s N X 0 m c X V v d D t d L C Z x d W 9 0 O 0 N v b H V t b k N v d W 5 0 J n F 1 b 3 Q 7 O j Y s J n F 1 b 3 Q 7 S 2 V 5 Q 2 9 s d W 1 u T m F t Z X M m c X V v d D s 6 W 1 0 s J n F 1 b 3 Q 7 Q 2 9 s d W 1 u S W R l b n R p d G l l c y Z x d W 9 0 O z p b J n F 1 b 3 Q 7 U 2 V j d G l v b j E v Z m l s a W F s Z T E g Z m F 0 d H V y Y X R v L 0 F 1 d G 9 S Z W 1 v d m V k Q 2 9 s d W 1 u c z E u e 2 Z p Z C w w f S Z x d W 9 0 O y w m c X V v d D t T Z W N 0 a W 9 u M S 9 m a W x p Y W x l M S B m Y X R 0 d X J h d G 8 v Q X V 0 b 1 J l b W 9 2 Z W R D b 2 x 1 b W 5 z M S 5 7 Z G F 0 Y S w x f S Z x d W 9 0 O y w m c X V v d D t T Z W N 0 a W 9 u M S 9 m a W x p Y W x l M S B m Y X R 0 d X J h d G 8 v Q X V 0 b 1 J l b W 9 2 Z W R D b 2 x 1 b W 5 z M S 5 7 b V 9 2 Z W 5 k a X R v c m U s M n 0 m c X V v d D s s J n F 1 b 3 Q 7 U 2 V j d G l v b j E v Z m l s a W F s Z T E g Z m F 0 d H V y Y X R v L 0 F 1 d G 9 S Z W 1 v d m V k Q 2 9 s d W 1 u c z E u e 2 N h d G V n b 3 J p Y V 9 t Z X J j Z S w z f S Z x d W 9 0 O y w m c X V v d D t T Z W N 0 a W 9 u M S 9 m a W x p Y W x l M S B m Y X R 0 d X J h d G 8 v Q X V 0 b 1 J l b W 9 2 Z W R D b 2 x 1 b W 5 z M S 5 7 a W R f c H J v Z G 9 0 d G 8 s N H 0 m c X V v d D s s J n F 1 b 3 Q 7 U 2 V j d G l v b j E v Z m l s a W F s Z T E g Z m F 0 d H V y Y X R v L 0 F 1 d G 9 S Z W 1 v d m V k Q 2 9 s d W 1 u c z E u e 2 Z h d H R 1 c m F 0 b y w 1 f S Z x d W 9 0 O 1 0 s J n F 1 b 3 Q 7 U m V s Y X R p b 2 5 z a G l w S W 5 m b y Z x d W 9 0 O z p b X X 0 i I C 8 + P C 9 T d G F i b G V F b n R y a W V z P j w v S X R l b T 4 8 S X R l b T 4 8 S X R l b U x v Y 2 F 0 a W 9 u P j x J d G V t V H l w Z T 5 G b 3 J t d W x h P C 9 J d G V t V H l w Z T 4 8 S X R l b V B h d G g + U 2 V j d G l v b j E v Z m l s a W F s Z T E l M j B m Y X R 0 d X J h d G 8 v U 2 9 1 c m N l P C 9 J d G V t U G F 0 a D 4 8 L 0 l 0 Z W 1 M b 2 N h d G l v b j 4 8 U 3 R h Y m x l R W 5 0 c m l l c y A v P j w v S X R l b T 4 8 S X R l b T 4 8 S X R l b U x v Y 2 F 0 a W 9 u P j x J d G V t V H l w Z T 5 G b 3 J t d W x h P C 9 J d G V t V H l w Z T 4 8 S X R l b V B h d G g + U 2 V j d G l v b j E v Z m l s a W F s Z T E l M j B m Y X R 0 d X J h d G 8 v Z m l s a W F s Z T F f Z m F 0 d H V y Y X R v P C 9 J d G V t U G F 0 a D 4 8 L 0 l 0 Z W 1 M b 2 N h d G l v b j 4 8 U 3 R h Y m x l R W 5 0 c m l l c y A v P j w v S X R l b T 4 8 S X R l b T 4 8 S X R l b U x v Y 2 F 0 a W 9 u P j x J d G V t V H l w Z T 5 G b 3 J t d W x h P C 9 J d G V t V H l w Z T 4 8 S X R l b V B h d G g + U 2 V j d G l v b j E v Z m l s a W F s Z T E l M j B w c m 9 k b 3 R 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W x p Y W x l M V 9 w c m 9 k b 3 R 0 b y I g L z 4 8 R W 5 0 c n k g V H l w Z T 0 i R m l s b G V k Q 2 9 t c G x l d G V S Z X N 1 b H R U b 1 d v c m t z a G V l d C I g V m F s d W U 9 I m w x I i A v P j x F b n R y e S B U e X B l P S J G a W x s U 3 R h d H V z I i B W Y W x 1 Z T 0 i c 0 N v b X B s Z X R l I i A v P j x F b n R y e S B U e X B l P S J G a W x s Q 2 9 s d W 1 u T m F t Z X M i I F Z h b H V l P S J z W y Z x d W 9 0 O 2 l k X 3 B y b 2 R v d H R v J n F 1 b 3 Q 7 L C Z x d W 9 0 O 2 5 v b W V f c H J v Z G 9 0 d G 8 m c X V v d D s s J n F 1 b 3 Q 7 Y 2 F 0 Z W d v c m l h X 3 B y b 2 R v d H R v J n F 1 b 3 Q 7 X S I g L z 4 8 R W 5 0 c n k g V H l w Z T 0 i R m l s b E N v b H V t b l R 5 c G V z I i B W Y W x 1 Z T 0 i c 0 F n W U c i I C 8 + P E V u d H J 5 I F R 5 c G U 9 I k Z p b G x M Y X N 0 V X B k Y X R l Z C I g V m F s d W U 9 I m Q y M D I y L T E w L T I x V D A w O j U 5 O j Q w L j M 5 M T c x M j d a I i A v P j x F b n R y e S B U e X B l P S J G a W x s R X J y b 3 J D b 3 V u d C I g V m F s d W U 9 I m w w I i A v P j x F b n R y e S B U e X B l P S J G a W x s R X J y b 3 J D b 2 R l I i B W Y W x 1 Z T 0 i c 1 V u a 2 5 v d 2 4 i I C 8 + P E V u d H J 5 I F R 5 c G U 9 I k Z p b G x D b 3 V u d C I g V m F s d W U 9 I m w 1 I i A v P j x F b n R y e S B U e X B l P S J B Z G R l Z F R v R G F 0 Y U 1 v Z G V s I i B W Y W x 1 Z T 0 i b D A i I C 8 + P E V u d H J 5 I F R 5 c G U 9 I l F 1 Z X J 5 S U Q i I F Z h b H V l P S J z N W Q 5 O W U 2 Z G Y t M z Q z N C 0 0 Y j N k L T k z N m I t N G F j N T E 4 Z m N m N m Q z I i A v P j x F b n R y e S B U e X B l P S J S Z W x h d G l v b n N o a X B J b m Z v Q 2 9 u d G F p b m V y I i B W Y W x 1 Z T 0 i c 3 s m c X V v d D t j b 2 x 1 b W 5 D b 3 V u d C Z x d W 9 0 O z o z L C Z x d W 9 0 O 2 t l e U N v b H V t b k 5 h b W V z J n F 1 b 3 Q 7 O l t d L C Z x d W 9 0 O 3 F 1 Z X J 5 U m V s Y X R p b 2 5 z a G l w c y Z x d W 9 0 O z p b X S w m c X V v d D t j b 2 x 1 b W 5 J Z G V u d G l 0 a W V z J n F 1 b 3 Q 7 O l s m c X V v d D t T Z W N 0 a W 9 u M S 9 m a W x p Y W x l M S B w c m 9 k b 3 R 0 b y 9 B d X R v U m V t b 3 Z l Z E N v b H V t b n M x L n t p Z F 9 w c m 9 k b 3 R 0 b y w w f S Z x d W 9 0 O y w m c X V v d D t T Z W N 0 a W 9 u M S 9 m a W x p Y W x l M S B w c m 9 k b 3 R 0 b y 9 B d X R v U m V t b 3 Z l Z E N v b H V t b n M x L n t u b 2 1 l X 3 B y b 2 R v d H R v L D F 9 J n F 1 b 3 Q 7 L C Z x d W 9 0 O 1 N l Y 3 R p b 2 4 x L 2 Z p b G l h b G U x I H B y b 2 R v d H R v L 0 F 1 d G 9 S Z W 1 v d m V k Q 2 9 s d W 1 u c z E u e 2 N h d G V n b 3 J p Y V 9 w c m 9 k b 3 R 0 b y w y f S Z x d W 9 0 O 1 0 s J n F 1 b 3 Q 7 Q 2 9 s d W 1 u Q 2 9 1 b n Q m c X V v d D s 6 M y w m c X V v d D t L Z X l D b 2 x 1 b W 5 O Y W 1 l c y Z x d W 9 0 O z p b X S w m c X V v d D t D b 2 x 1 b W 5 J Z G V u d G l 0 a W V z J n F 1 b 3 Q 7 O l s m c X V v d D t T Z W N 0 a W 9 u M S 9 m a W x p Y W x l M S B w c m 9 k b 3 R 0 b y 9 B d X R v U m V t b 3 Z l Z E N v b H V t b n M x L n t p Z F 9 w c m 9 k b 3 R 0 b y w w f S Z x d W 9 0 O y w m c X V v d D t T Z W N 0 a W 9 u M S 9 m a W x p Y W x l M S B w c m 9 k b 3 R 0 b y 9 B d X R v U m V t b 3 Z l Z E N v b H V t b n M x L n t u b 2 1 l X 3 B y b 2 R v d H R v L D F 9 J n F 1 b 3 Q 7 L C Z x d W 9 0 O 1 N l Y 3 R p b 2 4 x L 2 Z p b G l h b G U x I H B y b 2 R v d H R v L 0 F 1 d G 9 S Z W 1 v d m V k Q 2 9 s d W 1 u c z E u e 2 N h d G V n b 3 J p Y V 9 w c m 9 k b 3 R 0 b y w y f S Z x d W 9 0 O 1 0 s J n F 1 b 3 Q 7 U m V s Y X R p b 2 5 z a G l w S W 5 m b y Z x d W 9 0 O z p b X X 0 i I C 8 + P C 9 T d G F i b G V F b n R y a W V z P j w v S X R l b T 4 8 S X R l b T 4 8 S X R l b U x v Y 2 F 0 a W 9 u P j x J d G V t V H l w Z T 5 G b 3 J t d W x h P C 9 J d G V t V H l w Z T 4 8 S X R l b V B h d G g + U 2 V j d G l v b j E v Z m l s a W F s Z T E l M j B w c m 9 k b 3 R 0 b y 9 T b 3 V y Y 2 U 8 L 0 l 0 Z W 1 Q Y X R o P j w v S X R l b U x v Y 2 F 0 a W 9 u P j x T d G F i b G V F b n R y a W V z I C 8 + P C 9 J d G V t P j x J d G V t P j x J d G V t T G 9 j Y X R p b 2 4 + P E l 0 Z W 1 U e X B l P k Z v c m 1 1 b G E 8 L 0 l 0 Z W 1 U e X B l P j x J d G V t U G F 0 a D 5 T Z W N 0 a W 9 u M S 9 m a W x p Y W x l M S U y M H B y b 2 R v d H R v L 2 Z p b G l h b G U x X 3 B y b 2 R v d H R v P C 9 J d G V t U G F 0 a D 4 8 L 0 l 0 Z W 1 M b 2 N h d G l v b j 4 8 U 3 R h Y m x l R W 5 0 c m l l c y A v P j w v S X R l b T 4 8 S X R l b T 4 8 S X R l b U x v Y 2 F 0 a W 9 u P j x J d G V t V H l w Z T 5 G b 3 J t d W x h P C 9 J d G V t V H l w Z T 4 8 S X R l b V B h d G g + U 2 V j d G l v b j E v Z m l s a W F s Z T E l M j B y Z W d p b 2 5 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p b G l h b G U x X 3 J l Z 2 l v b m U i I C 8 + P E V u d H J 5 I F R 5 c G U 9 I k Z p b G x l Z E N v b X B s Z X R l U m V z d W x 0 V G 9 X b 3 J r c 2 h l Z X Q i I F Z h b H V l P S J s M S I g L z 4 8 R W 5 0 c n k g V H l w Z T 0 i R m l s b F N 0 Y X R 1 c y I g V m F s d W U 9 I n N D b 2 1 w b G V 0 Z S I g L z 4 8 R W 5 0 c n k g V H l w Z T 0 i R m l s b E N v b H V t b k 5 h b W V z I i B W Y W x 1 Z T 0 i c 1 s m c X V v d D t p Z F 9 y Z W d p b 2 5 l J n F 1 b 3 Q 7 L C Z x d W 9 0 O 2 1 h d H J p Y 2 9 s Y S Z x d W 9 0 O y w m c X V v d D t u b 2 1 l X 3 J l Z 2 l v b m U m c X V v d D t d I i A v P j x F b n R y e S B U e X B l P S J G a W x s Q 2 9 s d W 1 u V H l w Z X M i I F Z h b H V l P S J z Q W d Z R y I g L z 4 8 R W 5 0 c n k g V H l w Z T 0 i R m l s b E x h c 3 R V c G R h d G V k I i B W Y W x 1 Z T 0 i Z D I w M j I t M T A t M j F U M D A 6 N T k 6 N D I u O T Q w N T E 2 M 1 o i I C 8 + P E V u d H J 5 I F R 5 c G U 9 I k Z p b G x F c n J v c k N v d W 5 0 I i B W Y W x 1 Z T 0 i b D A i I C 8 + P E V u d H J 5 I F R 5 c G U 9 I k Z p b G x F c n J v c k N v Z G U i I F Z h b H V l P S J z V W 5 r b m 9 3 b i I g L z 4 8 R W 5 0 c n k g V H l w Z T 0 i R m l s b E N v d W 5 0 I i B W Y W x 1 Z T 0 i b D E 1 I i A v P j x F b n R y e S B U e X B l P S J B Z G R l Z F R v R G F 0 Y U 1 v Z G V s I i B W Y W x 1 Z T 0 i b D A i I C 8 + P E V u d H J 5 I F R 5 c G U 9 I l F 1 Z X J 5 S U Q i I F Z h b H V l P S J z M z E 2 N D Y 4 O W Q t O G Z m N i 0 0 Z T A 2 L T g 5 N z Y t Z T E 0 M z c 5 Z T M 3 Z j A 2 I i A v P j x F b n R y e S B U e X B l P S J S Z W x h d G l v b n N o a X B J b m Z v Q 2 9 u d G F p b m V y I i B W Y W x 1 Z T 0 i c 3 s m c X V v d D t j b 2 x 1 b W 5 D b 3 V u d C Z x d W 9 0 O z o z L C Z x d W 9 0 O 2 t l e U N v b H V t b k 5 h b W V z J n F 1 b 3 Q 7 O l t d L C Z x d W 9 0 O 3 F 1 Z X J 5 U m V s Y X R p b 2 5 z a G l w c y Z x d W 9 0 O z p b X S w m c X V v d D t j b 2 x 1 b W 5 J Z G V u d G l 0 a W V z J n F 1 b 3 Q 7 O l s m c X V v d D t T Z W N 0 a W 9 u M S 9 m a W x p Y W x l M S B y Z W d p b 2 5 l L 0 F 1 d G 9 S Z W 1 v d m V k Q 2 9 s d W 1 u c z E u e 2 l k X 3 J l Z 2 l v b m U s M H 0 m c X V v d D s s J n F 1 b 3 Q 7 U 2 V j d G l v b j E v Z m l s a W F s Z T E g c m V n a W 9 u Z S 9 B d X R v U m V t b 3 Z l Z E N v b H V t b n M x L n t t Y X R y a W N v b G E s M X 0 m c X V v d D s s J n F 1 b 3 Q 7 U 2 V j d G l v b j E v Z m l s a W F s Z T E g c m V n a W 9 u Z S 9 B d X R v U m V t b 3 Z l Z E N v b H V t b n M x L n t u b 2 1 l X 3 J l Z 2 l v b m U s M n 0 m c X V v d D t d L C Z x d W 9 0 O 0 N v b H V t b k N v d W 5 0 J n F 1 b 3 Q 7 O j M s J n F 1 b 3 Q 7 S 2 V 5 Q 2 9 s d W 1 u T m F t Z X M m c X V v d D s 6 W 1 0 s J n F 1 b 3 Q 7 Q 2 9 s d W 1 u S W R l b n R p d G l l c y Z x d W 9 0 O z p b J n F 1 b 3 Q 7 U 2 V j d G l v b j E v Z m l s a W F s Z T E g c m V n a W 9 u Z S 9 B d X R v U m V t b 3 Z l Z E N v b H V t b n M x L n t p Z F 9 y Z W d p b 2 5 l L D B 9 J n F 1 b 3 Q 7 L C Z x d W 9 0 O 1 N l Y 3 R p b 2 4 x L 2 Z p b G l h b G U x I H J l Z 2 l v b m U v Q X V 0 b 1 J l b W 9 2 Z W R D b 2 x 1 b W 5 z M S 5 7 b W F 0 c m l j b 2 x h L D F 9 J n F 1 b 3 Q 7 L C Z x d W 9 0 O 1 N l Y 3 R p b 2 4 x L 2 Z p b G l h b G U x I H J l Z 2 l v b m U v Q X V 0 b 1 J l b W 9 2 Z W R D b 2 x 1 b W 5 z M S 5 7 b m 9 t Z V 9 y Z W d p b 2 5 l L D J 9 J n F 1 b 3 Q 7 X S w m c X V v d D t S Z W x h d G l v b n N o a X B J b m Z v J n F 1 b 3 Q 7 O l t d f S I g L z 4 8 L 1 N 0 Y W J s Z U V u d H J p Z X M + P C 9 J d G V t P j x J d G V t P j x J d G V t T G 9 j Y X R p b 2 4 + P E l 0 Z W 1 U e X B l P k Z v c m 1 1 b G E 8 L 0 l 0 Z W 1 U e X B l P j x J d G V t U G F 0 a D 5 T Z W N 0 a W 9 u M S 9 m a W x p Y W x l M S U y M H J l Z 2 l v b m U v U 2 9 1 c m N l P C 9 J d G V t U G F 0 a D 4 8 L 0 l 0 Z W 1 M b 2 N h d G l v b j 4 8 U 3 R h Y m x l R W 5 0 c m l l c y A v P j w v S X R l b T 4 8 S X R l b T 4 8 S X R l b U x v Y 2 F 0 a W 9 u P j x J d G V t V H l w Z T 5 G b 3 J t d W x h P C 9 J d G V t V H l w Z T 4 8 S X R l b V B h d G g + U 2 V j d G l v b j E v Z m l s a W F s Z T E l M j B y Z W d p b 2 5 l L 2 Z p b G l h b G U x X 3 J l Z 2 l v b m U 8 L 0 l 0 Z W 1 Q Y X R o P j w v S X R l b U x v Y 2 F 0 a W 9 u P j x T d G F i b G V F b n R y a W V z I C 8 + P C 9 J d G V t P j x J d G V t P j x J d G V t T G 9 j Y X R p b 2 4 + P E l 0 Z W 1 U e X B l P k Z v c m 1 1 b G E 8 L 0 l 0 Z W 1 U e X B l P j x J d G V t U G F 0 a D 5 T Z W N 0 a W 9 u M S 9 m a W x p Y W x l M S U y M H N 0 a X B l b m R 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W x p Y W x l M V 9 z d G l w Z W 5 k a W 8 i I C 8 + P E V u d H J 5 I F R 5 c G U 9 I k Z p b G x l Z E N v b X B s Z X R l U m V z d W x 0 V G 9 X b 3 J r c 2 h l Z X Q i I F Z h b H V l P S J s M S I g L z 4 8 R W 5 0 c n k g V H l w Z T 0 i R m l s b F N 0 Y X R 1 c y I g V m F s d W U 9 I n N D b 2 1 w b G V 0 Z S I g L z 4 8 R W 5 0 c n k g V H l w Z T 0 i R m l s b E N v b H V t b k 5 h b W V z I i B W Y W x 1 Z T 0 i c 1 s m c X V v d D t t Y X R y a W N v b G E m c X V v d D s s J n F 1 b 3 Q 7 c 3 R p c G V u Z G l v J n F 1 b 3 Q 7 X S I g L z 4 8 R W 5 0 c n k g V H l w Z T 0 i R m l s b E N v b H V t b l R 5 c G V z I i B W Y W x 1 Z T 0 i c 0 J n T T 0 i I C 8 + P E V u d H J 5 I F R 5 c G U 9 I k Z p b G x M Y X N 0 V X B k Y X R l Z C I g V m F s d W U 9 I m Q y M D I y L T E w L T I x V D A w O j U 5 O j Q z L j A y O T k y M z B a I i A v P j x F b n R y e S B U e X B l P S J G a W x s R X J y b 3 J D b 3 V u d C I g V m F s d W U 9 I m w w I i A v P j x F b n R y e S B U e X B l P S J G a W x s R X J y b 3 J D b 2 R l I i B W Y W x 1 Z T 0 i c 1 V u a 2 5 v d 2 4 i I C 8 + P E V u d H J 5 I F R 5 c G U 9 I k Z p b G x D b 3 V u d C I g V m F s d W U 9 I m w x N S I g L z 4 8 R W 5 0 c n k g V H l w Z T 0 i Q W R k Z W R U b 0 R h d G F N b 2 R l b C I g V m F s d W U 9 I m w w I i A v P j x F b n R y e S B U e X B l P S J R d W V y e U l E I i B W Y W x 1 Z T 0 i c z Q 0 Z D M x Y z R l L W I y M 2 Q t N D Y 3 Y y 0 5 Z m U 1 L T R i M j k 0 N G J m M z Z k M i I g L z 4 8 R W 5 0 c n k g V H l w Z T 0 i U m V s Y X R p b 2 5 z a G l w S W 5 m b 0 N v b n R h a W 5 l c i I g V m F s d W U 9 I n N 7 J n F 1 b 3 Q 7 Y 2 9 s d W 1 u Q 2 9 1 b n Q m c X V v d D s 6 M i w m c X V v d D t r Z X l D b 2 x 1 b W 5 O Y W 1 l c y Z x d W 9 0 O z p b X S w m c X V v d D t x d W V y e V J l b G F 0 a W 9 u c 2 h p c H M m c X V v d D s 6 W 1 0 s J n F 1 b 3 Q 7 Y 2 9 s d W 1 u S W R l b n R p d G l l c y Z x d W 9 0 O z p b J n F 1 b 3 Q 7 U 2 V j d G l v b j E v Z m l s a W F s Z T E g c 3 R p c G V u Z G l v L 0 F 1 d G 9 S Z W 1 v d m V k Q 2 9 s d W 1 u c z E u e 2 1 h d H J p Y 2 9 s Y S w w f S Z x d W 9 0 O y w m c X V v d D t T Z W N 0 a W 9 u M S 9 m a W x p Y W x l M S B z d G l w Z W 5 k a W 8 v Q X V 0 b 1 J l b W 9 2 Z W R D b 2 x 1 b W 5 z M S 5 7 c 3 R p c G V u Z G l v L D F 9 J n F 1 b 3 Q 7 X S w m c X V v d D t D b 2 x 1 b W 5 D b 3 V u d C Z x d W 9 0 O z o y L C Z x d W 9 0 O 0 t l e U N v b H V t b k 5 h b W V z J n F 1 b 3 Q 7 O l t d L C Z x d W 9 0 O 0 N v b H V t b k l k Z W 5 0 a X R p Z X M m c X V v d D s 6 W y Z x d W 9 0 O 1 N l Y 3 R p b 2 4 x L 2 Z p b G l h b G U x I H N 0 a X B l b m R p b y 9 B d X R v U m V t b 3 Z l Z E N v b H V t b n M x L n t t Y X R y a W N v b G E s M H 0 m c X V v d D s s J n F 1 b 3 Q 7 U 2 V j d G l v b j E v Z m l s a W F s Z T E g c 3 R p c G V u Z G l v L 0 F 1 d G 9 S Z W 1 v d m V k Q 2 9 s d W 1 u c z E u e 3 N 0 a X B l b m R p b y w x f S Z x d W 9 0 O 1 0 s J n F 1 b 3 Q 7 U m V s Y X R p b 2 5 z a G l w S W 5 m b y Z x d W 9 0 O z p b X X 0 i I C 8 + P C 9 T d G F i b G V F b n R y a W V z P j w v S X R l b T 4 8 S X R l b T 4 8 S X R l b U x v Y 2 F 0 a W 9 u P j x J d G V t V H l w Z T 5 G b 3 J t d W x h P C 9 J d G V t V H l w Z T 4 8 S X R l b V B h d G g + U 2 V j d G l v b j E v Z m l s a W F s Z T E l M j B z d G l w Z W 5 k a W 8 v U 2 9 1 c m N l P C 9 J d G V t U G F 0 a D 4 8 L 0 l 0 Z W 1 M b 2 N h d G l v b j 4 8 U 3 R h Y m x l R W 5 0 c m l l c y A v P j w v S X R l b T 4 8 S X R l b T 4 8 S X R l b U x v Y 2 F 0 a W 9 u P j x J d G V t V H l w Z T 5 G b 3 J t d W x h P C 9 J d G V t V H l w Z T 4 8 S X R l b V B h d G g + U 2 V j d G l v b j E v Z m l s a W F s Z T E l M j B z d G l w Z W 5 k a W 8 v Z m l s a W F s Z T F f c 3 R p c G V u Z G l v P C 9 J d G V t U G F 0 a D 4 8 L 0 l 0 Z W 1 M b 2 N h d G l v b j 4 8 U 3 R h Y m x l R W 5 0 c m l l c y A v P j w v S X R l b T 4 8 S X R l b T 4 8 S X R l b U x v Y 2 F 0 a W 9 u P j x J d G V t V H l w Z T 5 G b 3 J t d W x h P C 9 J d G V t V H l w Z T 4 8 S X R l b V B h d G g + U 2 V j d G l v b j E v Z m l s a W F s Z T E l M j B z d G l w Z W 5 k a W 8 v U m 9 1 b m R l Z C U y M E R v d 2 4 8 L 0 l 0 Z W 1 Q Y X R o P j w v S X R l b U x v Y 2 F 0 a W 9 u P j x T d G F i b G V F b n R y a W V z I C 8 + P C 9 J d G V t P j x J d G V t P j x J d G V t T G 9 j Y X R p b 2 4 + P E l 0 Z W 1 U e X B l P k Z v c m 1 1 b G E 8 L 0 l 0 Z W 1 U e X B l P j x J d G V t U G F 0 a D 5 T Z W N 0 a W 9 u M S 9 F e H R y Y V 9 G a W x p Y W x l M l 9 E a X B l b m R l b n 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y L T E w L T I x V D A w O j Q x O j Q 4 L j A 0 O T E y M j F a I i A v P j x F b n R y e S B U e X B l P S J G a W x s Q 2 9 s d W 1 u V H l w Z X M i I F Z h b H V l P S J z Q m d Z R 0 N R a 0 R B d z 0 9 I i A v P j x F b n R y e S B U e X B l P S J G a W x s Q 2 9 s d W 1 u T m F t Z X M i I F Z h b H V l P S J z W y Z x d W 9 0 O 0 1 h d H J p Y 2 9 s Y S Z x d W 9 0 O y w m c X V v d D t O b 2 1 l J n F 1 b 3 Q 7 L C Z x d W 9 0 O 0 N v Z 2 5 v b W U m c X V v d D s s J n F 1 b 3 Q 7 R H R f b m F z Y 2 l 0 Y S Z x d W 9 0 O y w m c X V v d D t E d F 9 h c 3 N 1 b n p p b 2 5 l J n F 1 b 3 Q 7 L C Z x d W 9 0 O 0 V 0 w 6 A m c X V v d D s s J n F 1 b 3 Q 7 Q W 5 6 X 0 x h d m 9 y b 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V 4 d H J h X 0 Z p b G l h b G U y X 0 R p c G V u Z G V u d G U v Q X V 0 b 1 J l b W 9 2 Z W R D b 2 x 1 b W 5 z M S 5 7 T W F 0 c m l j b 2 x h L D B 9 J n F 1 b 3 Q 7 L C Z x d W 9 0 O 1 N l Y 3 R p b 2 4 x L 0 V 4 d H J h X 0 Z p b G l h b G U y X 0 R p c G V u Z G V u d G U v Q X V 0 b 1 J l b W 9 2 Z W R D b 2 x 1 b W 5 z M S 5 7 T m 9 t Z S w x f S Z x d W 9 0 O y w m c X V v d D t T Z W N 0 a W 9 u M S 9 F e H R y Y V 9 G a W x p Y W x l M l 9 E a X B l b m R l b n R l L 0 F 1 d G 9 S Z W 1 v d m V k Q 2 9 s d W 1 u c z E u e 0 N v Z 2 5 v b W U s M n 0 m c X V v d D s s J n F 1 b 3 Q 7 U 2 V j d G l v b j E v R X h 0 c m F f R m l s a W F s Z T J f R G l w Z W 5 k Z W 5 0 Z S 9 B d X R v U m V t b 3 Z l Z E N v b H V t b n M x L n t E d F 9 u Y X N j a X R h L D N 9 J n F 1 b 3 Q 7 L C Z x d W 9 0 O 1 N l Y 3 R p b 2 4 x L 0 V 4 d H J h X 0 Z p b G l h b G U y X 0 R p c G V u Z G V u d G U v Q X V 0 b 1 J l b W 9 2 Z W R D b 2 x 1 b W 5 z M S 5 7 R H R f Y X N z d W 5 6 a W 9 u Z S w 0 f S Z x d W 9 0 O y w m c X V v d D t T Z W N 0 a W 9 u M S 9 F e H R y Y V 9 G a W x p Y W x l M l 9 E a X B l b m R l b n R l L 0 F 1 d G 9 S Z W 1 v d m V k Q 2 9 s d W 1 u c z E u e 0 V 0 w 6 A s N X 0 m c X V v d D s s J n F 1 b 3 Q 7 U 2 V j d G l v b j E v R X h 0 c m F f R m l s a W F s Z T J f R G l w Z W 5 k Z W 5 0 Z S 9 B d X R v U m V t b 3 Z l Z E N v b H V t b n M x L n t B b n p f T G F 2 b 3 J v L D Z 9 J n F 1 b 3 Q 7 X S w m c X V v d D t D b 2 x 1 b W 5 D b 3 V u d C Z x d W 9 0 O z o 3 L C Z x d W 9 0 O 0 t l e U N v b H V t b k 5 h b W V z J n F 1 b 3 Q 7 O l t d L C Z x d W 9 0 O 0 N v b H V t b k l k Z W 5 0 a X R p Z X M m c X V v d D s 6 W y Z x d W 9 0 O 1 N l Y 3 R p b 2 4 x L 0 V 4 d H J h X 0 Z p b G l h b G U y X 0 R p c G V u Z G V u d G U v Q X V 0 b 1 J l b W 9 2 Z W R D b 2 x 1 b W 5 z M S 5 7 T W F 0 c m l j b 2 x h L D B 9 J n F 1 b 3 Q 7 L C Z x d W 9 0 O 1 N l Y 3 R p b 2 4 x L 0 V 4 d H J h X 0 Z p b G l h b G U y X 0 R p c G V u Z G V u d G U v Q X V 0 b 1 J l b W 9 2 Z W R D b 2 x 1 b W 5 z M S 5 7 T m 9 t Z S w x f S Z x d W 9 0 O y w m c X V v d D t T Z W N 0 a W 9 u M S 9 F e H R y Y V 9 G a W x p Y W x l M l 9 E a X B l b m R l b n R l L 0 F 1 d G 9 S Z W 1 v d m V k Q 2 9 s d W 1 u c z E u e 0 N v Z 2 5 v b W U s M n 0 m c X V v d D s s J n F 1 b 3 Q 7 U 2 V j d G l v b j E v R X h 0 c m F f R m l s a W F s Z T J f R G l w Z W 5 k Z W 5 0 Z S 9 B d X R v U m V t b 3 Z l Z E N v b H V t b n M x L n t E d F 9 u Y X N j a X R h L D N 9 J n F 1 b 3 Q 7 L C Z x d W 9 0 O 1 N l Y 3 R p b 2 4 x L 0 V 4 d H J h X 0 Z p b G l h b G U y X 0 R p c G V u Z G V u d G U v Q X V 0 b 1 J l b W 9 2 Z W R D b 2 x 1 b W 5 z M S 5 7 R H R f Y X N z d W 5 6 a W 9 u Z S w 0 f S Z x d W 9 0 O y w m c X V v d D t T Z W N 0 a W 9 u M S 9 F e H R y Y V 9 G a W x p Y W x l M l 9 E a X B l b m R l b n R l L 0 F 1 d G 9 S Z W 1 v d m V k Q 2 9 s d W 1 u c z E u e 0 V 0 w 6 A s N X 0 m c X V v d D s s J n F 1 b 3 Q 7 U 2 V j d G l v b j E v R X h 0 c m F f R m l s a W F s Z T J f R G l w Z W 5 k Z W 5 0 Z S 9 B d X R v U m V t b 3 Z l Z E N v b H V t b n M x L n t B b n p f T G F 2 b 3 J v L D Z 9 J n F 1 b 3 Q 7 X S w m c X V v d D t S Z W x h d G l v b n N o a X B J b m Z v J n F 1 b 3 Q 7 O l t d f S I g L z 4 8 L 1 N 0 Y W J s Z U V u d H J p Z X M + P C 9 J d G V t P j x J d G V t P j x J d G V t T G 9 j Y X R p b 2 4 + P E l 0 Z W 1 U e X B l P k Z v c m 1 1 b G E 8 L 0 l 0 Z W 1 U e X B l P j x J d G V t U G F 0 a D 5 T Z W N 0 a W 9 u M S 9 F e H R y Y V 9 G a W x p Y W x l M l 9 E a X B l b m R l b n R l L 1 N v d X J j Z T w v S X R l b V B h d G g + P C 9 J d G V t T G 9 j Y X R p b 2 4 + P F N 0 Y W J s Z U V u d H J p Z X M g L z 4 8 L 0 l 0 Z W 0 + P E l 0 Z W 0 + P E l 0 Z W 1 M b 2 N h d G l v b j 4 8 S X R l b V R 5 c G U + R m 9 y b X V s Y T w v S X R l b V R 5 c G U + P E l 0 Z W 1 Q Y X R o P l N l Y 3 R p b 2 4 x L 0 V 4 d H J h X 0 Z p b G l h b G U y X 0 R p c G V u Z G V u d G U v R X h 0 c m F f R m l s a W F s Z T J f R G l w Z W 5 k Z W 5 0 Z V 9 T a G V l d D w v S X R l b V B h d G g + P C 9 J d G V t T G 9 j Y X R p b 2 4 + P F N 0 Y W J s Z U V u d H J p Z X M g L z 4 8 L 0 l 0 Z W 0 + P E l 0 Z W 0 + P E l 0 Z W 1 M b 2 N h d G l v b j 4 8 S X R l b V R 5 c G U + R m 9 y b X V s Y T w v S X R l b V R 5 c G U + P E l 0 Z W 1 Q Y X R o P l N l Y 3 R p b 2 4 x L 0 V 4 d H J h X 0 Z p b G l h b G U y X 0 R p c G V u Z G V u d G U v U H J v b W 9 0 Z W Q l M j B I Z W F k Z X J z P C 9 J d G V t U G F 0 a D 4 8 L 0 l 0 Z W 1 M b 2 N h d G l v b j 4 8 U 3 R h Y m x l R W 5 0 c m l l c y A v P j w v S X R l b T 4 8 S X R l b T 4 8 S X R l b U x v Y 2 F 0 a W 9 u P j x J d G V t V H l w Z T 5 G b 3 J t d W x h P C 9 J d G V t V H l w Z T 4 8 S X R l b V B h d G g + U 2 V j d G l v b j E v R X h 0 c m F f R m l s a W F s Z T J f R G l w Z W 5 k Z W 5 0 Z S 9 D a G F u Z 2 V k J T I w V H l w Z T w v S X R l b V B h d G g + P C 9 J d G V t T G 9 j Y X R p b 2 4 + P F N 0 Y W J s Z U V u d H J p Z X M g L z 4 8 L 0 l 0 Z W 0 + P E l 0 Z W 0 + P E l 0 Z W 1 M b 2 N h d G l v b j 4 8 S X R l b V R 5 c G U + R m 9 y b X V s Y T w v S X R l b V R 5 c G U + P E l 0 Z W 1 Q Y X R o P l N l Y 3 R p b 2 4 x L 0 V 4 d H J h X 0 Z p b G l h b G U y X 0 Z h d H R 1 c m F 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H R y Y V 9 G a W x p Y W x l M l 9 G Y X R 0 d X J h d G 8 i I C 8 + P E V u d H J 5 I F R 5 c G U 9 I k Z p b G x l Z E N v b X B s Z X R l U m V z d W x 0 V G 9 X b 3 J r c 2 h l Z X Q i I F Z h b H V l P S J s M S I g L z 4 8 R W 5 0 c n k g V H l w Z T 0 i R m l s b F N 0 Y X R 1 c y I g V m F s d W U 9 I n N D b 2 1 w b G V 0 Z S I g L z 4 8 R W 5 0 c n k g V H l w Z T 0 i R m l s b E N v b H V t b k 5 h b W V z I i B W Y W x 1 Z T 0 i c 1 s m c X V v d D t E Y X R h J n F 1 b 3 Q 7 L C Z x d W 9 0 O 0 1 f V m V u Z G l 0 b 3 J l J n F 1 b 3 Q 7 L C Z x d W 9 0 O 0 N h d G V n b 3 J p Y V 9 t Z X J j Z S Z x d W 9 0 O y w m c X V v d D t J Z F 9 Q c m 9 k b 3 R 0 b y Z x d W 9 0 O y w m c X V v d D t G Y X R 0 d X J h d G 8 m c X V v d D t d I i A v P j x F b n R y e S B U e X B l P S J G a W x s Q 2 9 s d W 1 u V H l w Z X M i I F Z h b H V l P S J z Q 1 F Z R 0 F 3 T T 0 i I C 8 + P E V u d H J 5 I F R 5 c G U 9 I k Z p b G x M Y X N 0 V X B k Y X R l Z C I g V m F s d W U 9 I m Q y M D I y L T E w L T I x V D A w O j U 5 O j Q x L j c 4 M D c 2 M j B a I i A v P j x F b n R y e S B U e X B l P S J G a W x s R X J y b 3 J D b 3 V u d C I g V m F s d W U 9 I m w w I i A v P j x F b n R y e S B U e X B l P S J G a W x s R X J y b 3 J D b 2 R l I i B W Y W x 1 Z T 0 i c 1 V u a 2 5 v d 2 4 i I C 8 + P E V u d H J 5 I F R 5 c G U 9 I k Z p b G x D b 3 V u d C I g V m F s d W U 9 I m w x N T c i I C 8 + P E V u d H J 5 I F R 5 c G U 9 I k F k Z G V k V G 9 E Y X R h T W 9 k Z W w i I F Z h b H V l P S J s M C I g L z 4 8 R W 5 0 c n k g V H l w Z T 0 i U X V l c n l J R C I g V m F s d W U 9 I n N k Z G F h M T k z M C 0 w Y 2 U 1 L T R h N W M t O D U 0 O S 0 y Y m Y 2 N G Q x N j I y Y z g i I C 8 + P E V u d H J 5 I F R 5 c G U 9 I l J l b G F 0 a W 9 u c 2 h p c E l u Z m 9 D b 2 5 0 Y W l u Z X I i I F Z h b H V l P S J z e y Z x d W 9 0 O 2 N v b H V t b k N v d W 5 0 J n F 1 b 3 Q 7 O j U s J n F 1 b 3 Q 7 a 2 V 5 Q 2 9 s d W 1 u T m F t Z X M m c X V v d D s 6 W 1 0 s J n F 1 b 3 Q 7 c X V l c n l S Z W x h d G l v b n N o a X B z J n F 1 b 3 Q 7 O l t d L C Z x d W 9 0 O 2 N v b H V t b k l k Z W 5 0 a X R p Z X M m c X V v d D s 6 W y Z x d W 9 0 O 1 N l Y 3 R p b 2 4 x L 0 V 4 d H J h X 0 Z p b G l h b G U y X 0 Z h d H R 1 c m F 0 b y 9 B d X R v U m V t b 3 Z l Z E N v b H V t b n M x L n t E Y X R h L D B 9 J n F 1 b 3 Q 7 L C Z x d W 9 0 O 1 N l Y 3 R p b 2 4 x L 0 V 4 d H J h X 0 Z p b G l h b G U y X 0 Z h d H R 1 c m F 0 b y 9 B d X R v U m V t b 3 Z l Z E N v b H V t b n M x L n t N X 1 Z l b m R p d G 9 y Z S w x f S Z x d W 9 0 O y w m c X V v d D t T Z W N 0 a W 9 u M S 9 F e H R y Y V 9 G a W x p Y W x l M l 9 G Y X R 0 d X J h d G 8 v Q X V 0 b 1 J l b W 9 2 Z W R D b 2 x 1 b W 5 z M S 5 7 Q 2 F 0 Z W d v c m l h X 2 1 l c m N l L D J 9 J n F 1 b 3 Q 7 L C Z x d W 9 0 O 1 N l Y 3 R p b 2 4 x L 0 V 4 d H J h X 0 Z p b G l h b G U y X 0 Z h d H R 1 c m F 0 b y 9 B d X R v U m V t b 3 Z l Z E N v b H V t b n M x L n t J Z F 9 Q c m 9 k b 3 R 0 b y w z f S Z x d W 9 0 O y w m c X V v d D t T Z W N 0 a W 9 u M S 9 F e H R y Y V 9 G a W x p Y W x l M l 9 G Y X R 0 d X J h d G 8 v Q X V 0 b 1 J l b W 9 2 Z W R D b 2 x 1 b W 5 z M S 5 7 R m F 0 d H V y Y X R v L D R 9 J n F 1 b 3 Q 7 X S w m c X V v d D t D b 2 x 1 b W 5 D b 3 V u d C Z x d W 9 0 O z o 1 L C Z x d W 9 0 O 0 t l e U N v b H V t b k 5 h b W V z J n F 1 b 3 Q 7 O l t d L C Z x d W 9 0 O 0 N v b H V t b k l k Z W 5 0 a X R p Z X M m c X V v d D s 6 W y Z x d W 9 0 O 1 N l Y 3 R p b 2 4 x L 0 V 4 d H J h X 0 Z p b G l h b G U y X 0 Z h d H R 1 c m F 0 b y 9 B d X R v U m V t b 3 Z l Z E N v b H V t b n M x L n t E Y X R h L D B 9 J n F 1 b 3 Q 7 L C Z x d W 9 0 O 1 N l Y 3 R p b 2 4 x L 0 V 4 d H J h X 0 Z p b G l h b G U y X 0 Z h d H R 1 c m F 0 b y 9 B d X R v U m V t b 3 Z l Z E N v b H V t b n M x L n t N X 1 Z l b m R p d G 9 y Z S w x f S Z x d W 9 0 O y w m c X V v d D t T Z W N 0 a W 9 u M S 9 F e H R y Y V 9 G a W x p Y W x l M l 9 G Y X R 0 d X J h d G 8 v Q X V 0 b 1 J l b W 9 2 Z W R D b 2 x 1 b W 5 z M S 5 7 Q 2 F 0 Z W d v c m l h X 2 1 l c m N l L D J 9 J n F 1 b 3 Q 7 L C Z x d W 9 0 O 1 N l Y 3 R p b 2 4 x L 0 V 4 d H J h X 0 Z p b G l h b G U y X 0 Z h d H R 1 c m F 0 b y 9 B d X R v U m V t b 3 Z l Z E N v b H V t b n M x L n t J Z F 9 Q c m 9 k b 3 R 0 b y w z f S Z x d W 9 0 O y w m c X V v d D t T Z W N 0 a W 9 u M S 9 F e H R y Y V 9 G a W x p Y W x l M l 9 G Y X R 0 d X J h d G 8 v Q X V 0 b 1 J l b W 9 2 Z W R D b 2 x 1 b W 5 z M S 5 7 R m F 0 d H V y Y X R v L D R 9 J n F 1 b 3 Q 7 X S w m c X V v d D t S Z W x h d G l v b n N o a X B J b m Z v J n F 1 b 3 Q 7 O l t d f S I g L z 4 8 L 1 N 0 Y W J s Z U V u d H J p Z X M + P C 9 J d G V t P j x J d G V t P j x J d G V t T G 9 j Y X R p b 2 4 + P E l 0 Z W 1 U e X B l P k Z v c m 1 1 b G E 8 L 0 l 0 Z W 1 U e X B l P j x J d G V t U G F 0 a D 5 T Z W N 0 a W 9 u M S 9 F e H R y Y V 9 G a W x p Y W x l M l 9 G Y X R 0 d X J h d G 8 v U 2 9 1 c m N l P C 9 J d G V t U G F 0 a D 4 8 L 0 l 0 Z W 1 M b 2 N h d G l v b j 4 8 U 3 R h Y m x l R W 5 0 c m l l c y A v P j w v S X R l b T 4 8 S X R l b T 4 8 S X R l b U x v Y 2 F 0 a W 9 u P j x J d G V t V H l w Z T 5 G b 3 J t d W x h P C 9 J d G V t V H l w Z T 4 8 S X R l b V B h d G g + U 2 V j d G l v b j E v R X h 0 c m F f R m l s a W F s Z T J f R m F 0 d H V y Y X R v L 0 V 4 d H J h X 0 Z p b G l h b G U y X 0 Z h d H R 1 c m F 0 b 1 9 T a G V l d D w v S X R l b V B h d G g + P C 9 J d G V t T G 9 j Y X R p b 2 4 + P F N 0 Y W J s Z U V u d H J p Z X M g L z 4 8 L 0 l 0 Z W 0 + P E l 0 Z W 0 + P E l 0 Z W 1 M b 2 N h d G l v b j 4 8 S X R l b V R 5 c G U + R m 9 y b X V s Y T w v S X R l b V R 5 c G U + P E l 0 Z W 1 Q Y X R o P l N l Y 3 R p b 2 4 x L 0 V 4 d H J h X 0 Z p b G l h b G U y X 0 Z h d H R 1 c m F 0 b y 9 Q c m 9 t b 3 R l Z C U y M E h l Y W R l c n M 8 L 0 l 0 Z W 1 Q Y X R o P j w v S X R l b U x v Y 2 F 0 a W 9 u P j x T d G F i b G V F b n R y a W V z I C 8 + P C 9 J d G V t P j x J d G V t P j x J d G V t T G 9 j Y X R p b 2 4 + P E l 0 Z W 1 U e X B l P k Z v c m 1 1 b G E 8 L 0 l 0 Z W 1 U e X B l P j x J d G V t U G F 0 a D 5 T Z W N 0 a W 9 u M S 9 F e H R y Y V 9 G a W x p Y W x l M l 9 G Y X R 0 d X J h d G 8 v Q 2 h h b m d l Z C U y M F R 5 c G U 8 L 0 l 0 Z W 1 Q Y X R o P j w v S X R l b U x v Y 2 F 0 a W 9 u P j x T d G F i b G V F b n R y a W V z I C 8 + P C 9 J d G V t P j x J d G V t P j x J d G V t T G 9 j Y X R p b 2 4 + P E l 0 Z W 1 U e X B l P k Z v c m 1 1 b G E 8 L 0 l 0 Z W 1 U e X B l P j x J d G V t U G F 0 a D 5 T Z W N 0 a W 9 u M S 9 F e H R y Y V 9 G a W x p Y W x l M l 9 Q c m 9 k b 3 R 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H R y Y V 9 G a W x p Y W x l M l 9 Q c m 9 k b 3 R 0 b y I g L z 4 8 R W 5 0 c n k g V H l w Z T 0 i R m l s b G V k Q 2 9 t c G x l d G V S Z X N 1 b H R U b 1 d v c m t z a G V l d C I g V m F s d W U 9 I m w x I i A v P j x F b n R y e S B U e X B l P S J G a W x s U 3 R h d H V z I i B W Y W x 1 Z T 0 i c 0 N v b X B s Z X R l I i A v P j x F b n R y e S B U e X B l P S J G a W x s Q 2 9 s d W 1 u T m F t Z X M i I F Z h b H V l P S J z W y Z x d W 9 0 O 0 l k X 1 B y b 2 R v d H R v J n F 1 b 3 Q 7 L C Z x d W 9 0 O 0 5 v b W V f U H J v Z G 9 0 d G 8 m c X V v d D s s J n F 1 b 3 Q 7 Q 2 F 0 Z W d v c m l h X 1 B y b 2 R v d H R v J n F 1 b 3 Q 7 X S I g L z 4 8 R W 5 0 c n k g V H l w Z T 0 i R m l s b E N v b H V t b l R 5 c G V z I i B W Y W x 1 Z T 0 i c 0 F 3 W U c i I C 8 + P E V u d H J 5 I F R 5 c G U 9 I k Z p b G x M Y X N 0 V X B k Y X R l Z C I g V m F s d W U 9 I m Q y M D I y L T E w L T I x V D A w O j U 5 O j Q w L j Y w N D c z N j h a I i A v P j x F b n R y e S B U e X B l P S J G a W x s R X J y b 3 J D b 3 V u d C I g V m F s d W U 9 I m w w I i A v P j x F b n R y e S B U e X B l P S J G a W x s R X J y b 3 J D b 2 R l I i B W Y W x 1 Z T 0 i c 1 V u a 2 5 v d 2 4 i I C 8 + P E V u d H J 5 I F R 5 c G U 9 I k Z p b G x D b 3 V u d C I g V m F s d W U 9 I m w 1 I i A v P j x F b n R y e S B U e X B l P S J B Z G R l Z F R v R G F 0 Y U 1 v Z G V s I i B W Y W x 1 Z T 0 i b D A i I C 8 + P E V u d H J 5 I F R 5 c G U 9 I l F 1 Z X J 5 S U Q i I F Z h b H V l P S J z N 2 U 3 Z j Y 3 M j E t M W Y x M y 0 0 N D g 3 L W I x Y 2 Q t O D Z m M j k w M z d i M T A 5 I i A v P j x F b n R y e S B U e X B l P S J S Z W x h d G l v b n N o a X B J b m Z v Q 2 9 u d G F p b m V y I i B W Y W x 1 Z T 0 i c 3 s m c X V v d D t j b 2 x 1 b W 5 D b 3 V u d C Z x d W 9 0 O z o z L C Z x d W 9 0 O 2 t l e U N v b H V t b k 5 h b W V z J n F 1 b 3 Q 7 O l t d L C Z x d W 9 0 O 3 F 1 Z X J 5 U m V s Y X R p b 2 5 z a G l w c y Z x d W 9 0 O z p b X S w m c X V v d D t j b 2 x 1 b W 5 J Z G V u d G l 0 a W V z J n F 1 b 3 Q 7 O l s m c X V v d D t T Z W N 0 a W 9 u M S 9 F e H R y Y V 9 G a W x p Y W x l M l 9 Q c m 9 k b 3 R 0 b y 9 B d X R v U m V t b 3 Z l Z E N v b H V t b n M x L n t J Z F 9 Q c m 9 k b 3 R 0 b y w w f S Z x d W 9 0 O y w m c X V v d D t T Z W N 0 a W 9 u M S 9 F e H R y Y V 9 G a W x p Y W x l M l 9 Q c m 9 k b 3 R 0 b y 9 B d X R v U m V t b 3 Z l Z E N v b H V t b n M x L n t O b 2 1 l X 1 B y b 2 R v d H R v L D F 9 J n F 1 b 3 Q 7 L C Z x d W 9 0 O 1 N l Y 3 R p b 2 4 x L 0 V 4 d H J h X 0 Z p b G l h b G U y X 1 B y b 2 R v d H R v L 0 F 1 d G 9 S Z W 1 v d m V k Q 2 9 s d W 1 u c z E u e 0 N h d G V n b 3 J p Y V 9 Q c m 9 k b 3 R 0 b y w y f S Z x d W 9 0 O 1 0 s J n F 1 b 3 Q 7 Q 2 9 s d W 1 u Q 2 9 1 b n Q m c X V v d D s 6 M y w m c X V v d D t L Z X l D b 2 x 1 b W 5 O Y W 1 l c y Z x d W 9 0 O z p b X S w m c X V v d D t D b 2 x 1 b W 5 J Z G V u d G l 0 a W V z J n F 1 b 3 Q 7 O l s m c X V v d D t T Z W N 0 a W 9 u M S 9 F e H R y Y V 9 G a W x p Y W x l M l 9 Q c m 9 k b 3 R 0 b y 9 B d X R v U m V t b 3 Z l Z E N v b H V t b n M x L n t J Z F 9 Q c m 9 k b 3 R 0 b y w w f S Z x d W 9 0 O y w m c X V v d D t T Z W N 0 a W 9 u M S 9 F e H R y Y V 9 G a W x p Y W x l M l 9 Q c m 9 k b 3 R 0 b y 9 B d X R v U m V t b 3 Z l Z E N v b H V t b n M x L n t O b 2 1 l X 1 B y b 2 R v d H R v L D F 9 J n F 1 b 3 Q 7 L C Z x d W 9 0 O 1 N l Y 3 R p b 2 4 x L 0 V 4 d H J h X 0 Z p b G l h b G U y X 1 B y b 2 R v d H R v L 0 F 1 d G 9 S Z W 1 v d m V k Q 2 9 s d W 1 u c z E u e 0 N h d G V n b 3 J p Y V 9 Q c m 9 k b 3 R 0 b y w y f S Z x d W 9 0 O 1 0 s J n F 1 b 3 Q 7 U m V s Y X R p b 2 5 z a G l w S W 5 m b y Z x d W 9 0 O z p b X X 0 i I C 8 + P C 9 T d G F i b G V F b n R y a W V z P j w v S X R l b T 4 8 S X R l b T 4 8 S X R l b U x v Y 2 F 0 a W 9 u P j x J d G V t V H l w Z T 5 G b 3 J t d W x h P C 9 J d G V t V H l w Z T 4 8 S X R l b V B h d G g + U 2 V j d G l v b j E v R X h 0 c m F f R m l s a W F s Z T J f U H J v Z G 9 0 d G 8 v U 2 9 1 c m N l P C 9 J d G V t U G F 0 a D 4 8 L 0 l 0 Z W 1 M b 2 N h d G l v b j 4 8 U 3 R h Y m x l R W 5 0 c m l l c y A v P j w v S X R l b T 4 8 S X R l b T 4 8 S X R l b U x v Y 2 F 0 a W 9 u P j x J d G V t V H l w Z T 5 G b 3 J t d W x h P C 9 J d G V t V H l w Z T 4 8 S X R l b V B h d G g + U 2 V j d G l v b j E v R X h 0 c m F f R m l s a W F s Z T J f U H J v Z G 9 0 d G 8 v R X h 0 c m F f R m l s a W F s Z T J f U H J v Z G 9 0 d G 9 f U 2 h l Z X Q 8 L 0 l 0 Z W 1 Q Y X R o P j w v S X R l b U x v Y 2 F 0 a W 9 u P j x T d G F i b G V F b n R y a W V z I C 8 + P C 9 J d G V t P j x J d G V t P j x J d G V t T G 9 j Y X R p b 2 4 + P E l 0 Z W 1 U e X B l P k Z v c m 1 1 b G E 8 L 0 l 0 Z W 1 U e X B l P j x J d G V t U G F 0 a D 5 T Z W N 0 a W 9 u M S 9 F e H R y Y V 9 G a W x p Y W x l M l 9 S Z W d p b 2 5 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d H J h X 0 Z p b G l h b G U y X 1 J l Z 2 l v b m U i I C 8 + P E V u d H J 5 I F R 5 c G U 9 I k Z p b G x l Z E N v b X B s Z X R l U m V z d W x 0 V G 9 X b 3 J r c 2 h l Z X Q i I F Z h b H V l P S J s M S I g L z 4 8 R W 5 0 c n k g V H l w Z T 0 i R m l s b F N 0 Y X R 1 c y I g V m F s d W U 9 I n N D b 2 1 w b G V 0 Z S I g L z 4 8 R W 5 0 c n k g V H l w Z T 0 i R m l s b E N v b H V t b k 5 h b W V z I i B W Y W x 1 Z T 0 i c 1 s m c X V v d D t J Z F 9 S Z W d p b 2 5 l J n F 1 b 3 Q 7 L C Z x d W 9 0 O 0 1 h d H J p Y 2 9 s Y S Z x d W 9 0 O y w m c X V v d D t O b 2 1 l X 1 J l Z 2 l v b m U m c X V v d D t d I i A v P j x F b n R y e S B U e X B l P S J G a W x s Q 2 9 s d W 1 u V H l w Z X M i I F Z h b H V l P S J z Q X d Z R y I g L z 4 8 R W 5 0 c n k g V H l w Z T 0 i R m l s b E x h c 3 R V c G R h d G V k I i B W Y W x 1 Z T 0 i Z D I w M j I t M T A t M j F U M D A 6 N T k 6 N D A u N j Y 0 N T E 3 M 1 o i I C 8 + P E V u d H J 5 I F R 5 c G U 9 I k Z p b G x F c n J v c k N v d W 5 0 I i B W Y W x 1 Z T 0 i b D A i I C 8 + P E V u d H J 5 I F R 5 c G U 9 I k Z p b G x F c n J v c k N v Z G U i I F Z h b H V l P S J z V W 5 r b m 9 3 b i I g L z 4 8 R W 5 0 c n k g V H l w Z T 0 i R m l s b E N v d W 5 0 I i B W Y W x 1 Z T 0 i b D E 1 I i A v P j x F b n R y e S B U e X B l P S J B Z G R l Z F R v R G F 0 Y U 1 v Z G V s I i B W Y W x 1 Z T 0 i b D A i I C 8 + P E V u d H J 5 I F R 5 c G U 9 I l F 1 Z X J 5 S U Q i I F Z h b H V l P S J z O D N h Y T k z M T U t N m Q y M i 0 0 Y T Z h L W J i M D k t Y j c x N z I 3 N z M 0 N m U x I i A v P j x F b n R y e S B U e X B l P S J S Z W x h d G l v b n N o a X B J b m Z v Q 2 9 u d G F p b m V y I i B W Y W x 1 Z T 0 i c 3 s m c X V v d D t j b 2 x 1 b W 5 D b 3 V u d C Z x d W 9 0 O z o z L C Z x d W 9 0 O 2 t l e U N v b H V t b k 5 h b W V z J n F 1 b 3 Q 7 O l t d L C Z x d W 9 0 O 3 F 1 Z X J 5 U m V s Y X R p b 2 5 z a G l w c y Z x d W 9 0 O z p b X S w m c X V v d D t j b 2 x 1 b W 5 J Z G V u d G l 0 a W V z J n F 1 b 3 Q 7 O l s m c X V v d D t T Z W N 0 a W 9 u M S 9 F e H R y Y V 9 G a W x p Y W x l M l 9 S Z W d p b 2 5 l L 0 F 1 d G 9 S Z W 1 v d m V k Q 2 9 s d W 1 u c z E u e 0 l k X 1 J l Z 2 l v b m U s M H 0 m c X V v d D s s J n F 1 b 3 Q 7 U 2 V j d G l v b j E v R X h 0 c m F f R m l s a W F s Z T J f U m V n a W 9 u Z S 9 B d X R v U m V t b 3 Z l Z E N v b H V t b n M x L n t N Y X R y a W N v b G E s M X 0 m c X V v d D s s J n F 1 b 3 Q 7 U 2 V j d G l v b j E v R X h 0 c m F f R m l s a W F s Z T J f U m V n a W 9 u Z S 9 B d X R v U m V t b 3 Z l Z E N v b H V t b n M x L n t O b 2 1 l X 1 J l Z 2 l v b m U s M n 0 m c X V v d D t d L C Z x d W 9 0 O 0 N v b H V t b k N v d W 5 0 J n F 1 b 3 Q 7 O j M s J n F 1 b 3 Q 7 S 2 V 5 Q 2 9 s d W 1 u T m F t Z X M m c X V v d D s 6 W 1 0 s J n F 1 b 3 Q 7 Q 2 9 s d W 1 u S W R l b n R p d G l l c y Z x d W 9 0 O z p b J n F 1 b 3 Q 7 U 2 V j d G l v b j E v R X h 0 c m F f R m l s a W F s Z T J f U m V n a W 9 u Z S 9 B d X R v U m V t b 3 Z l Z E N v b H V t b n M x L n t J Z F 9 S Z W d p b 2 5 l L D B 9 J n F 1 b 3 Q 7 L C Z x d W 9 0 O 1 N l Y 3 R p b 2 4 x L 0 V 4 d H J h X 0 Z p b G l h b G U y X 1 J l Z 2 l v b m U v Q X V 0 b 1 J l b W 9 2 Z W R D b 2 x 1 b W 5 z M S 5 7 T W F 0 c m l j b 2 x h L D F 9 J n F 1 b 3 Q 7 L C Z x d W 9 0 O 1 N l Y 3 R p b 2 4 x L 0 V 4 d H J h X 0 Z p b G l h b G U y X 1 J l Z 2 l v b m U v Q X V 0 b 1 J l b W 9 2 Z W R D b 2 x 1 b W 5 z M S 5 7 T m 9 t Z V 9 S Z W d p b 2 5 l L D J 9 J n F 1 b 3 Q 7 X S w m c X V v d D t S Z W x h d G l v b n N o a X B J b m Z v J n F 1 b 3 Q 7 O l t d f S I g L z 4 8 L 1 N 0 Y W J s Z U V u d H J p Z X M + P C 9 J d G V t P j x J d G V t P j x J d G V t T G 9 j Y X R p b 2 4 + P E l 0 Z W 1 U e X B l P k Z v c m 1 1 b G E 8 L 0 l 0 Z W 1 U e X B l P j x J d G V t U G F 0 a D 5 T Z W N 0 a W 9 u M S 9 F e H R y Y V 9 G a W x p Y W x l M l 9 S Z W d p b 2 5 l L 1 N v d X J j Z T w v S X R l b V B h d G g + P C 9 J d G V t T G 9 j Y X R p b 2 4 + P F N 0 Y W J s Z U V u d H J p Z X M g L z 4 8 L 0 l 0 Z W 0 + P E l 0 Z W 0 + P E l 0 Z W 1 M b 2 N h d G l v b j 4 8 S X R l b V R 5 c G U + R m 9 y b X V s Y T w v S X R l b V R 5 c G U + P E l 0 Z W 1 Q Y X R o P l N l Y 3 R p b 2 4 x L 0 V 4 d H J h X 0 Z p b G l h b G U y X 1 J l Z 2 l v b m U v R X h 0 c m F f R m l s a W F s Z T J f U m V n a W 9 u Z V 9 T a G V l d D w v S X R l b V B h d G g + P C 9 J d G V t T G 9 j Y X R p b 2 4 + P F N 0 Y W J s Z U V u d H J p Z X M g L z 4 8 L 0 l 0 Z W 0 + P E l 0 Z W 0 + P E l 0 Z W 1 M b 2 N h d G l v b j 4 8 S X R l b V R 5 c G U + R m 9 y b X V s Y T w v S X R l b V R 5 c G U + P E l 0 Z W 1 Q Y X R o P l N l Y 3 R p b 2 4 x L 0 V 4 d H J h X 0 Z p b G l h b G U y X 1 J l Z 2 l v b m U v U H J v b W 9 0 Z W Q l M j B I Z W F k Z X J z P C 9 J d G V t U G F 0 a D 4 8 L 0 l 0 Z W 1 M b 2 N h d G l v b j 4 8 U 3 R h Y m x l R W 5 0 c m l l c y A v P j w v S X R l b T 4 8 S X R l b T 4 8 S X R l b U x v Y 2 F 0 a W 9 u P j x J d G V t V H l w Z T 5 G b 3 J t d W x h P C 9 J d G V t V H l w Z T 4 8 S X R l b V B h d G g + U 2 V j d G l v b j E v R X h 0 c m F f R m l s a W F s Z T J f U m V n a W 9 u Z S 9 D a G F u Z 2 V k J T I w V H l w Z T w v S X R l b V B h d G g + P C 9 J d G V t T G 9 j Y X R p b 2 4 + P F N 0 Y W J s Z U V u d H J p Z X M g L z 4 8 L 0 l 0 Z W 0 + P E l 0 Z W 0 + P E l 0 Z W 1 M b 2 N h d G l v b j 4 8 S X R l b V R 5 c G U + R m 9 y b X V s Y T w v S X R l b V R 5 c G U + P E l 0 Z W 1 Q Y X R o P l N l Y 3 R p b 2 4 x L 0 V 4 d H J h X 0 Z p b G l h b G U y X 1 N 0 a X B l b m R 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H R y Y V 9 G a W x p Y W x l M l 9 T d G l w Z W 5 k a W 8 i I C 8 + P E V u d H J 5 I F R 5 c G U 9 I k Z p b G x l Z E N v b X B s Z X R l U m V z d W x 0 V G 9 X b 3 J r c 2 h l Z X Q i I F Z h b H V l P S J s M S I g L z 4 8 R W 5 0 c n k g V H l w Z T 0 i R m l s b F N 0 Y X R 1 c y I g V m F s d W U 9 I n N D b 2 1 w b G V 0 Z S I g L z 4 8 R W 5 0 c n k g V H l w Z T 0 i R m l s b E N v b H V t b k 5 h b W V z I i B W Y W x 1 Z T 0 i c 1 s m c X V v d D t N Y X R y a W N v b G E m c X V v d D s s J n F 1 b 3 Q 7 U 3 R p c G V u Z G l v J n F 1 b 3 Q 7 L C Z x d W 9 0 O 0 N v b H V t b j M m c X V v d D s s J n F 1 b 3 Q 7 Q 2 9 s d W 1 u N C Z x d W 9 0 O y w m c X V v d D t D b 2 x 1 b W 4 1 J n F 1 b 3 Q 7 L C Z x d W 9 0 O 0 N v b H V t b j Y m c X V v d D s s J n F 1 b 3 Q 7 Q 2 9 s d W 1 u N y Z x d W 9 0 O y w m c X V v d D t D b 2 x 1 b W 4 4 J n F 1 b 3 Q 7 L C Z x d W 9 0 O 0 N v b H V t b j k m c X V v d D t d I i A v P j x F b n R y e S B U e X B l P S J G a W x s Q 2 9 s d W 1 u V H l w Z X M i I F Z h b H V l P S J z Q m d N Q U F B Q U F B Q U F B I i A v P j x F b n R y e S B U e X B l P S J G a W x s T G F z d F V w Z G F 0 Z W Q i I F Z h b H V l P S J k M j A y M i 0 x M C 0 y M V Q w M D o 1 O T o 0 M C 4 2 O T g 4 N T M z W i I g L z 4 8 R W 5 0 c n k g V H l w Z T 0 i R m l s b E V y c m 9 y Q 2 9 1 b n Q i I F Z h b H V l P S J s M C I g L z 4 8 R W 5 0 c n k g V H l w Z T 0 i R m l s b E V y c m 9 y Q 2 9 k Z S I g V m F s d W U 9 I n N V b m t u b 3 d u I i A v P j x F b n R y e S B U e X B l P S J G a W x s Q 2 9 1 b n Q i I F Z h b H V l P S J s M T g i I C 8 + P E V u d H J 5 I F R 5 c G U 9 I k F k Z G V k V G 9 E Y X R h T W 9 k Z W w i I F Z h b H V l P S J s M C I g L z 4 8 R W 5 0 c n k g V H l w Z T 0 i U X V l c n l J R C I g V m F s d W U 9 I n M z M j B m O D Y 0 N i 0 0 N T k y L T R j M m Q t Y W J k M C 0 0 M T k x N j k 5 Y j V i O D M i I C 8 + P E V u d H J 5 I F R 5 c G U 9 I l J l b G F 0 a W 9 u c 2 h p c E l u Z m 9 D b 2 5 0 Y W l u Z X I i I F Z h b H V l P S J z e y Z x d W 9 0 O 2 N v b H V t b k N v d W 5 0 J n F 1 b 3 Q 7 O j k s J n F 1 b 3 Q 7 a 2 V 5 Q 2 9 s d W 1 u T m F t Z X M m c X V v d D s 6 W 1 0 s J n F 1 b 3 Q 7 c X V l c n l S Z W x h d G l v b n N o a X B z J n F 1 b 3 Q 7 O l t d L C Z x d W 9 0 O 2 N v b H V t b k l k Z W 5 0 a X R p Z X M m c X V v d D s 6 W y Z x d W 9 0 O 1 N l Y 3 R p b 2 4 x L 0 V 4 d H J h X 0 Z p b G l h b G U y X 1 N 0 a X B l b m R p b y 9 B d X R v U m V t b 3 Z l Z E N v b H V t b n M x L n t N Y X R y a W N v b G E s M H 0 m c X V v d D s s J n F 1 b 3 Q 7 U 2 V j d G l v b j E v R X h 0 c m F f R m l s a W F s Z T J f U 3 R p c G V u Z G l v L 0 F 1 d G 9 S Z W 1 v d m V k Q 2 9 s d W 1 u c z E u e 1 N 0 a X B l b m R p b y w x f S Z x d W 9 0 O y w m c X V v d D t T Z W N 0 a W 9 u M S 9 F e H R y Y V 9 G a W x p Y W x l M l 9 T d G l w Z W 5 k a W 8 v Q X V 0 b 1 J l b W 9 2 Z W R D b 2 x 1 b W 5 z M S 5 7 Q 2 9 s d W 1 u M y w y f S Z x d W 9 0 O y w m c X V v d D t T Z W N 0 a W 9 u M S 9 F e H R y Y V 9 G a W x p Y W x l M l 9 T d G l w Z W 5 k a W 8 v Q X V 0 b 1 J l b W 9 2 Z W R D b 2 x 1 b W 5 z M S 5 7 Q 2 9 s d W 1 u N C w z f S Z x d W 9 0 O y w m c X V v d D t T Z W N 0 a W 9 u M S 9 F e H R y Y V 9 G a W x p Y W x l M l 9 T d G l w Z W 5 k a W 8 v Q X V 0 b 1 J l b W 9 2 Z W R D b 2 x 1 b W 5 z M S 5 7 Q 2 9 s d W 1 u N S w 0 f S Z x d W 9 0 O y w m c X V v d D t T Z W N 0 a W 9 u M S 9 F e H R y Y V 9 G a W x p Y W x l M l 9 T d G l w Z W 5 k a W 8 v Q X V 0 b 1 J l b W 9 2 Z W R D b 2 x 1 b W 5 z M S 5 7 Q 2 9 s d W 1 u N i w 1 f S Z x d W 9 0 O y w m c X V v d D t T Z W N 0 a W 9 u M S 9 F e H R y Y V 9 G a W x p Y W x l M l 9 T d G l w Z W 5 k a W 8 v Q X V 0 b 1 J l b W 9 2 Z W R D b 2 x 1 b W 5 z M S 5 7 Q 2 9 s d W 1 u N y w 2 f S Z x d W 9 0 O y w m c X V v d D t T Z W N 0 a W 9 u M S 9 F e H R y Y V 9 G a W x p Y W x l M l 9 T d G l w Z W 5 k a W 8 v Q X V 0 b 1 J l b W 9 2 Z W R D b 2 x 1 b W 5 z M S 5 7 Q 2 9 s d W 1 u O C w 3 f S Z x d W 9 0 O y w m c X V v d D t T Z W N 0 a W 9 u M S 9 F e H R y Y V 9 G a W x p Y W x l M l 9 T d G l w Z W 5 k a W 8 v Q X V 0 b 1 J l b W 9 2 Z W R D b 2 x 1 b W 5 z M S 5 7 Q 2 9 s d W 1 u O S w 4 f S Z x d W 9 0 O 1 0 s J n F 1 b 3 Q 7 Q 2 9 s d W 1 u Q 2 9 1 b n Q m c X V v d D s 6 O S w m c X V v d D t L Z X l D b 2 x 1 b W 5 O Y W 1 l c y Z x d W 9 0 O z p b X S w m c X V v d D t D b 2 x 1 b W 5 J Z G V u d G l 0 a W V z J n F 1 b 3 Q 7 O l s m c X V v d D t T Z W N 0 a W 9 u M S 9 F e H R y Y V 9 G a W x p Y W x l M l 9 T d G l w Z W 5 k a W 8 v Q X V 0 b 1 J l b W 9 2 Z W R D b 2 x 1 b W 5 z M S 5 7 T W F 0 c m l j b 2 x h L D B 9 J n F 1 b 3 Q 7 L C Z x d W 9 0 O 1 N l Y 3 R p b 2 4 x L 0 V 4 d H J h X 0 Z p b G l h b G U y X 1 N 0 a X B l b m R p b y 9 B d X R v U m V t b 3 Z l Z E N v b H V t b n M x L n t T d G l w Z W 5 k a W 8 s M X 0 m c X V v d D s s J n F 1 b 3 Q 7 U 2 V j d G l v b j E v R X h 0 c m F f R m l s a W F s Z T J f U 3 R p c G V u Z G l v L 0 F 1 d G 9 S Z W 1 v d m V k Q 2 9 s d W 1 u c z E u e 0 N v b H V t b j M s M n 0 m c X V v d D s s J n F 1 b 3 Q 7 U 2 V j d G l v b j E v R X h 0 c m F f R m l s a W F s Z T J f U 3 R p c G V u Z G l v L 0 F 1 d G 9 S Z W 1 v d m V k Q 2 9 s d W 1 u c z E u e 0 N v b H V t b j Q s M 3 0 m c X V v d D s s J n F 1 b 3 Q 7 U 2 V j d G l v b j E v R X h 0 c m F f R m l s a W F s Z T J f U 3 R p c G V u Z G l v L 0 F 1 d G 9 S Z W 1 v d m V k Q 2 9 s d W 1 u c z E u e 0 N v b H V t b j U s N H 0 m c X V v d D s s J n F 1 b 3 Q 7 U 2 V j d G l v b j E v R X h 0 c m F f R m l s a W F s Z T J f U 3 R p c G V u Z G l v L 0 F 1 d G 9 S Z W 1 v d m V k Q 2 9 s d W 1 u c z E u e 0 N v b H V t b j Y s N X 0 m c X V v d D s s J n F 1 b 3 Q 7 U 2 V j d G l v b j E v R X h 0 c m F f R m l s a W F s Z T J f U 3 R p c G V u Z G l v L 0 F 1 d G 9 S Z W 1 v d m V k Q 2 9 s d W 1 u c z E u e 0 N v b H V t b j c s N n 0 m c X V v d D s s J n F 1 b 3 Q 7 U 2 V j d G l v b j E v R X h 0 c m F f R m l s a W F s Z T J f U 3 R p c G V u Z G l v L 0 F 1 d G 9 S Z W 1 v d m V k Q 2 9 s d W 1 u c z E u e 0 N v b H V t b j g s N 3 0 m c X V v d D s s J n F 1 b 3 Q 7 U 2 V j d G l v b j E v R X h 0 c m F f R m l s a W F s Z T J f U 3 R p c G V u Z G l v L 0 F 1 d G 9 S Z W 1 v d m V k Q 2 9 s d W 1 u c z E u e 0 N v b H V t b j k s O H 0 m c X V v d D t d L C Z x d W 9 0 O 1 J l b G F 0 a W 9 u c 2 h p c E l u Z m 8 m c X V v d D s 6 W 1 1 9 I i A v P j w v U 3 R h Y m x l R W 5 0 c m l l c z 4 8 L 0 l 0 Z W 0 + P E l 0 Z W 0 + P E l 0 Z W 1 M b 2 N h d G l v b j 4 8 S X R l b V R 5 c G U + R m 9 y b X V s Y T w v S X R l b V R 5 c G U + P E l 0 Z W 1 Q Y X R o P l N l Y 3 R p b 2 4 x L 0 V 4 d H J h X 0 Z p b G l h b G U y X 1 N 0 a X B l b m R p b y 9 T b 3 V y Y 2 U 8 L 0 l 0 Z W 1 Q Y X R o P j w v S X R l b U x v Y 2 F 0 a W 9 u P j x T d G F i b G V F b n R y a W V z I C 8 + P C 9 J d G V t P j x J d G V t P j x J d G V t T G 9 j Y X R p b 2 4 + P E l 0 Z W 1 U e X B l P k Z v c m 1 1 b G E 8 L 0 l 0 Z W 1 U e X B l P j x J d G V t U G F 0 a D 5 T Z W N 0 a W 9 u M S 9 F e H R y Y V 9 G a W x p Y W x l M l 9 T d G l w Z W 5 k a W 8 v R X h 0 c m F f R m l s a W F s Z T J f U 3 R p c G V u Z G l v X 1 N o Z W V 0 P C 9 J d G V t U G F 0 a D 4 8 L 0 l 0 Z W 1 M b 2 N h d G l v b j 4 8 U 3 R h Y m x l R W 5 0 c m l l c y A v P j w v S X R l b T 4 8 S X R l b T 4 8 S X R l b U x v Y 2 F 0 a W 9 u P j x J d G V t V H l w Z T 5 G b 3 J t d W x h P C 9 J d G V t V H l w Z T 4 8 S X R l b V B h d G g + U 2 V j d G l v b j E v R X h 0 c m F f R m l s a W F s Z T J f U 3 R p c G V u Z G l v L 1 B y b 2 1 v d G V k J T I w S G V h Z G V y c z w v S X R l b V B h d G g + P C 9 J d G V t T G 9 j Y X R p b 2 4 + P F N 0 Y W J s Z U V u d H J p Z X M g L z 4 8 L 0 l 0 Z W 0 + P E l 0 Z W 0 + P E l 0 Z W 1 M b 2 N h d G l v b j 4 8 S X R l b V R 5 c G U + R m 9 y b X V s Y T w v S X R l b V R 5 c G U + P E l 0 Z W 1 Q Y X R o P l N l Y 3 R p b 2 4 x L 0 V 4 d H J h X 0 Z p b G l h b G U y X 1 N 0 a X B l b m R p b y 9 D a G F u Z 2 V k J T I w V H l w Z T w v S X R l b V B h d G g + P C 9 J d G V t T G 9 j Y X R p b 2 4 + P F N 0 Y W J s Z U V u d H J p Z X M g L z 4 8 L 0 l 0 Z W 0 + P E l 0 Z W 0 + P E l 0 Z W 1 M b 2 N h d G l v b j 4 8 S X R l b V R 5 c G U + R m 9 y b X V s Y T w v S X R l b V R 5 c G U + P E l 0 Z W 1 Q Y X R o P l N l Y 3 R p b 2 4 x L 0 V 4 d H J h X 0 Z p b G l h b G U y X 1 B y b 2 R v d H R v L 1 B y b 2 1 v d G V k J T I w S G V h Z G V y c z w v S X R l b V B h d G g + P C 9 J d G V t T G 9 j Y X R p b 2 4 + P F N 0 Y W J s Z U V u d H J p Z X M g L z 4 8 L 0 l 0 Z W 0 + P E l 0 Z W 0 + P E l 0 Z W 1 M b 2 N h d G l v b j 4 8 S X R l b V R 5 c G U + R m 9 y b X V s Y T w v S X R l b V R 5 c G U + P E l 0 Z W 1 Q Y X R o P l N l Y 3 R p b 2 4 x L 0 V 4 d H J h X 0 Z p b G l h b G U y X 1 B y b 2 R v d H R v L 0 N o Y W 5 n Z W Q l M j B U e X B l P C 9 J d G V t U G F 0 a D 4 8 L 0 l 0 Z W 1 M b 2 N h d G l v b j 4 8 U 3 R h Y m x l R W 5 0 c m l l c y A v P j w v S X R l b T 4 8 S X R l b T 4 8 S X R l b U x v Y 2 F 0 a W 9 u P j x J d G V t V H l w Z T 5 G b 3 J t d W x h P C 9 J d G V t V H l w Z T 4 8 S X R l b V B h d G g + U 2 V j d G l v b j E v R X h 0 c m F f R m l s a W F s Z T J f R G l w Z W 5 k Z W 5 0 Z 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H R y Y V 9 G a W x p Y W x l M l 9 E a X B l b m R l b n R l M T g i I C 8 + P E V u d H J 5 I F R 5 c G U 9 I k Z p b G x l Z E N v b X B s Z X R l U m V z d W x 0 V G 9 X b 3 J r c 2 h l Z X Q i I F Z h b H V l P S J s M S I g L z 4 8 R W 5 0 c n k g V H l w Z T 0 i R m l s b E N v b H V t b k 5 h b W V z I i B W Y W x 1 Z T 0 i c 1 s m c X V v d D t N Y X R y a W N v b G E m c X V v d D s s J n F 1 b 3 Q 7 T m 9 t Z S Z x d W 9 0 O y w m c X V v d D t D b 2 d u b 2 1 l J n F 1 b 3 Q 7 L C Z x d W 9 0 O 0 R 0 X 2 5 h c 2 N p d G E m c X V v d D s s J n F 1 b 3 Q 7 R H R f Y X N z d W 5 6 a W 9 u Z S Z x d W 9 0 O y w m c X V v d D t F d M O g J n F 1 b 3 Q 7 L C Z x d W 9 0 O 0 F u e l 9 M Y X Z v c m 8 m c X V v d D t d I i A v P j x F b n R y e S B U e X B l P S J G a W x s Q 2 9 s d W 1 u V H l w Z X M i I F Z h b H V l P S J z Q m d Z R 0 N R a 0 R B d z 0 9 I i A v P j x F b n R y e S B U e X B l P S J G a W x s T G F z d F V w Z G F 0 Z W Q i I F Z h b H V l P S J k M j A y M i 0 x M C 0 y M V Q w M D o 1 O T o 0 M C 4 2 M z A 0 N T E w W i I g L z 4 8 R W 5 0 c n k g V H l w Z T 0 i R m l s b E V y c m 9 y Q 2 9 1 b n Q i I F Z h b H V l P S J s M C I g L z 4 8 R W 5 0 c n k g V H l w Z T 0 i R m l s b E V y c m 9 y Q 2 9 k Z S I g V m F s d W U 9 I n N V b m t u b 3 d u I i A v P j x F b n R y e S B U e X B l P S J G a W x s Q 2 9 1 b n Q i I F Z h b H V l P S J s M T U 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c s J n F 1 b 3 Q 7 a 2 V 5 Q 2 9 s d W 1 u T m F t Z X M m c X V v d D s 6 W 1 0 s J n F 1 b 3 Q 7 c X V l c n l S Z W x h d G l v b n N o a X B z J n F 1 b 3 Q 7 O l t d L C Z x d W 9 0 O 2 N v b H V t b k l k Z W 5 0 a X R p Z X M m c X V v d D s 6 W y Z x d W 9 0 O 1 N l Y 3 R p b 2 4 x L 0 V 4 d H J h X 0 Z p b G l h b G U y X 0 R p c G V u Z G V u d G U g K D I p L 0 F 1 d G 9 S Z W 1 v d m V k Q 2 9 s d W 1 u c z E u e 0 1 h d H J p Y 2 9 s Y S w w f S Z x d W 9 0 O y w m c X V v d D t T Z W N 0 a W 9 u M S 9 F e H R y Y V 9 G a W x p Y W x l M l 9 E a X B l b m R l b n R l I C g y K S 9 B d X R v U m V t b 3 Z l Z E N v b H V t b n M x L n t O b 2 1 l L D F 9 J n F 1 b 3 Q 7 L C Z x d W 9 0 O 1 N l Y 3 R p b 2 4 x L 0 V 4 d H J h X 0 Z p b G l h b G U y X 0 R p c G V u Z G V u d G U g K D I p L 0 F 1 d G 9 S Z W 1 v d m V k Q 2 9 s d W 1 u c z E u e 0 N v Z 2 5 v b W U s M n 0 m c X V v d D s s J n F 1 b 3 Q 7 U 2 V j d G l v b j E v R X h 0 c m F f R m l s a W F s Z T J f R G l w Z W 5 k Z W 5 0 Z S A o M i k v Q X V 0 b 1 J l b W 9 2 Z W R D b 2 x 1 b W 5 z M S 5 7 R H R f b m F z Y 2 l 0 Y S w z f S Z x d W 9 0 O y w m c X V v d D t T Z W N 0 a W 9 u M S 9 F e H R y Y V 9 G a W x p Y W x l M l 9 E a X B l b m R l b n R l I C g y K S 9 B d X R v U m V t b 3 Z l Z E N v b H V t b n M x L n t E d F 9 h c 3 N 1 b n p p b 2 5 l L D R 9 J n F 1 b 3 Q 7 L C Z x d W 9 0 O 1 N l Y 3 R p b 2 4 x L 0 V 4 d H J h X 0 Z p b G l h b G U y X 0 R p c G V u Z G V u d G U g K D I p L 0 F 1 d G 9 S Z W 1 v d m V k Q 2 9 s d W 1 u c z E u e 0 V 0 w 6 A s N X 0 m c X V v d D s s J n F 1 b 3 Q 7 U 2 V j d G l v b j E v R X h 0 c m F f R m l s a W F s Z T J f R G l w Z W 5 k Z W 5 0 Z S A o M i k v Q X V 0 b 1 J l b W 9 2 Z W R D b 2 x 1 b W 5 z M S 5 7 Q W 5 6 X 0 x h d m 9 y b y w 2 f S Z x d W 9 0 O 1 0 s J n F 1 b 3 Q 7 Q 2 9 s d W 1 u Q 2 9 1 b n Q m c X V v d D s 6 N y w m c X V v d D t L Z X l D b 2 x 1 b W 5 O Y W 1 l c y Z x d W 9 0 O z p b X S w m c X V v d D t D b 2 x 1 b W 5 J Z G V u d G l 0 a W V z J n F 1 b 3 Q 7 O l s m c X V v d D t T Z W N 0 a W 9 u M S 9 F e H R y Y V 9 G a W x p Y W x l M l 9 E a X B l b m R l b n R l I C g y K S 9 B d X R v U m V t b 3 Z l Z E N v b H V t b n M x L n t N Y X R y a W N v b G E s M H 0 m c X V v d D s s J n F 1 b 3 Q 7 U 2 V j d G l v b j E v R X h 0 c m F f R m l s a W F s Z T J f R G l w Z W 5 k Z W 5 0 Z S A o M i k v Q X V 0 b 1 J l b W 9 2 Z W R D b 2 x 1 b W 5 z M S 5 7 T m 9 t Z S w x f S Z x d W 9 0 O y w m c X V v d D t T Z W N 0 a W 9 u M S 9 F e H R y Y V 9 G a W x p Y W x l M l 9 E a X B l b m R l b n R l I C g y K S 9 B d X R v U m V t b 3 Z l Z E N v b H V t b n M x L n t D b 2 d u b 2 1 l L D J 9 J n F 1 b 3 Q 7 L C Z x d W 9 0 O 1 N l Y 3 R p b 2 4 x L 0 V 4 d H J h X 0 Z p b G l h b G U y X 0 R p c G V u Z G V u d G U g K D I p L 0 F 1 d G 9 S Z W 1 v d m V k Q 2 9 s d W 1 u c z E u e 0 R 0 X 2 5 h c 2 N p d G E s M 3 0 m c X V v d D s s J n F 1 b 3 Q 7 U 2 V j d G l v b j E v R X h 0 c m F f R m l s a W F s Z T J f R G l w Z W 5 k Z W 5 0 Z S A o M i k v Q X V 0 b 1 J l b W 9 2 Z W R D b 2 x 1 b W 5 z M S 5 7 R H R f Y X N z d W 5 6 a W 9 u Z S w 0 f S Z x d W 9 0 O y w m c X V v d D t T Z W N 0 a W 9 u M S 9 F e H R y Y V 9 G a W x p Y W x l M l 9 E a X B l b m R l b n R l I C g y K S 9 B d X R v U m V t b 3 Z l Z E N v b H V t b n M x L n t F d M O g L D V 9 J n F 1 b 3 Q 7 L C Z x d W 9 0 O 1 N l Y 3 R p b 2 4 x L 0 V 4 d H J h X 0 Z p b G l h b G U y X 0 R p c G V u Z G V u d G U g K D I p L 0 F 1 d G 9 S Z W 1 v d m V k Q 2 9 s d W 1 u c z E u e 0 F u e l 9 M Y X Z v c m 8 s N n 0 m c X V v d D t d L C Z x d W 9 0 O 1 J l b G F 0 a W 9 u c 2 h p c E l u Z m 8 m c X V v d D s 6 W 1 1 9 I i A v P j x F b n R y e S B U e X B l P S J R d W V y e U l E I i B W Y W x 1 Z T 0 i c 2 V i O T M 2 Y 2 Z j L T A x M W Q t N G I 4 N C 0 5 N G F k L W U y Z T R h Z G N k N G R l M C I g L z 4 8 L 1 N 0 Y W J s Z U V u d H J p Z X M + P C 9 J d G V t P j x J d G V t P j x J d G V t T G 9 j Y X R p b 2 4 + P E l 0 Z W 1 U e X B l P k Z v c m 1 1 b G E 8 L 0 l 0 Z W 1 U e X B l P j x J d G V t U G F 0 a D 5 T Z W N 0 a W 9 u M S 9 F e H R y Y V 9 G a W x p Y W x l M l 9 E a X B l b m R l b n R l J T I w K D I p L 1 N v d X J j Z T w v S X R l b V B h d G g + P C 9 J d G V t T G 9 j Y X R p b 2 4 + P F N 0 Y W J s Z U V u d H J p Z X M g L z 4 8 L 0 l 0 Z W 0 + P E l 0 Z W 0 + P E l 0 Z W 1 M b 2 N h d G l v b j 4 8 S X R l b V R 5 c G U + R m 9 y b X V s Y T w v S X R l b V R 5 c G U + P E l 0 Z W 1 Q Y X R o P l N l Y 3 R p b 2 4 x L 0 V 4 d H J h X 0 Z p b G l h b G U y X 0 R p c G V u Z G V u d G U l M j A o M i k v R X h 0 c m F f R m l s a W F s Z T J f R G l w Z W 5 k Z W 5 0 Z V 9 T a G V l d D w v S X R l b V B h d G g + P C 9 J d G V t T G 9 j Y X R p b 2 4 + P F N 0 Y W J s Z U V u d H J p Z X M g L z 4 8 L 0 l 0 Z W 0 + P E l 0 Z W 0 + P E l 0 Z W 1 M b 2 N h d G l v b j 4 8 S X R l b V R 5 c G U + R m 9 y b X V s Y T w v S X R l b V R 5 c G U + P E l 0 Z W 1 Q Y X R o P l N l Y 3 R p b 2 4 x L 0 V 4 d H J h X 0 Z p b G l h b G U y X 0 R p c G V u Z G V u d G U l M j A o M i k v U H J v b W 9 0 Z W Q l M j B I Z W F k Z X J z P C 9 J d G V t U G F 0 a D 4 8 L 0 l 0 Z W 1 M b 2 N h d G l v b j 4 8 U 3 R h Y m x l R W 5 0 c m l l c y A v P j w v S X R l b T 4 8 S X R l b T 4 8 S X R l b U x v Y 2 F 0 a W 9 u P j x J d G V t V H l w Z T 5 G b 3 J t d W x h P C 9 J d G V t V H l w Z T 4 8 S X R l b V B h d G g + U 2 V j d G l v b j E v R X h 0 c m F f R m l s a W F s Z T J f R G l w Z W 5 k Z W 5 0 Z S U y M C g y K S 9 D a G F u Z 2 V k J T I w V H l w Z T w v S X R l b V B h d G g + P C 9 J d G V t T G 9 j Y X R p b 2 4 + P F N 0 Y W J s Z U V u d H J p Z X M g L z 4 8 L 0 l 0 Z W 0 + P C 9 J d G V t c z 4 8 L 0 x v Y 2 F s U G F j a 2 F n Z U 1 l d G F k Y X R h R m l s Z T 4 W A A A A U E s F B g A A A A A A A A A A A A A A A A A A A A A A A C Y B A A A B A A A A 0 I y d 3 w E V 0 R G M e g D A T 8 K X 6 w E A A A B X A k + / C Y P n S K D Z d x J t 1 G X j A A A A A A I A A A A A A B B m A A A A A Q A A I A A A A G g + H + Z W E Y / A i 2 Y T b Q L z J C Z L z A Y 5 9 E J Z E J i S 6 e Y M i l X q A A A A A A 6 A A A A A A g A A I A A A A C F w W 5 m Y + h o N f r 8 4 8 m m N 8 p N T g D X e b D U l 0 d V / s e 0 Z p L x w U A A A A C f g h 6 e J F g C M M t x D X s T W 6 A r F Z S + g e A B j Z g M j j 1 u B 1 M E 9 + S t Z p W t q o h R T v W w A s R a e k 7 z C X t G 3 R S L 5 K P G k f K H j r G l L R K 5 j L 3 c A d 4 9 T i A c w E 5 7 1 Q A A A A N P s l 2 f 3 w c S E X C 0 b n O K m T p H e R 2 Y 2 5 N N a a I g r x G F m K I k Q t T J R 9 W k P B w T R 3 h M Y O p F Y I z q Q N v l w / Q 9 6 y h 9 C X Y i b O B 4 = < / D a t a M a s h u p > 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81E8ACA-B18A-4192-8A66-4DD66D094A47}">
  <ds:schemaRefs/>
</ds:datastoreItem>
</file>

<file path=customXml/itemProps10.xml><?xml version="1.0" encoding="utf-8"?>
<ds:datastoreItem xmlns:ds="http://schemas.openxmlformats.org/officeDocument/2006/customXml" ds:itemID="{9CD0BD5D-FD02-430D-B57E-FD3793756091}">
  <ds:schemaRefs/>
</ds:datastoreItem>
</file>

<file path=customXml/itemProps11.xml><?xml version="1.0" encoding="utf-8"?>
<ds:datastoreItem xmlns:ds="http://schemas.openxmlformats.org/officeDocument/2006/customXml" ds:itemID="{AF5CB576-E3FC-46F9-AF3E-45418F39072C}">
  <ds:schemaRefs/>
</ds:datastoreItem>
</file>

<file path=customXml/itemProps12.xml><?xml version="1.0" encoding="utf-8"?>
<ds:datastoreItem xmlns:ds="http://schemas.openxmlformats.org/officeDocument/2006/customXml" ds:itemID="{65857139-9F8C-4CF2-A80A-AB80D3C1D62D}">
  <ds:schemaRefs/>
</ds:datastoreItem>
</file>

<file path=customXml/itemProps13.xml><?xml version="1.0" encoding="utf-8"?>
<ds:datastoreItem xmlns:ds="http://schemas.openxmlformats.org/officeDocument/2006/customXml" ds:itemID="{137D25C6-D3FE-4624-BC00-063F9681DB3E}">
  <ds:schemaRefs/>
</ds:datastoreItem>
</file>

<file path=customXml/itemProps14.xml><?xml version="1.0" encoding="utf-8"?>
<ds:datastoreItem xmlns:ds="http://schemas.openxmlformats.org/officeDocument/2006/customXml" ds:itemID="{C35BE30D-AD7B-4F4D-8F62-998DE6454E0E}">
  <ds:schemaRefs/>
</ds:datastoreItem>
</file>

<file path=customXml/itemProps15.xml><?xml version="1.0" encoding="utf-8"?>
<ds:datastoreItem xmlns:ds="http://schemas.openxmlformats.org/officeDocument/2006/customXml" ds:itemID="{0A28718F-DE61-4FA0-BD5C-30DF2D43D590}">
  <ds:schemaRefs/>
</ds:datastoreItem>
</file>

<file path=customXml/itemProps16.xml><?xml version="1.0" encoding="utf-8"?>
<ds:datastoreItem xmlns:ds="http://schemas.openxmlformats.org/officeDocument/2006/customXml" ds:itemID="{199E47EC-DDDC-499E-867E-41F289A95B72}">
  <ds:schemaRefs/>
</ds:datastoreItem>
</file>

<file path=customXml/itemProps17.xml><?xml version="1.0" encoding="utf-8"?>
<ds:datastoreItem xmlns:ds="http://schemas.openxmlformats.org/officeDocument/2006/customXml" ds:itemID="{A3487A65-C085-4C84-96B4-F9943BD106A1}">
  <ds:schemaRefs/>
</ds:datastoreItem>
</file>

<file path=customXml/itemProps18.xml><?xml version="1.0" encoding="utf-8"?>
<ds:datastoreItem xmlns:ds="http://schemas.openxmlformats.org/officeDocument/2006/customXml" ds:itemID="{8133117F-01F2-4DB4-8269-4FDD0F1DD47B}">
  <ds:schemaRefs/>
</ds:datastoreItem>
</file>

<file path=customXml/itemProps19.xml><?xml version="1.0" encoding="utf-8"?>
<ds:datastoreItem xmlns:ds="http://schemas.openxmlformats.org/officeDocument/2006/customXml" ds:itemID="{A0327228-BD4F-45EA-92D0-AE326D9A1B7E}">
  <ds:schemaRefs/>
</ds:datastoreItem>
</file>

<file path=customXml/itemProps2.xml><?xml version="1.0" encoding="utf-8"?>
<ds:datastoreItem xmlns:ds="http://schemas.openxmlformats.org/officeDocument/2006/customXml" ds:itemID="{05449BBF-EC91-499C-8236-B9108BF11B03}">
  <ds:schemaRefs/>
</ds:datastoreItem>
</file>

<file path=customXml/itemProps20.xml><?xml version="1.0" encoding="utf-8"?>
<ds:datastoreItem xmlns:ds="http://schemas.openxmlformats.org/officeDocument/2006/customXml" ds:itemID="{E4EA6702-B63D-41F8-8E75-97D0D233228D}">
  <ds:schemaRefs/>
</ds:datastoreItem>
</file>

<file path=customXml/itemProps21.xml><?xml version="1.0" encoding="utf-8"?>
<ds:datastoreItem xmlns:ds="http://schemas.openxmlformats.org/officeDocument/2006/customXml" ds:itemID="{B1F6B77B-BBD5-4F50-876E-2EC82D70B475}">
  <ds:schemaRefs/>
</ds:datastoreItem>
</file>

<file path=customXml/itemProps22.xml><?xml version="1.0" encoding="utf-8"?>
<ds:datastoreItem xmlns:ds="http://schemas.openxmlformats.org/officeDocument/2006/customXml" ds:itemID="{D4D3529F-5523-45D2-9AE6-66A9CB2BEA15}">
  <ds:schemaRefs/>
</ds:datastoreItem>
</file>

<file path=customXml/itemProps23.xml><?xml version="1.0" encoding="utf-8"?>
<ds:datastoreItem xmlns:ds="http://schemas.openxmlformats.org/officeDocument/2006/customXml" ds:itemID="{DF1C861C-3242-4A89-8F25-4D23FBACC6E5}">
  <ds:schemaRefs/>
</ds:datastoreItem>
</file>

<file path=customXml/itemProps24.xml><?xml version="1.0" encoding="utf-8"?>
<ds:datastoreItem xmlns:ds="http://schemas.openxmlformats.org/officeDocument/2006/customXml" ds:itemID="{0FFBE0A6-5A1B-4C3B-9081-AB7141F1EB91}">
  <ds:schemaRefs/>
</ds:datastoreItem>
</file>

<file path=customXml/itemProps25.xml><?xml version="1.0" encoding="utf-8"?>
<ds:datastoreItem xmlns:ds="http://schemas.openxmlformats.org/officeDocument/2006/customXml" ds:itemID="{F42D6E52-2DC0-4E11-919F-83C40F754A7C}">
  <ds:schemaRefs/>
</ds:datastoreItem>
</file>

<file path=customXml/itemProps26.xml><?xml version="1.0" encoding="utf-8"?>
<ds:datastoreItem xmlns:ds="http://schemas.openxmlformats.org/officeDocument/2006/customXml" ds:itemID="{3A093309-3ED3-423A-8105-6D61D916FD47}">
  <ds:schemaRefs/>
</ds:datastoreItem>
</file>

<file path=customXml/itemProps27.xml><?xml version="1.0" encoding="utf-8"?>
<ds:datastoreItem xmlns:ds="http://schemas.openxmlformats.org/officeDocument/2006/customXml" ds:itemID="{776FA3A9-CC06-4E4F-AD7C-7E60E3FD2970}">
  <ds:schemaRefs/>
</ds:datastoreItem>
</file>

<file path=customXml/itemProps28.xml><?xml version="1.0" encoding="utf-8"?>
<ds:datastoreItem xmlns:ds="http://schemas.openxmlformats.org/officeDocument/2006/customXml" ds:itemID="{AAC3BDF7-A0D3-4F30-91BC-2C61CF1B927B}">
  <ds:schemaRefs/>
</ds:datastoreItem>
</file>

<file path=customXml/itemProps29.xml><?xml version="1.0" encoding="utf-8"?>
<ds:datastoreItem xmlns:ds="http://schemas.openxmlformats.org/officeDocument/2006/customXml" ds:itemID="{84806677-8B54-4E55-8DA6-F1237C067C3E}">
  <ds:schemaRefs/>
</ds:datastoreItem>
</file>

<file path=customXml/itemProps3.xml><?xml version="1.0" encoding="utf-8"?>
<ds:datastoreItem xmlns:ds="http://schemas.openxmlformats.org/officeDocument/2006/customXml" ds:itemID="{63B20685-D2E7-48A8-A4BE-3B0E5E72946C}">
  <ds:schemaRefs/>
</ds:datastoreItem>
</file>

<file path=customXml/itemProps30.xml><?xml version="1.0" encoding="utf-8"?>
<ds:datastoreItem xmlns:ds="http://schemas.openxmlformats.org/officeDocument/2006/customXml" ds:itemID="{2799CE8B-A49A-49D0-8140-058F3CFA8212}">
  <ds:schemaRefs/>
</ds:datastoreItem>
</file>

<file path=customXml/itemProps31.xml><?xml version="1.0" encoding="utf-8"?>
<ds:datastoreItem xmlns:ds="http://schemas.openxmlformats.org/officeDocument/2006/customXml" ds:itemID="{24003A33-0923-4FC0-9EF9-677B4BDBF079}">
  <ds:schemaRefs/>
</ds:datastoreItem>
</file>

<file path=customXml/itemProps32.xml><?xml version="1.0" encoding="utf-8"?>
<ds:datastoreItem xmlns:ds="http://schemas.openxmlformats.org/officeDocument/2006/customXml" ds:itemID="{1E242769-E3E6-439A-AFB0-E97732AF3421}">
  <ds:schemaRefs/>
</ds:datastoreItem>
</file>

<file path=customXml/itemProps4.xml><?xml version="1.0" encoding="utf-8"?>
<ds:datastoreItem xmlns:ds="http://schemas.openxmlformats.org/officeDocument/2006/customXml" ds:itemID="{3BF1C242-F065-44B6-BBA4-84067E641586}">
  <ds:schemaRefs/>
</ds:datastoreItem>
</file>

<file path=customXml/itemProps5.xml><?xml version="1.0" encoding="utf-8"?>
<ds:datastoreItem xmlns:ds="http://schemas.openxmlformats.org/officeDocument/2006/customXml" ds:itemID="{705513AA-354E-44A3-8BBC-11CC496AD5A5}">
  <ds:schemaRefs/>
</ds:datastoreItem>
</file>

<file path=customXml/itemProps6.xml><?xml version="1.0" encoding="utf-8"?>
<ds:datastoreItem xmlns:ds="http://schemas.openxmlformats.org/officeDocument/2006/customXml" ds:itemID="{97B41C80-3B9E-4259-B9A8-12444E46927D}">
  <ds:schemaRefs/>
</ds:datastoreItem>
</file>

<file path=customXml/itemProps7.xml><?xml version="1.0" encoding="utf-8"?>
<ds:datastoreItem xmlns:ds="http://schemas.openxmlformats.org/officeDocument/2006/customXml" ds:itemID="{A052CA27-389C-4606-9A8F-EFCDEB88F12D}">
  <ds:schemaRefs/>
</ds:datastoreItem>
</file>

<file path=customXml/itemProps8.xml><?xml version="1.0" encoding="utf-8"?>
<ds:datastoreItem xmlns:ds="http://schemas.openxmlformats.org/officeDocument/2006/customXml" ds:itemID="{194E676F-FAE0-47E4-B055-87AB504782A2}">
  <ds:schemaRefs>
    <ds:schemaRef ds:uri="http://schemas.microsoft.com/DataMashup"/>
  </ds:schemaRefs>
</ds:datastoreItem>
</file>

<file path=customXml/itemProps9.xml><?xml version="1.0" encoding="utf-8"?>
<ds:datastoreItem xmlns:ds="http://schemas.openxmlformats.org/officeDocument/2006/customXml" ds:itemID="{8EFD439C-3911-4619-94A6-14841F3F89A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Sede_Princ</vt:lpstr>
      <vt:lpstr>Filiale1</vt:lpstr>
      <vt:lpstr>Filiale2</vt:lpstr>
      <vt:lpstr>Pivot Worksheet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2022-08-31T13:59:48Z</dcterms:created>
  <dcterms:modified xsi:type="dcterms:W3CDTF">2022-10-30T14:55:56Z</dcterms:modified>
</cp:coreProperties>
</file>