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"/>
    </mc:Choice>
  </mc:AlternateContent>
  <bookViews>
    <workbookView xWindow="0" yWindow="0" windowWidth="28800" windowHeight="12210"/>
  </bookViews>
  <sheets>
    <sheet name="Data" sheetId="1" r:id="rId1"/>
    <sheet name="Char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" i="1"/>
  <c r="E2" i="1" s="1"/>
  <c r="I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" i="1"/>
  <c r="D2" i="1" s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</calcChain>
</file>

<file path=xl/sharedStrings.xml><?xml version="1.0" encoding="utf-8"?>
<sst xmlns="http://schemas.openxmlformats.org/spreadsheetml/2006/main" count="9" uniqueCount="8">
  <si>
    <t>Pk</t>
  </si>
  <si>
    <t>Parametri</t>
  </si>
  <si>
    <t>distanza</t>
  </si>
  <si>
    <t>δPk+</t>
  </si>
  <si>
    <t>δPk-</t>
  </si>
  <si>
    <t>Pk+</t>
  </si>
  <si>
    <t>Pk-</t>
  </si>
  <si>
    <t>δPn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</si>
</sst>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Aggiornamento 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Pk+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Data!$B$2:$B$41</c:f>
              <c:numCache>
                <c:formatCode>0.000</c:formatCode>
                <c:ptCount val="40"/>
                <c:pt idx="0">
                  <c:v>0.20800000000000007</c:v>
                </c:pt>
                <c:pt idx="1">
                  <c:v>0.38139278553756395</c:v>
                </c:pt>
                <c:pt idx="2">
                  <c:v>0.45820864063974154</c:v>
                </c:pt>
                <c:pt idx="3">
                  <c:v>0.504</c:v>
                </c:pt>
                <c:pt idx="4">
                  <c:v>0.53524955146402498</c:v>
                </c:pt>
                <c:pt idx="5">
                  <c:v>0.55831701204539308</c:v>
                </c:pt>
                <c:pt idx="6">
                  <c:v>0.57624503197853749</c:v>
                </c:pt>
                <c:pt idx="7">
                  <c:v>0.59069639276878205</c:v>
                </c:pt>
                <c:pt idx="8">
                  <c:v>0.60266666666666668</c:v>
                </c:pt>
                <c:pt idx="9">
                  <c:v>0.61279316251803195</c:v>
                </c:pt>
                <c:pt idx="10">
                  <c:v>0.62150528400996397</c:v>
                </c:pt>
                <c:pt idx="11">
                  <c:v>0.62910432031987074</c:v>
                </c:pt>
                <c:pt idx="12">
                  <c:v>0.63580874191733217</c:v>
                </c:pt>
                <c:pt idx="13">
                  <c:v>0.64178134478784477</c:v>
                </c:pt>
                <c:pt idx="14">
                  <c:v>0.64714625726968067</c:v>
                </c:pt>
                <c:pt idx="15">
                  <c:v>0.65200000000000002</c:v>
                </c:pt>
                <c:pt idx="16">
                  <c:v>0.65641890997849095</c:v>
                </c:pt>
                <c:pt idx="17">
                  <c:v>0.66046426184585461</c:v>
                </c:pt>
                <c:pt idx="18">
                  <c:v>0.66418588554862745</c:v>
                </c:pt>
                <c:pt idx="19">
                  <c:v>0.66762477573201251</c:v>
                </c:pt>
                <c:pt idx="20">
                  <c:v>0.67081500898029256</c:v>
                </c:pt>
                <c:pt idx="21">
                  <c:v>0.67378517591747866</c:v>
                </c:pt>
                <c:pt idx="22">
                  <c:v>0.67655946687821178</c:v>
                </c:pt>
                <c:pt idx="23">
                  <c:v>0.67915850602269656</c:v>
                </c:pt>
                <c:pt idx="24">
                  <c:v>0.68159999999999998</c:v>
                </c:pt>
                <c:pt idx="25">
                  <c:v>0.68389924799819513</c:v>
                </c:pt>
                <c:pt idx="26">
                  <c:v>0.68606954687991384</c:v>
                </c:pt>
                <c:pt idx="27">
                  <c:v>0.68812251598926877</c:v>
                </c:pt>
                <c:pt idx="28">
                  <c:v>0.69006835979918535</c:v>
                </c:pt>
                <c:pt idx="29">
                  <c:v>0.69191608198564725</c:v>
                </c:pt>
                <c:pt idx="30">
                  <c:v>0.69367366120014928</c:v>
                </c:pt>
                <c:pt idx="31">
                  <c:v>0.69534819638439105</c:v>
                </c:pt>
                <c:pt idx="32">
                  <c:v>0.69694602767422698</c:v>
                </c:pt>
                <c:pt idx="33">
                  <c:v>0.69847283759563483</c:v>
                </c:pt>
                <c:pt idx="34">
                  <c:v>0.69993373624014366</c:v>
                </c:pt>
                <c:pt idx="35">
                  <c:v>0.70133333333333336</c:v>
                </c:pt>
                <c:pt idx="36">
                  <c:v>0.70267579951522852</c:v>
                </c:pt>
                <c:pt idx="37">
                  <c:v>0.70396491869058864</c:v>
                </c:pt>
                <c:pt idx="38">
                  <c:v>0.70520413294738848</c:v>
                </c:pt>
                <c:pt idx="39">
                  <c:v>0.70639658125901605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0-40D9-9A10-60371A80DE3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Pk-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Data!$C$2:$C$41</c:f>
              <c:numCache>
                <c:formatCode>0.000</c:formatCode>
                <c:ptCount val="40"/>
                <c:pt idx="0">
                  <c:v>0.94799999999999995</c:v>
                </c:pt>
                <c:pt idx="1">
                  <c:v>0.90465180361560904</c:v>
                </c:pt>
                <c:pt idx="2">
                  <c:v>0.8854478398400647</c:v>
                </c:pt>
                <c:pt idx="3">
                  <c:v>0.874</c:v>
                </c:pt>
                <c:pt idx="4">
                  <c:v>0.86618761213399376</c:v>
                </c:pt>
                <c:pt idx="5">
                  <c:v>0.86042074698865179</c:v>
                </c:pt>
                <c:pt idx="6">
                  <c:v>0.85593874200536568</c:v>
                </c:pt>
                <c:pt idx="7">
                  <c:v>0.85232590180780454</c:v>
                </c:pt>
                <c:pt idx="8">
                  <c:v>0.84933333333333338</c:v>
                </c:pt>
                <c:pt idx="9">
                  <c:v>0.84680170937049204</c:v>
                </c:pt>
                <c:pt idx="10">
                  <c:v>0.84462367899750901</c:v>
                </c:pt>
                <c:pt idx="11">
                  <c:v>0.84272391992003237</c:v>
                </c:pt>
                <c:pt idx="12">
                  <c:v>0.84104781452066701</c:v>
                </c:pt>
                <c:pt idx="13">
                  <c:v>0.83955466380303889</c:v>
                </c:pt>
                <c:pt idx="14">
                  <c:v>0.83821343568257989</c:v>
                </c:pt>
                <c:pt idx="15">
                  <c:v>0.83700000000000008</c:v>
                </c:pt>
                <c:pt idx="16">
                  <c:v>0.83589527250537732</c:v>
                </c:pt>
                <c:pt idx="17">
                  <c:v>0.83488393453853638</c:v>
                </c:pt>
                <c:pt idx="18">
                  <c:v>0.83395352861284322</c:v>
                </c:pt>
                <c:pt idx="19">
                  <c:v>0.8330938060669969</c:v>
                </c:pt>
                <c:pt idx="20">
                  <c:v>0.83229624775492694</c:v>
                </c:pt>
                <c:pt idx="21">
                  <c:v>0.83155370602063039</c:v>
                </c:pt>
                <c:pt idx="22">
                  <c:v>0.83086013328044706</c:v>
                </c:pt>
                <c:pt idx="23">
                  <c:v>0.83021037349432592</c:v>
                </c:pt>
                <c:pt idx="24">
                  <c:v>0.8296</c:v>
                </c:pt>
                <c:pt idx="25">
                  <c:v>0.82902518800045133</c:v>
                </c:pt>
                <c:pt idx="26">
                  <c:v>0.8284826132800216</c:v>
                </c:pt>
                <c:pt idx="27">
                  <c:v>0.82796937100268286</c:v>
                </c:pt>
                <c:pt idx="28">
                  <c:v>0.82748291005020369</c:v>
                </c:pt>
                <c:pt idx="29">
                  <c:v>0.82702097950358822</c:v>
                </c:pt>
                <c:pt idx="30">
                  <c:v>0.82658158469996268</c:v>
                </c:pt>
                <c:pt idx="31">
                  <c:v>0.82616295090390235</c:v>
                </c:pt>
                <c:pt idx="32">
                  <c:v>0.82576349308144337</c:v>
                </c:pt>
                <c:pt idx="33">
                  <c:v>0.8253817906010914</c:v>
                </c:pt>
                <c:pt idx="34">
                  <c:v>0.82501656593996409</c:v>
                </c:pt>
                <c:pt idx="35">
                  <c:v>0.82466666666666666</c:v>
                </c:pt>
                <c:pt idx="36">
                  <c:v>0.8243310501211929</c:v>
                </c:pt>
                <c:pt idx="37">
                  <c:v>0.82400877032735287</c:v>
                </c:pt>
                <c:pt idx="38">
                  <c:v>0.82369896676315291</c:v>
                </c:pt>
                <c:pt idx="39">
                  <c:v>0.82340085468524604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0D9-9A10-60371A80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04687"/>
        <c:axId val="1684905935"/>
      </c:lineChart>
      <c:catAx>
        <c:axId val="168490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4905935"/>
        <c:crosses val="autoZero"/>
        <c:auto val="1"/>
        <c:lblAlgn val="ctr"/>
        <c:lblOffset val="100"/>
        <c:noMultiLvlLbl val="0"/>
      </c:catAx>
      <c:valAx>
        <c:axId val="16849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49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</a:t>
            </a:r>
            <a:r>
              <a:rPr lang="it-IT"/>
              <a:t>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δPk+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Data!$D$2:$D$41</c:f>
              <c:numCache>
                <c:formatCode>0.000</c:formatCode>
                <c:ptCount val="40"/>
                <c:pt idx="0">
                  <c:v>-0.59199999999999997</c:v>
                </c:pt>
                <c:pt idx="1">
                  <c:v>-0.41860721446243609</c:v>
                </c:pt>
                <c:pt idx="2">
                  <c:v>-0.34179135936025851</c:v>
                </c:pt>
                <c:pt idx="3">
                  <c:v>-0.29600000000000004</c:v>
                </c:pt>
                <c:pt idx="4">
                  <c:v>-0.26475044853597507</c:v>
                </c:pt>
                <c:pt idx="5">
                  <c:v>-0.24168298795460696</c:v>
                </c:pt>
                <c:pt idx="6">
                  <c:v>-0.22375496802146255</c:v>
                </c:pt>
                <c:pt idx="7">
                  <c:v>-0.20930360723121799</c:v>
                </c:pt>
                <c:pt idx="8">
                  <c:v>-0.19733333333333336</c:v>
                </c:pt>
                <c:pt idx="9">
                  <c:v>-0.18720683748196809</c:v>
                </c:pt>
                <c:pt idx="10">
                  <c:v>-0.17849471599003608</c:v>
                </c:pt>
                <c:pt idx="11">
                  <c:v>-0.17089567968012931</c:v>
                </c:pt>
                <c:pt idx="12">
                  <c:v>-0.16419125808266788</c:v>
                </c:pt>
                <c:pt idx="13">
                  <c:v>-0.15821865521215528</c:v>
                </c:pt>
                <c:pt idx="14">
                  <c:v>-0.15285374273031938</c:v>
                </c:pt>
                <c:pt idx="15">
                  <c:v>-0.14800000000000002</c:v>
                </c:pt>
                <c:pt idx="16">
                  <c:v>-0.14358109002150909</c:v>
                </c:pt>
                <c:pt idx="17">
                  <c:v>-0.13953573815414544</c:v>
                </c:pt>
                <c:pt idx="18">
                  <c:v>-0.13581411445137259</c:v>
                </c:pt>
                <c:pt idx="19">
                  <c:v>-0.13237522426798753</c:v>
                </c:pt>
                <c:pt idx="20">
                  <c:v>-0.12918499101970748</c:v>
                </c:pt>
                <c:pt idx="21">
                  <c:v>-0.12621482408252138</c:v>
                </c:pt>
                <c:pt idx="22">
                  <c:v>-0.12344053312178827</c:v>
                </c:pt>
                <c:pt idx="23">
                  <c:v>-0.12084149397730348</c:v>
                </c:pt>
                <c:pt idx="24">
                  <c:v>-0.11840000000000006</c:v>
                </c:pt>
                <c:pt idx="25">
                  <c:v>-0.11610075200180492</c:v>
                </c:pt>
                <c:pt idx="26">
                  <c:v>-0.11393045312008621</c:v>
                </c:pt>
                <c:pt idx="27">
                  <c:v>-0.11187748401073128</c:v>
                </c:pt>
                <c:pt idx="28">
                  <c:v>-0.1099316402008147</c:v>
                </c:pt>
                <c:pt idx="29">
                  <c:v>-0.1080839180143528</c:v>
                </c:pt>
                <c:pt idx="30">
                  <c:v>-0.10632633879985076</c:v>
                </c:pt>
                <c:pt idx="31">
                  <c:v>-0.104651803615609</c:v>
                </c:pt>
                <c:pt idx="32">
                  <c:v>-0.10305397232577307</c:v>
                </c:pt>
                <c:pt idx="33">
                  <c:v>-0.10152716240436521</c:v>
                </c:pt>
                <c:pt idx="34">
                  <c:v>-0.10006626375985639</c:v>
                </c:pt>
                <c:pt idx="35">
                  <c:v>-9.866666666666668E-2</c:v>
                </c:pt>
                <c:pt idx="36">
                  <c:v>-9.7324200484771528E-2</c:v>
                </c:pt>
                <c:pt idx="37">
                  <c:v>-9.6035081309411408E-2</c:v>
                </c:pt>
                <c:pt idx="38">
                  <c:v>-9.479586705261156E-2</c:v>
                </c:pt>
                <c:pt idx="39">
                  <c:v>-9.360341874098399E-2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1-4C07-9984-A580704CA9CA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δPk-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Data!$E$2:$E$41</c:f>
              <c:numCache>
                <c:formatCode>0.000</c:formatCode>
                <c:ptCount val="40"/>
                <c:pt idx="0">
                  <c:v>0.14799999999999991</c:v>
                </c:pt>
                <c:pt idx="1">
                  <c:v>0.104651803615609</c:v>
                </c:pt>
                <c:pt idx="2">
                  <c:v>8.5447839840064654E-2</c:v>
                </c:pt>
                <c:pt idx="3">
                  <c:v>7.3999999999999955E-2</c:v>
                </c:pt>
                <c:pt idx="4">
                  <c:v>6.6187612133993712E-2</c:v>
                </c:pt>
                <c:pt idx="5">
                  <c:v>6.0420746988651741E-2</c:v>
                </c:pt>
                <c:pt idx="6">
                  <c:v>5.5938742005365638E-2</c:v>
                </c:pt>
                <c:pt idx="7">
                  <c:v>5.2325901807804498E-2</c:v>
                </c:pt>
                <c:pt idx="8">
                  <c:v>4.933333333333334E-2</c:v>
                </c:pt>
                <c:pt idx="9">
                  <c:v>4.6801709370491995E-2</c:v>
                </c:pt>
                <c:pt idx="10">
                  <c:v>4.4623678997508964E-2</c:v>
                </c:pt>
                <c:pt idx="11">
                  <c:v>4.2723919920032327E-2</c:v>
                </c:pt>
                <c:pt idx="12">
                  <c:v>4.104781452066697E-2</c:v>
                </c:pt>
                <c:pt idx="13">
                  <c:v>3.9554663803038848E-2</c:v>
                </c:pt>
                <c:pt idx="14">
                  <c:v>3.8213435682579844E-2</c:v>
                </c:pt>
                <c:pt idx="15">
                  <c:v>3.7000000000000033E-2</c:v>
                </c:pt>
                <c:pt idx="16">
                  <c:v>3.5895272505377274E-2</c:v>
                </c:pt>
                <c:pt idx="17">
                  <c:v>3.4883934538536332E-2</c:v>
                </c:pt>
                <c:pt idx="18">
                  <c:v>3.3953528612843176E-2</c:v>
                </c:pt>
                <c:pt idx="19">
                  <c:v>3.3093806066996856E-2</c:v>
                </c:pt>
                <c:pt idx="20">
                  <c:v>3.2296247754926899E-2</c:v>
                </c:pt>
                <c:pt idx="21">
                  <c:v>3.1553706020630345E-2</c:v>
                </c:pt>
                <c:pt idx="22">
                  <c:v>3.0860133280447011E-2</c:v>
                </c:pt>
                <c:pt idx="23">
                  <c:v>3.0210373494325871E-2</c:v>
                </c:pt>
                <c:pt idx="24">
                  <c:v>2.959999999999996E-2</c:v>
                </c:pt>
                <c:pt idx="25">
                  <c:v>2.9025188000451285E-2</c:v>
                </c:pt>
                <c:pt idx="26">
                  <c:v>2.8482613280021551E-2</c:v>
                </c:pt>
                <c:pt idx="27">
                  <c:v>2.7969371002682819E-2</c:v>
                </c:pt>
                <c:pt idx="28">
                  <c:v>2.7482910050203646E-2</c:v>
                </c:pt>
                <c:pt idx="29">
                  <c:v>2.7020979503588172E-2</c:v>
                </c:pt>
                <c:pt idx="30">
                  <c:v>2.6581584699962635E-2</c:v>
                </c:pt>
                <c:pt idx="31">
                  <c:v>2.6162950903902304E-2</c:v>
                </c:pt>
                <c:pt idx="32">
                  <c:v>2.5763493081443323E-2</c:v>
                </c:pt>
                <c:pt idx="33">
                  <c:v>2.5381790601091359E-2</c:v>
                </c:pt>
                <c:pt idx="34">
                  <c:v>2.5016565939964042E-2</c:v>
                </c:pt>
                <c:pt idx="35">
                  <c:v>2.4666666666666615E-2</c:v>
                </c:pt>
                <c:pt idx="36">
                  <c:v>2.4331050121192854E-2</c:v>
                </c:pt>
                <c:pt idx="37">
                  <c:v>2.4008770327352824E-2</c:v>
                </c:pt>
                <c:pt idx="38">
                  <c:v>2.3698966763152862E-2</c:v>
                </c:pt>
                <c:pt idx="39">
                  <c:v>2.3400854685245998E-2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1-4C07-9984-A580704C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2744415"/>
        <c:axId val="1342753567"/>
      </c:lineChart>
      <c:catAx>
        <c:axId val="13427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Distanza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753567"/>
        <c:crosses val="autoZero"/>
        <c:auto val="1"/>
        <c:lblAlgn val="ctr"/>
        <c:lblOffset val="100"/>
        <c:noMultiLvlLbl val="0"/>
      </c:catAx>
      <c:valAx>
        <c:axId val="134275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cap="none" baseline="0"/>
                  <a:t>δ</a:t>
                </a:r>
                <a:r>
                  <a:rPr lang="it-IT" cap="none" baseline="0"/>
                  <a:t>Pk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7444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312964</xdr:colOff>
      <xdr:row>2</xdr:row>
      <xdr:rowOff>36739</xdr:rowOff>
    </xdr:from>
    <xdr:to>
      <xdr:col>20</xdr:col>
      <xdr:colOff>435428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477000" y="472168"/>
              <a:ext cx="5633357" cy="3120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it-IT" sz="1100" u="dbl"/>
                <a:t>Formula </a:t>
              </a:r>
              <a:r>
                <a:rPr lang="el-GR" sz="1100" u="dbl"/>
                <a:t>δ</a:t>
              </a:r>
              <a:r>
                <a:rPr lang="it-IT" sz="1100" u="dbl"/>
                <a:t>Pn+</a:t>
              </a:r>
            </a:p>
            <a:p>
              <a:pPr algn="l"/>
              <a:endParaRPr lang="it-IT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d>
                      <m:d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  <m:sSub>
                              <m:sSubPr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𝑑𝑖𝑠𝑡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kumimoji="0" lang="it-IT" sz="20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0" i="0" u="sng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</a:t>
              </a:r>
              <a:r>
                <a:rPr lang="el-GR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Pn-</a:t>
              </a:r>
              <a:endParaRPr lang="it-IT" sz="2000" b="0" i="0" u="dbl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+(1−</m:t>
                    </m:r>
                    <m:sSub>
                      <m:sSub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kumimoji="0" lang="en-US" sz="20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∗</m:t>
                    </m:r>
                    <m:d>
                      <m:dPr>
                        <m:ctrl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n-US" sz="20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  <m:sSub>
                              <m:sSubPr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20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𝑑𝑖𝑠𝑡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kumimoji="0" lang="it-IT" sz="2000" b="0" i="0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477000" y="472168"/>
              <a:ext cx="5633357" cy="31201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it-IT" sz="1100" u="dbl"/>
                <a:t>Formula </a:t>
              </a:r>
              <a:r>
                <a:rPr lang="el-GR" sz="1100" u="dbl"/>
                <a:t>δ</a:t>
              </a:r>
              <a:r>
                <a:rPr lang="it-IT" sz="1100" u="dbl"/>
                <a:t>Pn+</a:t>
              </a:r>
            </a:p>
            <a:p>
              <a:pPr algn="l"/>
              <a:endParaRPr lang="it-IT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𝑃_𝑘=𝑃_𝑘−𝑃_𝑘  ∗ ((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𝑃_𝑛)/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√𝑑𝑖𝑠𝑡)</a:t>
              </a:r>
              <a:endParaRPr kumimoji="0" lang="it-IT" sz="20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100" b="0" i="0" u="sng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</a:t>
              </a:r>
              <a:r>
                <a:rPr lang="el-GR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 u="dbl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Pn-</a:t>
              </a:r>
              <a:endParaRPr lang="it-IT" sz="2000" b="0" i="0" u="dbl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𝑃_𝑘=𝑃_𝑘+(1−𝑃_𝑘) ∗((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𝑃_𝑛)/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√𝑑𝑖𝑠𝑡)</a:t>
              </a:r>
              <a:endParaRPr kumimoji="0" lang="it-IT" sz="2000" b="0" i="0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255805</xdr:colOff>
      <xdr:row>0</xdr:row>
      <xdr:rowOff>130124</xdr:rowOff>
    </xdr:from>
    <xdr:to>
      <xdr:col>14</xdr:col>
      <xdr:colOff>361405</xdr:colOff>
      <xdr:row>30</xdr:row>
      <xdr:rowOff>175124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221786</xdr:colOff>
      <xdr:row>33</xdr:row>
      <xdr:rowOff>142875</xdr:rowOff>
    </xdr:from>
    <xdr:to>
      <xdr:col>14</xdr:col>
      <xdr:colOff>327386</xdr:colOff>
      <xdr:row>63</xdr:row>
      <xdr:rowOff>187875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70" zoomScaleNormal="70"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7.7109375" style="4" bestFit="1" customWidth="1"/>
    <col min="3" max="3" width="7.28515625" style="4" bestFit="1" customWidth="1"/>
    <col min="4" max="4" width="7.5703125" bestFit="1" customWidth="1"/>
    <col min="5" max="5" width="7.140625" bestFit="1" customWidth="1"/>
    <col min="6" max="6" width="6.28515625" bestFit="1" customWidth="1"/>
    <col min="7" max="7" width="12.5703125" bestFit="1" customWidth="1"/>
    <col min="8" max="8" width="7.140625" bestFit="1" customWidth="1"/>
    <col min="9" max="9" width="7.28515625" bestFit="1" customWidth="1"/>
  </cols>
  <sheetData>
    <row r="1" spans="1:9" ht="18.75" x14ac:dyDescent="0.3">
      <c r="A1" s="5" t="s">
        <v>2</v>
      </c>
      <c r="B1" s="6" t="s">
        <v>5</v>
      </c>
      <c r="C1" s="6" t="s">
        <v>6</v>
      </c>
      <c r="D1" s="7" t="s">
        <v>3</v>
      </c>
      <c r="E1" s="7" t="s">
        <v>4</v>
      </c>
      <c r="G1" s="2" t="s">
        <v>1</v>
      </c>
    </row>
    <row r="2" spans="1:9" x14ac:dyDescent="0.25">
      <c r="A2">
        <f xml:space="preserve"> 1</f>
        <v>1</v>
      </c>
      <c r="B2" s="4">
        <f t="shared" ref="B2:B21" si="0">$G$3 - $G$3*($H$3 / SQRT(A2))</f>
        <v>0.20800000000000007</v>
      </c>
      <c r="C2" s="4">
        <f t="shared" ref="C2:C21" si="1">$G$3 +(1- $G$3)*($H$3 / SQRT(A2))</f>
        <v>0.94799999999999995</v>
      </c>
      <c r="D2" s="4">
        <f>B2-$G$3</f>
        <v>-0.59199999999999997</v>
      </c>
      <c r="E2" s="4">
        <f>C2-$G$3</f>
        <v>0.14799999999999991</v>
      </c>
      <c r="G2" s="3" t="s">
        <v>0</v>
      </c>
      <c r="H2" s="3" t="s">
        <v>7</v>
      </c>
      <c r="I2" s="3" t="s">
        <v>7</v>
      </c>
    </row>
    <row r="3" spans="1:9" x14ac:dyDescent="0.25">
      <c r="A3">
        <f xml:space="preserve"> A2+1</f>
        <v>2</v>
      </c>
      <c r="B3" s="4">
        <f t="shared" si="0"/>
        <v>0.38139278553756395</v>
      </c>
      <c r="C3" s="4">
        <f t="shared" si="1"/>
        <v>0.90465180361560904</v>
      </c>
      <c r="D3" s="4">
        <f t="shared" ref="D3:D21" si="2">B3-$G$3</f>
        <v>-0.41860721446243609</v>
      </c>
      <c r="E3" s="4">
        <f t="shared" ref="E3:E21" si="3">C3-$G$3</f>
        <v>0.104651803615609</v>
      </c>
      <c r="G3">
        <v>0.8</v>
      </c>
      <c r="H3">
        <v>0.74</v>
      </c>
      <c r="I3">
        <f xml:space="preserve"> -H3</f>
        <v>-0.74</v>
      </c>
    </row>
    <row r="4" spans="1:9" x14ac:dyDescent="0.25">
      <c r="A4">
        <f t="shared" ref="A4:A41" si="4" xml:space="preserve"> A3+1</f>
        <v>3</v>
      </c>
      <c r="B4" s="4">
        <f t="shared" si="0"/>
        <v>0.45820864063974154</v>
      </c>
      <c r="C4" s="4">
        <f t="shared" si="1"/>
        <v>0.8854478398400647</v>
      </c>
      <c r="D4" s="4">
        <f t="shared" si="2"/>
        <v>-0.34179135936025851</v>
      </c>
      <c r="E4" s="4">
        <f t="shared" si="3"/>
        <v>8.5447839840064654E-2</v>
      </c>
    </row>
    <row r="5" spans="1:9" x14ac:dyDescent="0.25">
      <c r="A5">
        <f t="shared" si="4"/>
        <v>4</v>
      </c>
      <c r="B5" s="4">
        <f t="shared" si="0"/>
        <v>0.504</v>
      </c>
      <c r="C5" s="4">
        <f t="shared" si="1"/>
        <v>0.874</v>
      </c>
      <c r="D5" s="4">
        <f t="shared" si="2"/>
        <v>-0.29600000000000004</v>
      </c>
      <c r="E5" s="4">
        <f t="shared" si="3"/>
        <v>7.3999999999999955E-2</v>
      </c>
    </row>
    <row r="6" spans="1:9" ht="18.75" x14ac:dyDescent="0.3">
      <c r="A6">
        <f t="shared" si="4"/>
        <v>5</v>
      </c>
      <c r="B6" s="4">
        <f t="shared" si="0"/>
        <v>0.53524955146402498</v>
      </c>
      <c r="C6" s="4">
        <f t="shared" si="1"/>
        <v>0.86618761213399376</v>
      </c>
      <c r="D6" s="4">
        <f t="shared" si="2"/>
        <v>-0.26475044853597507</v>
      </c>
      <c r="E6" s="4">
        <f t="shared" si="3"/>
        <v>6.6187612133993712E-2</v>
      </c>
      <c r="H6" s="1"/>
    </row>
    <row r="7" spans="1:9" x14ac:dyDescent="0.25">
      <c r="A7">
        <f t="shared" si="4"/>
        <v>6</v>
      </c>
      <c r="B7" s="4">
        <f t="shared" si="0"/>
        <v>0.55831701204539308</v>
      </c>
      <c r="C7" s="4">
        <f t="shared" si="1"/>
        <v>0.86042074698865179</v>
      </c>
      <c r="D7" s="4">
        <f t="shared" si="2"/>
        <v>-0.24168298795460696</v>
      </c>
      <c r="E7" s="4">
        <f t="shared" si="3"/>
        <v>6.0420746988651741E-2</v>
      </c>
    </row>
    <row r="8" spans="1:9" x14ac:dyDescent="0.25">
      <c r="A8">
        <f t="shared" si="4"/>
        <v>7</v>
      </c>
      <c r="B8" s="4">
        <f t="shared" si="0"/>
        <v>0.57624503197853749</v>
      </c>
      <c r="C8" s="4">
        <f t="shared" si="1"/>
        <v>0.85593874200536568</v>
      </c>
      <c r="D8" s="4">
        <f t="shared" si="2"/>
        <v>-0.22375496802146255</v>
      </c>
      <c r="E8" s="4">
        <f t="shared" si="3"/>
        <v>5.5938742005365638E-2</v>
      </c>
    </row>
    <row r="9" spans="1:9" x14ac:dyDescent="0.25">
      <c r="A9">
        <f t="shared" si="4"/>
        <v>8</v>
      </c>
      <c r="B9" s="4">
        <f t="shared" si="0"/>
        <v>0.59069639276878205</v>
      </c>
      <c r="C9" s="4">
        <f t="shared" si="1"/>
        <v>0.85232590180780454</v>
      </c>
      <c r="D9" s="4">
        <f t="shared" si="2"/>
        <v>-0.20930360723121799</v>
      </c>
      <c r="E9" s="4">
        <f t="shared" si="3"/>
        <v>5.2325901807804498E-2</v>
      </c>
    </row>
    <row r="10" spans="1:9" x14ac:dyDescent="0.25">
      <c r="A10">
        <f t="shared" si="4"/>
        <v>9</v>
      </c>
      <c r="B10" s="4">
        <f t="shared" si="0"/>
        <v>0.60266666666666668</v>
      </c>
      <c r="C10" s="4">
        <f t="shared" si="1"/>
        <v>0.84933333333333338</v>
      </c>
      <c r="D10" s="4">
        <f t="shared" si="2"/>
        <v>-0.19733333333333336</v>
      </c>
      <c r="E10" s="4">
        <f t="shared" si="3"/>
        <v>4.933333333333334E-2</v>
      </c>
    </row>
    <row r="11" spans="1:9" ht="18.75" x14ac:dyDescent="0.3">
      <c r="A11">
        <f t="shared" si="4"/>
        <v>10</v>
      </c>
      <c r="B11" s="4">
        <f t="shared" si="0"/>
        <v>0.61279316251803195</v>
      </c>
      <c r="C11" s="4">
        <f t="shared" si="1"/>
        <v>0.84680170937049204</v>
      </c>
      <c r="D11" s="4">
        <f t="shared" si="2"/>
        <v>-0.18720683748196809</v>
      </c>
      <c r="E11" s="4">
        <f t="shared" si="3"/>
        <v>4.6801709370491995E-2</v>
      </c>
      <c r="H11" s="1"/>
    </row>
    <row r="12" spans="1:9" x14ac:dyDescent="0.25">
      <c r="A12">
        <f t="shared" si="4"/>
        <v>11</v>
      </c>
      <c r="B12" s="4">
        <f t="shared" si="0"/>
        <v>0.62150528400996397</v>
      </c>
      <c r="C12" s="4">
        <f t="shared" si="1"/>
        <v>0.84462367899750901</v>
      </c>
      <c r="D12" s="4">
        <f t="shared" si="2"/>
        <v>-0.17849471599003608</v>
      </c>
      <c r="E12" s="4">
        <f t="shared" si="3"/>
        <v>4.4623678997508964E-2</v>
      </c>
    </row>
    <row r="13" spans="1:9" x14ac:dyDescent="0.25">
      <c r="A13">
        <f t="shared" si="4"/>
        <v>12</v>
      </c>
      <c r="B13" s="4">
        <f t="shared" si="0"/>
        <v>0.62910432031987074</v>
      </c>
      <c r="C13" s="4">
        <f t="shared" si="1"/>
        <v>0.84272391992003237</v>
      </c>
      <c r="D13" s="4">
        <f t="shared" si="2"/>
        <v>-0.17089567968012931</v>
      </c>
      <c r="E13" s="4">
        <f t="shared" si="3"/>
        <v>4.2723919920032327E-2</v>
      </c>
    </row>
    <row r="14" spans="1:9" x14ac:dyDescent="0.25">
      <c r="A14">
        <f t="shared" si="4"/>
        <v>13</v>
      </c>
      <c r="B14" s="4">
        <f t="shared" si="0"/>
        <v>0.63580874191733217</v>
      </c>
      <c r="C14" s="4">
        <f t="shared" si="1"/>
        <v>0.84104781452066701</v>
      </c>
      <c r="D14" s="4">
        <f t="shared" si="2"/>
        <v>-0.16419125808266788</v>
      </c>
      <c r="E14" s="4">
        <f t="shared" si="3"/>
        <v>4.104781452066697E-2</v>
      </c>
    </row>
    <row r="15" spans="1:9" x14ac:dyDescent="0.25">
      <c r="A15">
        <f t="shared" si="4"/>
        <v>14</v>
      </c>
      <c r="B15" s="4">
        <f t="shared" si="0"/>
        <v>0.64178134478784477</v>
      </c>
      <c r="C15" s="4">
        <f t="shared" si="1"/>
        <v>0.83955466380303889</v>
      </c>
      <c r="D15" s="4">
        <f t="shared" si="2"/>
        <v>-0.15821865521215528</v>
      </c>
      <c r="E15" s="4">
        <f t="shared" si="3"/>
        <v>3.9554663803038848E-2</v>
      </c>
    </row>
    <row r="16" spans="1:9" x14ac:dyDescent="0.25">
      <c r="A16">
        <f t="shared" si="4"/>
        <v>15</v>
      </c>
      <c r="B16" s="4">
        <f t="shared" si="0"/>
        <v>0.64714625726968067</v>
      </c>
      <c r="C16" s="4">
        <f t="shared" si="1"/>
        <v>0.83821343568257989</v>
      </c>
      <c r="D16" s="4">
        <f t="shared" si="2"/>
        <v>-0.15285374273031938</v>
      </c>
      <c r="E16" s="4">
        <f t="shared" si="3"/>
        <v>3.8213435682579844E-2</v>
      </c>
    </row>
    <row r="17" spans="1:5" x14ac:dyDescent="0.25">
      <c r="A17">
        <f t="shared" si="4"/>
        <v>16</v>
      </c>
      <c r="B17" s="4">
        <f t="shared" si="0"/>
        <v>0.65200000000000002</v>
      </c>
      <c r="C17" s="4">
        <f t="shared" si="1"/>
        <v>0.83700000000000008</v>
      </c>
      <c r="D17" s="4">
        <f t="shared" si="2"/>
        <v>-0.14800000000000002</v>
      </c>
      <c r="E17" s="4">
        <f t="shared" si="3"/>
        <v>3.7000000000000033E-2</v>
      </c>
    </row>
    <row r="18" spans="1:5" x14ac:dyDescent="0.25">
      <c r="A18">
        <f t="shared" si="4"/>
        <v>17</v>
      </c>
      <c r="B18" s="4">
        <f t="shared" si="0"/>
        <v>0.65641890997849095</v>
      </c>
      <c r="C18" s="4">
        <f t="shared" si="1"/>
        <v>0.83589527250537732</v>
      </c>
      <c r="D18" s="4">
        <f t="shared" si="2"/>
        <v>-0.14358109002150909</v>
      </c>
      <c r="E18" s="4">
        <f t="shared" si="3"/>
        <v>3.5895272505377274E-2</v>
      </c>
    </row>
    <row r="19" spans="1:5" x14ac:dyDescent="0.25">
      <c r="A19">
        <f t="shared" si="4"/>
        <v>18</v>
      </c>
      <c r="B19" s="4">
        <f t="shared" si="0"/>
        <v>0.66046426184585461</v>
      </c>
      <c r="C19" s="4">
        <f t="shared" si="1"/>
        <v>0.83488393453853638</v>
      </c>
      <c r="D19" s="4">
        <f t="shared" si="2"/>
        <v>-0.13953573815414544</v>
      </c>
      <c r="E19" s="4">
        <f t="shared" si="3"/>
        <v>3.4883934538536332E-2</v>
      </c>
    </row>
    <row r="20" spans="1:5" x14ac:dyDescent="0.25">
      <c r="A20">
        <f t="shared" si="4"/>
        <v>19</v>
      </c>
      <c r="B20" s="4">
        <f t="shared" si="0"/>
        <v>0.66418588554862745</v>
      </c>
      <c r="C20" s="4">
        <f t="shared" si="1"/>
        <v>0.83395352861284322</v>
      </c>
      <c r="D20" s="4">
        <f t="shared" si="2"/>
        <v>-0.13581411445137259</v>
      </c>
      <c r="E20" s="4">
        <f t="shared" si="3"/>
        <v>3.3953528612843176E-2</v>
      </c>
    </row>
    <row r="21" spans="1:5" x14ac:dyDescent="0.25">
      <c r="A21">
        <f t="shared" si="4"/>
        <v>20</v>
      </c>
      <c r="B21" s="4">
        <f t="shared" si="0"/>
        <v>0.66762477573201251</v>
      </c>
      <c r="C21" s="4">
        <f t="shared" si="1"/>
        <v>0.8330938060669969</v>
      </c>
      <c r="D21" s="4">
        <f t="shared" si="2"/>
        <v>-0.13237522426798753</v>
      </c>
      <c r="E21" s="4">
        <f t="shared" si="3"/>
        <v>3.3093806066996856E-2</v>
      </c>
    </row>
    <row r="22" spans="1:5" x14ac:dyDescent="0.25">
      <c r="A22">
        <f t="shared" si="4"/>
        <v>21</v>
      </c>
      <c r="B22" s="4">
        <f t="shared" ref="B22:B41" si="5">$G$3 - $G$3*($H$3 / SQRT(A22))</f>
        <v>0.67081500898029256</v>
      </c>
      <c r="C22" s="4">
        <f t="shared" ref="C22:C41" si="6">$G$3 +(1- $G$3)*($H$3 / SQRT(A22))</f>
        <v>0.83229624775492694</v>
      </c>
      <c r="D22" s="4">
        <f t="shared" ref="D22:D41" si="7">B22-$G$3</f>
        <v>-0.12918499101970748</v>
      </c>
      <c r="E22" s="4">
        <f t="shared" ref="E22:E41" si="8">C22-$G$3</f>
        <v>3.2296247754926899E-2</v>
      </c>
    </row>
    <row r="23" spans="1:5" x14ac:dyDescent="0.25">
      <c r="A23">
        <f t="shared" si="4"/>
        <v>22</v>
      </c>
      <c r="B23" s="4">
        <f t="shared" si="5"/>
        <v>0.67378517591747866</v>
      </c>
      <c r="C23" s="4">
        <f t="shared" si="6"/>
        <v>0.83155370602063039</v>
      </c>
      <c r="D23" s="4">
        <f t="shared" si="7"/>
        <v>-0.12621482408252138</v>
      </c>
      <c r="E23" s="4">
        <f t="shared" si="8"/>
        <v>3.1553706020630345E-2</v>
      </c>
    </row>
    <row r="24" spans="1:5" x14ac:dyDescent="0.25">
      <c r="A24">
        <f t="shared" si="4"/>
        <v>23</v>
      </c>
      <c r="B24" s="4">
        <f t="shared" si="5"/>
        <v>0.67655946687821178</v>
      </c>
      <c r="C24" s="4">
        <f t="shared" si="6"/>
        <v>0.83086013328044706</v>
      </c>
      <c r="D24" s="4">
        <f t="shared" si="7"/>
        <v>-0.12344053312178827</v>
      </c>
      <c r="E24" s="4">
        <f t="shared" si="8"/>
        <v>3.0860133280447011E-2</v>
      </c>
    </row>
    <row r="25" spans="1:5" x14ac:dyDescent="0.25">
      <c r="A25">
        <f t="shared" si="4"/>
        <v>24</v>
      </c>
      <c r="B25" s="4">
        <f t="shared" si="5"/>
        <v>0.67915850602269656</v>
      </c>
      <c r="C25" s="4">
        <f t="shared" si="6"/>
        <v>0.83021037349432592</v>
      </c>
      <c r="D25" s="4">
        <f t="shared" si="7"/>
        <v>-0.12084149397730348</v>
      </c>
      <c r="E25" s="4">
        <f t="shared" si="8"/>
        <v>3.0210373494325871E-2</v>
      </c>
    </row>
    <row r="26" spans="1:5" x14ac:dyDescent="0.25">
      <c r="A26">
        <f t="shared" si="4"/>
        <v>25</v>
      </c>
      <c r="B26" s="4">
        <f t="shared" si="5"/>
        <v>0.68159999999999998</v>
      </c>
      <c r="C26" s="4">
        <f t="shared" si="6"/>
        <v>0.8296</v>
      </c>
      <c r="D26" s="4">
        <f t="shared" si="7"/>
        <v>-0.11840000000000006</v>
      </c>
      <c r="E26" s="4">
        <f t="shared" si="8"/>
        <v>2.959999999999996E-2</v>
      </c>
    </row>
    <row r="27" spans="1:5" x14ac:dyDescent="0.25">
      <c r="A27">
        <f t="shared" si="4"/>
        <v>26</v>
      </c>
      <c r="B27" s="4">
        <f t="shared" si="5"/>
        <v>0.68389924799819513</v>
      </c>
      <c r="C27" s="4">
        <f t="shared" si="6"/>
        <v>0.82902518800045133</v>
      </c>
      <c r="D27" s="4">
        <f t="shared" si="7"/>
        <v>-0.11610075200180492</v>
      </c>
      <c r="E27" s="4">
        <f t="shared" si="8"/>
        <v>2.9025188000451285E-2</v>
      </c>
    </row>
    <row r="28" spans="1:5" x14ac:dyDescent="0.25">
      <c r="A28">
        <f t="shared" si="4"/>
        <v>27</v>
      </c>
      <c r="B28" s="4">
        <f t="shared" si="5"/>
        <v>0.68606954687991384</v>
      </c>
      <c r="C28" s="4">
        <f t="shared" si="6"/>
        <v>0.8284826132800216</v>
      </c>
      <c r="D28" s="4">
        <f t="shared" si="7"/>
        <v>-0.11393045312008621</v>
      </c>
      <c r="E28" s="4">
        <f t="shared" si="8"/>
        <v>2.8482613280021551E-2</v>
      </c>
    </row>
    <row r="29" spans="1:5" x14ac:dyDescent="0.25">
      <c r="A29">
        <f t="shared" si="4"/>
        <v>28</v>
      </c>
      <c r="B29" s="4">
        <f t="shared" si="5"/>
        <v>0.68812251598926877</v>
      </c>
      <c r="C29" s="4">
        <f t="shared" si="6"/>
        <v>0.82796937100268286</v>
      </c>
      <c r="D29" s="4">
        <f t="shared" si="7"/>
        <v>-0.11187748401073128</v>
      </c>
      <c r="E29" s="4">
        <f t="shared" si="8"/>
        <v>2.7969371002682819E-2</v>
      </c>
    </row>
    <row r="30" spans="1:5" x14ac:dyDescent="0.25">
      <c r="A30">
        <f t="shared" si="4"/>
        <v>29</v>
      </c>
      <c r="B30" s="4">
        <f t="shared" si="5"/>
        <v>0.69006835979918535</v>
      </c>
      <c r="C30" s="4">
        <f t="shared" si="6"/>
        <v>0.82748291005020369</v>
      </c>
      <c r="D30" s="4">
        <f t="shared" si="7"/>
        <v>-0.1099316402008147</v>
      </c>
      <c r="E30" s="4">
        <f t="shared" si="8"/>
        <v>2.7482910050203646E-2</v>
      </c>
    </row>
    <row r="31" spans="1:5" x14ac:dyDescent="0.25">
      <c r="A31">
        <f t="shared" si="4"/>
        <v>30</v>
      </c>
      <c r="B31" s="4">
        <f t="shared" si="5"/>
        <v>0.69191608198564725</v>
      </c>
      <c r="C31" s="4">
        <f t="shared" si="6"/>
        <v>0.82702097950358822</v>
      </c>
      <c r="D31" s="4">
        <f t="shared" si="7"/>
        <v>-0.1080839180143528</v>
      </c>
      <c r="E31" s="4">
        <f t="shared" si="8"/>
        <v>2.7020979503588172E-2</v>
      </c>
    </row>
    <row r="32" spans="1:5" x14ac:dyDescent="0.25">
      <c r="A32">
        <f t="shared" si="4"/>
        <v>31</v>
      </c>
      <c r="B32" s="4">
        <f t="shared" si="5"/>
        <v>0.69367366120014928</v>
      </c>
      <c r="C32" s="4">
        <f t="shared" si="6"/>
        <v>0.82658158469996268</v>
      </c>
      <c r="D32" s="4">
        <f t="shared" si="7"/>
        <v>-0.10632633879985076</v>
      </c>
      <c r="E32" s="4">
        <f t="shared" si="8"/>
        <v>2.6581584699962635E-2</v>
      </c>
    </row>
    <row r="33" spans="1:5" x14ac:dyDescent="0.25">
      <c r="A33">
        <f t="shared" si="4"/>
        <v>32</v>
      </c>
      <c r="B33" s="4">
        <f t="shared" si="5"/>
        <v>0.69534819638439105</v>
      </c>
      <c r="C33" s="4">
        <f t="shared" si="6"/>
        <v>0.82616295090390235</v>
      </c>
      <c r="D33" s="4">
        <f t="shared" si="7"/>
        <v>-0.104651803615609</v>
      </c>
      <c r="E33" s="4">
        <f t="shared" si="8"/>
        <v>2.6162950903902304E-2</v>
      </c>
    </row>
    <row r="34" spans="1:5" x14ac:dyDescent="0.25">
      <c r="A34">
        <f t="shared" si="4"/>
        <v>33</v>
      </c>
      <c r="B34" s="4">
        <f t="shared" si="5"/>
        <v>0.69694602767422698</v>
      </c>
      <c r="C34" s="4">
        <f t="shared" si="6"/>
        <v>0.82576349308144337</v>
      </c>
      <c r="D34" s="4">
        <f t="shared" si="7"/>
        <v>-0.10305397232577307</v>
      </c>
      <c r="E34" s="4">
        <f t="shared" si="8"/>
        <v>2.5763493081443323E-2</v>
      </c>
    </row>
    <row r="35" spans="1:5" x14ac:dyDescent="0.25">
      <c r="A35">
        <f t="shared" si="4"/>
        <v>34</v>
      </c>
      <c r="B35" s="4">
        <f t="shared" si="5"/>
        <v>0.69847283759563483</v>
      </c>
      <c r="C35" s="4">
        <f t="shared" si="6"/>
        <v>0.8253817906010914</v>
      </c>
      <c r="D35" s="4">
        <f t="shared" si="7"/>
        <v>-0.10152716240436521</v>
      </c>
      <c r="E35" s="4">
        <f t="shared" si="8"/>
        <v>2.5381790601091359E-2</v>
      </c>
    </row>
    <row r="36" spans="1:5" x14ac:dyDescent="0.25">
      <c r="A36">
        <f t="shared" si="4"/>
        <v>35</v>
      </c>
      <c r="B36" s="4">
        <f t="shared" si="5"/>
        <v>0.69993373624014366</v>
      </c>
      <c r="C36" s="4">
        <f t="shared" si="6"/>
        <v>0.82501656593996409</v>
      </c>
      <c r="D36" s="4">
        <f t="shared" si="7"/>
        <v>-0.10006626375985639</v>
      </c>
      <c r="E36" s="4">
        <f t="shared" si="8"/>
        <v>2.5016565939964042E-2</v>
      </c>
    </row>
    <row r="37" spans="1:5" x14ac:dyDescent="0.25">
      <c r="A37">
        <f t="shared" si="4"/>
        <v>36</v>
      </c>
      <c r="B37" s="4">
        <f t="shared" si="5"/>
        <v>0.70133333333333336</v>
      </c>
      <c r="C37" s="4">
        <f t="shared" si="6"/>
        <v>0.82466666666666666</v>
      </c>
      <c r="D37" s="4">
        <f t="shared" si="7"/>
        <v>-9.866666666666668E-2</v>
      </c>
      <c r="E37" s="4">
        <f t="shared" si="8"/>
        <v>2.4666666666666615E-2</v>
      </c>
    </row>
    <row r="38" spans="1:5" x14ac:dyDescent="0.25">
      <c r="A38">
        <f t="shared" si="4"/>
        <v>37</v>
      </c>
      <c r="B38" s="4">
        <f t="shared" si="5"/>
        <v>0.70267579951522852</v>
      </c>
      <c r="C38" s="4">
        <f t="shared" si="6"/>
        <v>0.8243310501211929</v>
      </c>
      <c r="D38" s="4">
        <f t="shared" si="7"/>
        <v>-9.7324200484771528E-2</v>
      </c>
      <c r="E38" s="4">
        <f t="shared" si="8"/>
        <v>2.4331050121192854E-2</v>
      </c>
    </row>
    <row r="39" spans="1:5" x14ac:dyDescent="0.25">
      <c r="A39">
        <f t="shared" si="4"/>
        <v>38</v>
      </c>
      <c r="B39" s="4">
        <f t="shared" si="5"/>
        <v>0.70396491869058864</v>
      </c>
      <c r="C39" s="4">
        <f t="shared" si="6"/>
        <v>0.82400877032735287</v>
      </c>
      <c r="D39" s="4">
        <f t="shared" si="7"/>
        <v>-9.6035081309411408E-2</v>
      </c>
      <c r="E39" s="4">
        <f t="shared" si="8"/>
        <v>2.4008770327352824E-2</v>
      </c>
    </row>
    <row r="40" spans="1:5" x14ac:dyDescent="0.25">
      <c r="A40">
        <f t="shared" si="4"/>
        <v>39</v>
      </c>
      <c r="B40" s="4">
        <f t="shared" si="5"/>
        <v>0.70520413294738848</v>
      </c>
      <c r="C40" s="4">
        <f t="shared" si="6"/>
        <v>0.82369896676315291</v>
      </c>
      <c r="D40" s="4">
        <f t="shared" si="7"/>
        <v>-9.479586705261156E-2</v>
      </c>
      <c r="E40" s="4">
        <f t="shared" si="8"/>
        <v>2.3698966763152862E-2</v>
      </c>
    </row>
    <row r="41" spans="1:5" x14ac:dyDescent="0.25">
      <c r="A41">
        <f t="shared" si="4"/>
        <v>40</v>
      </c>
      <c r="B41" s="4">
        <f t="shared" si="5"/>
        <v>0.70639658125901605</v>
      </c>
      <c r="C41" s="4">
        <f t="shared" si="6"/>
        <v>0.82340085468524604</v>
      </c>
      <c r="D41" s="4">
        <f t="shared" si="7"/>
        <v>-9.360341874098399E-2</v>
      </c>
      <c r="E41" s="4">
        <f t="shared" si="8"/>
        <v>2.3400854685245998E-2</v>
      </c>
    </row>
    <row r="42" spans="1:5" x14ac:dyDescent="0.25">
      <c r="D42" s="4"/>
      <c r="E42" s="4"/>
    </row>
    <row r="43" spans="1:5" x14ac:dyDescent="0.25">
      <c r="D43" s="4"/>
      <c r="E43" s="4"/>
    </row>
    <row r="44" spans="1:5" x14ac:dyDescent="0.25">
      <c r="D44" s="4"/>
      <c r="E44" s="4"/>
    </row>
    <row r="45" spans="1:5" x14ac:dyDescent="0.25">
      <c r="D45" s="4"/>
      <c r="E45" s="4"/>
    </row>
    <row r="46" spans="1:5" x14ac:dyDescent="0.25">
      <c r="D46" s="4"/>
      <c r="E46" s="4"/>
    </row>
    <row r="47" spans="1:5" x14ac:dyDescent="0.25">
      <c r="D47" s="4"/>
      <c r="E47" s="4"/>
    </row>
    <row r="48" spans="1:5" x14ac:dyDescent="0.25">
      <c r="D48" s="4"/>
      <c r="E48" s="4"/>
    </row>
    <row r="49" spans="4:5" x14ac:dyDescent="0.25">
      <c r="D49" s="4"/>
      <c r="E49" s="4"/>
    </row>
    <row r="50" spans="4:5" x14ac:dyDescent="0.25">
      <c r="D50" s="4"/>
      <c r="E50" s="4"/>
    </row>
    <row r="51" spans="4:5" x14ac:dyDescent="0.25">
      <c r="D51" s="4"/>
      <c r="E51" s="4"/>
    </row>
    <row r="52" spans="4:5" x14ac:dyDescent="0.25">
      <c r="D52" s="4"/>
      <c r="E52" s="4"/>
    </row>
    <row r="53" spans="4:5" x14ac:dyDescent="0.25">
      <c r="D53" s="4"/>
      <c r="E53" s="4"/>
    </row>
    <row r="54" spans="4:5" x14ac:dyDescent="0.25">
      <c r="D54" s="4"/>
      <c r="E54" s="4"/>
    </row>
    <row r="55" spans="4:5" x14ac:dyDescent="0.25">
      <c r="D55" s="4"/>
      <c r="E55" s="4"/>
    </row>
    <row r="56" spans="4:5" x14ac:dyDescent="0.25">
      <c r="D56" s="4"/>
      <c r="E56" s="4"/>
    </row>
    <row r="57" spans="4:5" x14ac:dyDescent="0.25">
      <c r="D57" s="4"/>
      <c r="E57" s="4"/>
    </row>
    <row r="58" spans="4:5" x14ac:dyDescent="0.25">
      <c r="D58" s="4"/>
      <c r="E58" s="4"/>
    </row>
    <row r="59" spans="4:5" x14ac:dyDescent="0.25">
      <c r="D59" s="4"/>
      <c r="E59" s="4"/>
    </row>
    <row r="60" spans="4:5" x14ac:dyDescent="0.25">
      <c r="D60" s="4"/>
      <c r="E60" s="4"/>
    </row>
    <row r="61" spans="4:5" x14ac:dyDescent="0.25">
      <c r="D61" s="4"/>
      <c r="E61" s="4"/>
    </row>
    <row r="62" spans="4:5" x14ac:dyDescent="0.25">
      <c r="D62" s="4"/>
      <c r="E62" s="4"/>
    </row>
    <row r="63" spans="4:5" x14ac:dyDescent="0.25">
      <c r="D63" s="4"/>
      <c r="E63" s="4"/>
    </row>
    <row r="64" spans="4:5" x14ac:dyDescent="0.25">
      <c r="D64" s="4"/>
      <c r="E64" s="4"/>
    </row>
    <row r="65" spans="4:5" x14ac:dyDescent="0.25">
      <c r="D65" s="4"/>
      <c r="E65" s="4"/>
    </row>
    <row r="66" spans="4:5" x14ac:dyDescent="0.25">
      <c r="D66" s="4"/>
      <c r="E66" s="4"/>
    </row>
    <row r="67" spans="4:5" x14ac:dyDescent="0.25">
      <c r="D67" s="4"/>
      <c r="E67" s="4"/>
    </row>
    <row r="68" spans="4:5" x14ac:dyDescent="0.25">
      <c r="D68" s="4"/>
      <c r="E68" s="4"/>
    </row>
    <row r="69" spans="4:5" x14ac:dyDescent="0.25">
      <c r="D69" s="4"/>
      <c r="E69" s="4"/>
    </row>
    <row r="70" spans="4:5" x14ac:dyDescent="0.25">
      <c r="D70" s="4"/>
      <c r="E70" s="4"/>
    </row>
    <row r="71" spans="4:5" x14ac:dyDescent="0.25">
      <c r="D71" s="4"/>
      <c r="E71" s="4"/>
    </row>
    <row r="72" spans="4:5" x14ac:dyDescent="0.25">
      <c r="D72" s="4"/>
      <c r="E72" s="4"/>
    </row>
    <row r="73" spans="4:5" x14ac:dyDescent="0.25">
      <c r="D73" s="4"/>
      <c r="E73" s="4"/>
    </row>
    <row r="74" spans="4:5" x14ac:dyDescent="0.25">
      <c r="D74" s="4"/>
      <c r="E74" s="4"/>
    </row>
    <row r="75" spans="4:5" x14ac:dyDescent="0.25">
      <c r="D75" s="4"/>
      <c r="E75" s="4"/>
    </row>
    <row r="76" spans="4:5" x14ac:dyDescent="0.25">
      <c r="D76" s="4"/>
      <c r="E76" s="4"/>
    </row>
    <row r="77" spans="4:5" x14ac:dyDescent="0.25">
      <c r="D77" s="4"/>
      <c r="E77" s="4"/>
    </row>
    <row r="78" spans="4:5" x14ac:dyDescent="0.25">
      <c r="D78" s="4"/>
      <c r="E78" s="4"/>
    </row>
    <row r="79" spans="4:5" x14ac:dyDescent="0.25">
      <c r="D79" s="4"/>
      <c r="E79" s="4"/>
    </row>
    <row r="80" spans="4:5" x14ac:dyDescent="0.25">
      <c r="D80" s="4"/>
      <c r="E80" s="4"/>
    </row>
    <row r="81" spans="4:5" x14ac:dyDescent="0.25">
      <c r="D81" s="4"/>
      <c r="E81" s="4"/>
    </row>
    <row r="82" spans="4:5" x14ac:dyDescent="0.25">
      <c r="D82" s="4"/>
      <c r="E82" s="4"/>
    </row>
    <row r="83" spans="4:5" x14ac:dyDescent="0.25">
      <c r="D83" s="4"/>
      <c r="E83" s="4"/>
    </row>
    <row r="84" spans="4:5" x14ac:dyDescent="0.25">
      <c r="D84" s="4"/>
      <c r="E84" s="4"/>
    </row>
    <row r="85" spans="4:5" x14ac:dyDescent="0.25">
      <c r="D85" s="4"/>
      <c r="E85" s="4"/>
    </row>
    <row r="86" spans="4:5" x14ac:dyDescent="0.25">
      <c r="D86" s="4"/>
      <c r="E86" s="4"/>
    </row>
    <row r="87" spans="4:5" x14ac:dyDescent="0.25">
      <c r="D87" s="4"/>
      <c r="E87" s="4"/>
    </row>
    <row r="88" spans="4:5" x14ac:dyDescent="0.25">
      <c r="D88" s="4"/>
      <c r="E88" s="4"/>
    </row>
    <row r="89" spans="4:5" x14ac:dyDescent="0.25">
      <c r="D89" s="4"/>
      <c r="E89" s="4"/>
    </row>
    <row r="90" spans="4:5" x14ac:dyDescent="0.25">
      <c r="D90" s="4"/>
      <c r="E90" s="4"/>
    </row>
    <row r="91" spans="4:5" x14ac:dyDescent="0.25">
      <c r="D91" s="4"/>
      <c r="E91" s="4"/>
    </row>
    <row r="92" spans="4:5" x14ac:dyDescent="0.25">
      <c r="D92" s="4"/>
      <c r="E92" s="4"/>
    </row>
    <row r="93" spans="4:5" x14ac:dyDescent="0.25">
      <c r="D93" s="4"/>
      <c r="E93" s="4"/>
    </row>
    <row r="94" spans="4:5" x14ac:dyDescent="0.25">
      <c r="D94" s="4"/>
      <c r="E94" s="4"/>
    </row>
    <row r="95" spans="4:5" x14ac:dyDescent="0.25">
      <c r="D95" s="4"/>
      <c r="E95" s="4"/>
    </row>
    <row r="96" spans="4:5" x14ac:dyDescent="0.25">
      <c r="D96" s="4"/>
      <c r="E96" s="4"/>
    </row>
    <row r="97" spans="4:5" x14ac:dyDescent="0.25">
      <c r="D97" s="4"/>
      <c r="E97" s="4"/>
    </row>
    <row r="98" spans="4:5" x14ac:dyDescent="0.25">
      <c r="D98" s="4"/>
      <c r="E98" s="4"/>
    </row>
    <row r="99" spans="4:5" x14ac:dyDescent="0.25">
      <c r="D99" s="4"/>
      <c r="E99" s="4"/>
    </row>
    <row r="100" spans="4:5" x14ac:dyDescent="0.25">
      <c r="D100" s="4"/>
      <c r="E100" s="4"/>
    </row>
    <row r="101" spans="4:5" x14ac:dyDescent="0.25">
      <c r="D101" s="4"/>
      <c r="E101" s="4"/>
    </row>
  </sheetData>
  <conditionalFormatting sqref="B2:C41">
    <cfRule type="cellIs" dxfId="2" priority="3" operator="greaterThan">
      <formula>1</formula>
    </cfRule>
    <cfRule type="cellIs" dxfId="1" priority="2" operator="between">
      <formula>0</formula>
      <formula>1</formula>
    </cfRule>
  </conditionalFormatting>
  <conditionalFormatting sqref="D2:E41">
    <cfRule type="cellIs" dxfId="0" priority="1" operator="between">
      <formula>-1</formula>
      <formula>1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R42" sqref="R42"/>
    </sheetView>
  </sheetViews>
  <sheetFormatPr defaultRowHeight="15" x14ac:dyDescent="0.25"/>
  <sheetData/>
  <pageMargins left="0.25" right="0.25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2017-02-22T13:36:25Z</cp:lastPrinted>
  <dcterms:created xsi:type="dcterms:W3CDTF">2017-02-21T18:35:32Z</dcterms:created>
  <dcterms:modified xsi:type="dcterms:W3CDTF">2017-02-22T23:49:42Z</dcterms:modified>
</cp:coreProperties>
</file>