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lip\Dropbox\Unimi\pianificazione\Grid Planner\lib\SARLib\Toolbox\"/>
    </mc:Choice>
  </mc:AlternateContent>
  <bookViews>
    <workbookView xWindow="0" yWindow="0" windowWidth="28800" windowHeight="12210"/>
  </bookViews>
  <sheets>
    <sheet name="Data" sheetId="1" r:id="rId1"/>
    <sheet name="Chart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" i="1"/>
  <c r="E2" i="1" s="1"/>
  <c r="I3" i="1"/>
  <c r="B3" i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" i="1"/>
  <c r="D2" i="1" s="1"/>
  <c r="A4" i="1" l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  <c r="A2" i="1"/>
</calcChain>
</file>

<file path=xl/sharedStrings.xml><?xml version="1.0" encoding="utf-8"?>
<sst xmlns="http://schemas.openxmlformats.org/spreadsheetml/2006/main" count="9" uniqueCount="8">
  <si>
    <t>Pk</t>
  </si>
  <si>
    <t>Parametri</t>
  </si>
  <si>
    <t>distanza</t>
  </si>
  <si>
    <t>δPk+</t>
  </si>
  <si>
    <t>δPk-</t>
  </si>
  <si>
    <t>Pk+</t>
  </si>
  <si>
    <t>Pk-</t>
  </si>
  <si>
    <t>δPn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</si>
</sst>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i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164" fontId="0" fillId="0" borderId="0" xfId="0" applyNumberFormat="1"/>
    <xf numFmtId="0" fontId="4" fillId="0" borderId="0" xfId="0" applyFont="1"/>
    <xf numFmtId="164" fontId="5" fillId="0" borderId="0" xfId="0" applyNumberFormat="1" applyFont="1"/>
    <xf numFmtId="0" fontId="5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Aggiornamento Pk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Pk+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Data!$B$2:$B$41</c:f>
              <c:numCache>
                <c:formatCode>0.000</c:formatCode>
                <c:ptCount val="40"/>
                <c:pt idx="0">
                  <c:v>0.64</c:v>
                </c:pt>
                <c:pt idx="1">
                  <c:v>0.6868629150101524</c:v>
                </c:pt>
                <c:pt idx="2">
                  <c:v>0.70762395692965985</c:v>
                </c:pt>
                <c:pt idx="3">
                  <c:v>0.72</c:v>
                </c:pt>
                <c:pt idx="4">
                  <c:v>0.72844582472000674</c:v>
                </c:pt>
                <c:pt idx="5">
                  <c:v>0.73468027352578191</c:v>
                </c:pt>
                <c:pt idx="6">
                  <c:v>0.73952568431852372</c:v>
                </c:pt>
                <c:pt idx="7">
                  <c:v>0.74343145750507622</c:v>
                </c:pt>
                <c:pt idx="8">
                  <c:v>0.7466666666666667</c:v>
                </c:pt>
                <c:pt idx="9">
                  <c:v>0.74940355743730602</c:v>
                </c:pt>
                <c:pt idx="10">
                  <c:v>0.75175818486755785</c:v>
                </c:pt>
                <c:pt idx="11">
                  <c:v>0.75381197846482995</c:v>
                </c:pt>
                <c:pt idx="12">
                  <c:v>0.75562398430198174</c:v>
                </c:pt>
                <c:pt idx="13">
                  <c:v>0.75723820129401209</c:v>
                </c:pt>
                <c:pt idx="14">
                  <c:v>0.75868817764045426</c:v>
                </c:pt>
                <c:pt idx="15">
                  <c:v>0.76</c:v>
                </c:pt>
                <c:pt idx="16">
                  <c:v>0.76119429999418675</c:v>
                </c:pt>
                <c:pt idx="17">
                  <c:v>0.76228763833671753</c:v>
                </c:pt>
                <c:pt idx="18">
                  <c:v>0.76329348258071017</c:v>
                </c:pt>
                <c:pt idx="19">
                  <c:v>0.76422291236000339</c:v>
                </c:pt>
                <c:pt idx="20">
                  <c:v>0.76508513756224128</c:v>
                </c:pt>
                <c:pt idx="21">
                  <c:v>0.76588788538310237</c:v>
                </c:pt>
                <c:pt idx="22">
                  <c:v>0.7666376937508681</c:v>
                </c:pt>
                <c:pt idx="23">
                  <c:v>0.76734013676289103</c:v>
                </c:pt>
                <c:pt idx="24">
                  <c:v>0.76800000000000002</c:v>
                </c:pt>
                <c:pt idx="25">
                  <c:v>0.76862141837789055</c:v>
                </c:pt>
                <c:pt idx="26">
                  <c:v>0.76920798564322002</c:v>
                </c:pt>
                <c:pt idx="27">
                  <c:v>0.76976284215926183</c:v>
                </c:pt>
                <c:pt idx="28">
                  <c:v>0.77028874589167173</c:v>
                </c:pt>
                <c:pt idx="29">
                  <c:v>0.77078813026639115</c:v>
                </c:pt>
                <c:pt idx="30">
                  <c:v>0.77126315167571602</c:v>
                </c:pt>
                <c:pt idx="31">
                  <c:v>0.77171572875253813</c:v>
                </c:pt>
                <c:pt idx="32">
                  <c:v>0.77214757504708842</c:v>
                </c:pt>
                <c:pt idx="33">
                  <c:v>0.77256022637719868</c:v>
                </c:pt>
                <c:pt idx="34">
                  <c:v>0.77295506384868751</c:v>
                </c:pt>
                <c:pt idx="35">
                  <c:v>0.77333333333333343</c:v>
                </c:pt>
                <c:pt idx="36">
                  <c:v>0.77369616203114289</c:v>
                </c:pt>
                <c:pt idx="37">
                  <c:v>0.774044572619078</c:v>
                </c:pt>
                <c:pt idx="38">
                  <c:v>0.77437949539118611</c:v>
                </c:pt>
                <c:pt idx="39">
                  <c:v>0.77470177871865298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0-40D9-9A10-60371A80DE33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Pk-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Data!$C$2:$C$41</c:f>
              <c:numCache>
                <c:formatCode>0.000</c:formatCode>
                <c:ptCount val="40"/>
                <c:pt idx="0">
                  <c:v>0.84000000000000008</c:v>
                </c:pt>
                <c:pt idx="1">
                  <c:v>0.82828427124746196</c:v>
                </c:pt>
                <c:pt idx="2">
                  <c:v>0.82309401076758504</c:v>
                </c:pt>
                <c:pt idx="3">
                  <c:v>0.82000000000000006</c:v>
                </c:pt>
                <c:pt idx="4">
                  <c:v>0.81788854381999831</c:v>
                </c:pt>
                <c:pt idx="5">
                  <c:v>0.81632993161855461</c:v>
                </c:pt>
                <c:pt idx="6">
                  <c:v>0.8151185789203691</c:v>
                </c:pt>
                <c:pt idx="7">
                  <c:v>0.81414213562373094</c:v>
                </c:pt>
                <c:pt idx="8">
                  <c:v>0.81333333333333335</c:v>
                </c:pt>
                <c:pt idx="9">
                  <c:v>0.81264911064067358</c:v>
                </c:pt>
                <c:pt idx="10">
                  <c:v>0.81206045378311054</c:v>
                </c:pt>
                <c:pt idx="11">
                  <c:v>0.81154700538379254</c:v>
                </c:pt>
                <c:pt idx="12">
                  <c:v>0.81109400392450459</c:v>
                </c:pt>
                <c:pt idx="13">
                  <c:v>0.81069044967649706</c:v>
                </c:pt>
                <c:pt idx="14">
                  <c:v>0.81032795558988646</c:v>
                </c:pt>
                <c:pt idx="15">
                  <c:v>0.81</c:v>
                </c:pt>
                <c:pt idx="16">
                  <c:v>0.80970142500145337</c:v>
                </c:pt>
                <c:pt idx="17">
                  <c:v>0.80942809041582064</c:v>
                </c:pt>
                <c:pt idx="18">
                  <c:v>0.80917662935482249</c:v>
                </c:pt>
                <c:pt idx="19">
                  <c:v>0.80894427190999918</c:v>
                </c:pt>
                <c:pt idx="20">
                  <c:v>0.80872871560943971</c:v>
                </c:pt>
                <c:pt idx="21">
                  <c:v>0.80852802865422446</c:v>
                </c:pt>
                <c:pt idx="22">
                  <c:v>0.80834057656228309</c:v>
                </c:pt>
                <c:pt idx="23">
                  <c:v>0.80816496580927732</c:v>
                </c:pt>
                <c:pt idx="24">
                  <c:v>0.80800000000000005</c:v>
                </c:pt>
                <c:pt idx="25">
                  <c:v>0.80784464540552736</c:v>
                </c:pt>
                <c:pt idx="26">
                  <c:v>0.80769800358919508</c:v>
                </c:pt>
                <c:pt idx="27">
                  <c:v>0.80755928946018463</c:v>
                </c:pt>
                <c:pt idx="28">
                  <c:v>0.80742781352708215</c:v>
                </c:pt>
                <c:pt idx="29">
                  <c:v>0.80730296743340224</c:v>
                </c:pt>
                <c:pt idx="30">
                  <c:v>0.80718421208107105</c:v>
                </c:pt>
                <c:pt idx="31">
                  <c:v>0.80707106781186555</c:v>
                </c:pt>
                <c:pt idx="32">
                  <c:v>0.80696310623822798</c:v>
                </c:pt>
                <c:pt idx="33">
                  <c:v>0.80685994340570044</c:v>
                </c:pt>
                <c:pt idx="34">
                  <c:v>0.80676123403782818</c:v>
                </c:pt>
                <c:pt idx="35">
                  <c:v>0.80666666666666675</c:v>
                </c:pt>
                <c:pt idx="36">
                  <c:v>0.80657595949221439</c:v>
                </c:pt>
                <c:pt idx="37">
                  <c:v>0.80648885684523053</c:v>
                </c:pt>
                <c:pt idx="38">
                  <c:v>0.8064051261522035</c:v>
                </c:pt>
                <c:pt idx="39">
                  <c:v>0.80632455532033676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80-40D9-9A10-60371A80D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4904687"/>
        <c:axId val="1684905935"/>
      </c:lineChart>
      <c:catAx>
        <c:axId val="1684904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Distanza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4905935"/>
        <c:crosses val="autoZero"/>
        <c:auto val="1"/>
        <c:lblAlgn val="ctr"/>
        <c:lblOffset val="100"/>
        <c:noMultiLvlLbl val="0"/>
      </c:catAx>
      <c:valAx>
        <c:axId val="168490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490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</a:t>
            </a:r>
            <a:r>
              <a:rPr lang="it-IT" baseline="0"/>
              <a:t> </a:t>
            </a:r>
            <a:r>
              <a:rPr lang="it-IT"/>
              <a:t>Pk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δPk+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Data!$D$2:$D$41</c:f>
              <c:numCache>
                <c:formatCode>0.000</c:formatCode>
                <c:ptCount val="40"/>
                <c:pt idx="0">
                  <c:v>-0.16000000000000003</c:v>
                </c:pt>
                <c:pt idx="1">
                  <c:v>-0.11313708498984765</c:v>
                </c:pt>
                <c:pt idx="2">
                  <c:v>-9.2376043070340197E-2</c:v>
                </c:pt>
                <c:pt idx="3">
                  <c:v>-8.0000000000000071E-2</c:v>
                </c:pt>
                <c:pt idx="4">
                  <c:v>-7.1554175279993304E-2</c:v>
                </c:pt>
                <c:pt idx="5">
                  <c:v>-6.5319726474218132E-2</c:v>
                </c:pt>
                <c:pt idx="6">
                  <c:v>-6.0474315681476321E-2</c:v>
                </c:pt>
                <c:pt idx="7">
                  <c:v>-5.6568542494923824E-2</c:v>
                </c:pt>
                <c:pt idx="8">
                  <c:v>-5.3333333333333344E-2</c:v>
                </c:pt>
                <c:pt idx="9">
                  <c:v>-5.0596442562694022E-2</c:v>
                </c:pt>
                <c:pt idx="10">
                  <c:v>-4.824181513244219E-2</c:v>
                </c:pt>
                <c:pt idx="11">
                  <c:v>-4.6188021535170098E-2</c:v>
                </c:pt>
                <c:pt idx="12">
                  <c:v>-4.4376015698018301E-2</c:v>
                </c:pt>
                <c:pt idx="13">
                  <c:v>-4.2761798705987952E-2</c:v>
                </c:pt>
                <c:pt idx="14">
                  <c:v>-4.131182235954578E-2</c:v>
                </c:pt>
                <c:pt idx="15">
                  <c:v>-4.0000000000000036E-2</c:v>
                </c:pt>
                <c:pt idx="16">
                  <c:v>-3.8805700005813293E-2</c:v>
                </c:pt>
                <c:pt idx="17">
                  <c:v>-3.7712361663282512E-2</c:v>
                </c:pt>
                <c:pt idx="18">
                  <c:v>-3.6706517419289875E-2</c:v>
                </c:pt>
                <c:pt idx="19">
                  <c:v>-3.5777087639996652E-2</c:v>
                </c:pt>
                <c:pt idx="20">
                  <c:v>-3.4914862437758765E-2</c:v>
                </c:pt>
                <c:pt idx="21">
                  <c:v>-3.4112114616897671E-2</c:v>
                </c:pt>
                <c:pt idx="22">
                  <c:v>-3.3362306249131946E-2</c:v>
                </c:pt>
                <c:pt idx="23">
                  <c:v>-3.265986323710901E-2</c:v>
                </c:pt>
                <c:pt idx="24">
                  <c:v>-3.2000000000000028E-2</c:v>
                </c:pt>
                <c:pt idx="25">
                  <c:v>-3.1378581622109492E-2</c:v>
                </c:pt>
                <c:pt idx="26">
                  <c:v>-3.0792014356780029E-2</c:v>
                </c:pt>
                <c:pt idx="27">
                  <c:v>-3.0237157840738216E-2</c:v>
                </c:pt>
                <c:pt idx="28">
                  <c:v>-2.9711254108328311E-2</c:v>
                </c:pt>
                <c:pt idx="29">
                  <c:v>-2.9211869733608897E-2</c:v>
                </c:pt>
                <c:pt idx="30">
                  <c:v>-2.8736848324284026E-2</c:v>
                </c:pt>
                <c:pt idx="31">
                  <c:v>-2.8284271247461912E-2</c:v>
                </c:pt>
                <c:pt idx="32">
                  <c:v>-2.7852424952911625E-2</c:v>
                </c:pt>
                <c:pt idx="33">
                  <c:v>-2.7439773622801367E-2</c:v>
                </c:pt>
                <c:pt idx="34">
                  <c:v>-2.7044936151312537E-2</c:v>
                </c:pt>
                <c:pt idx="35">
                  <c:v>-2.6666666666666616E-2</c:v>
                </c:pt>
                <c:pt idx="36">
                  <c:v>-2.6303837968857158E-2</c:v>
                </c:pt>
                <c:pt idx="37">
                  <c:v>-2.5955427380922047E-2</c:v>
                </c:pt>
                <c:pt idx="38">
                  <c:v>-2.5620504608813932E-2</c:v>
                </c:pt>
                <c:pt idx="39">
                  <c:v>-2.5298221281347066E-2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F1-4C07-9984-A580704CA9CA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δPk-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Data!$E$2:$E$41</c:f>
              <c:numCache>
                <c:formatCode>0.000</c:formatCode>
                <c:ptCount val="40"/>
                <c:pt idx="0">
                  <c:v>4.0000000000000036E-2</c:v>
                </c:pt>
                <c:pt idx="1">
                  <c:v>2.8284271247461912E-2</c:v>
                </c:pt>
                <c:pt idx="2">
                  <c:v>2.3094010767584994E-2</c:v>
                </c:pt>
                <c:pt idx="3">
                  <c:v>2.0000000000000018E-2</c:v>
                </c:pt>
                <c:pt idx="4">
                  <c:v>1.788854381999827E-2</c:v>
                </c:pt>
                <c:pt idx="5">
                  <c:v>1.6329931618554561E-2</c:v>
                </c:pt>
                <c:pt idx="6">
                  <c:v>1.5118578920369052E-2</c:v>
                </c:pt>
                <c:pt idx="7">
                  <c:v>1.41421356237309E-2</c:v>
                </c:pt>
                <c:pt idx="8">
                  <c:v>1.3333333333333308E-2</c:v>
                </c:pt>
                <c:pt idx="9">
                  <c:v>1.2649110640673533E-2</c:v>
                </c:pt>
                <c:pt idx="10">
                  <c:v>1.2060453783110492E-2</c:v>
                </c:pt>
                <c:pt idx="11">
                  <c:v>1.1547005383792497E-2</c:v>
                </c:pt>
                <c:pt idx="12">
                  <c:v>1.1094003924504547E-2</c:v>
                </c:pt>
                <c:pt idx="13">
                  <c:v>1.0690449676497016E-2</c:v>
                </c:pt>
                <c:pt idx="14">
                  <c:v>1.0327955589886417E-2</c:v>
                </c:pt>
                <c:pt idx="15">
                  <c:v>1.0000000000000009E-2</c:v>
                </c:pt>
                <c:pt idx="16">
                  <c:v>9.7014250014533232E-3</c:v>
                </c:pt>
                <c:pt idx="17">
                  <c:v>9.4280904158206003E-3</c:v>
                </c:pt>
                <c:pt idx="18">
                  <c:v>9.1766293548224409E-3</c:v>
                </c:pt>
                <c:pt idx="19">
                  <c:v>8.9442719099991352E-3</c:v>
                </c:pt>
                <c:pt idx="20">
                  <c:v>8.7287156094396634E-3</c:v>
                </c:pt>
                <c:pt idx="21">
                  <c:v>8.5280286542244177E-3</c:v>
                </c:pt>
                <c:pt idx="22">
                  <c:v>8.3405765622830419E-3</c:v>
                </c:pt>
                <c:pt idx="23">
                  <c:v>8.1649658092772803E-3</c:v>
                </c:pt>
                <c:pt idx="24">
                  <c:v>8.0000000000000071E-3</c:v>
                </c:pt>
                <c:pt idx="25">
                  <c:v>7.8446454055273174E-3</c:v>
                </c:pt>
                <c:pt idx="26">
                  <c:v>7.6980035891950349E-3</c:v>
                </c:pt>
                <c:pt idx="27">
                  <c:v>7.5592894601845817E-3</c:v>
                </c:pt>
                <c:pt idx="28">
                  <c:v>7.4278135270821055E-3</c:v>
                </c:pt>
                <c:pt idx="29">
                  <c:v>7.3029674334021966E-3</c:v>
                </c:pt>
                <c:pt idx="30">
                  <c:v>7.1842120810710064E-3</c:v>
                </c:pt>
                <c:pt idx="31">
                  <c:v>7.0710678118655057E-3</c:v>
                </c:pt>
                <c:pt idx="32">
                  <c:v>6.9631062382279341E-3</c:v>
                </c:pt>
                <c:pt idx="33">
                  <c:v>6.8599434057003972E-3</c:v>
                </c:pt>
                <c:pt idx="34">
                  <c:v>6.7612340378281344E-3</c:v>
                </c:pt>
                <c:pt idx="35">
                  <c:v>6.6666666666667096E-3</c:v>
                </c:pt>
                <c:pt idx="36">
                  <c:v>6.5759594922143449E-3</c:v>
                </c:pt>
                <c:pt idx="37">
                  <c:v>6.488856845230484E-3</c:v>
                </c:pt>
                <c:pt idx="38">
                  <c:v>6.4051261522034553E-3</c:v>
                </c:pt>
                <c:pt idx="39">
                  <c:v>6.3245553203367111E-3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F1-4C07-9984-A580704C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42744415"/>
        <c:axId val="1342753567"/>
      </c:lineChart>
      <c:catAx>
        <c:axId val="1342744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cap="none" baseline="0"/>
                  <a:t>Distanza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42753567"/>
        <c:crosses val="autoZero"/>
        <c:auto val="1"/>
        <c:lblAlgn val="ctr"/>
        <c:lblOffset val="100"/>
        <c:noMultiLvlLbl val="0"/>
      </c:catAx>
      <c:valAx>
        <c:axId val="13427535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cap="none" baseline="0"/>
                  <a:t>δ</a:t>
                </a:r>
                <a:r>
                  <a:rPr lang="it-IT" cap="none" baseline="0"/>
                  <a:t>Pk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4274441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312964</xdr:colOff>
      <xdr:row>2</xdr:row>
      <xdr:rowOff>36739</xdr:rowOff>
    </xdr:from>
    <xdr:to>
      <xdr:col>20</xdr:col>
      <xdr:colOff>435428</xdr:colOff>
      <xdr:row>18</xdr:row>
      <xdr:rowOff>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6477000" y="472168"/>
              <a:ext cx="5633357" cy="312011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it-IT" sz="1100" u="dbl"/>
                <a:t>Formula </a:t>
              </a:r>
              <a:r>
                <a:rPr lang="el-GR" sz="1100" u="dbl"/>
                <a:t>δ</a:t>
              </a:r>
              <a:r>
                <a:rPr lang="it-IT" sz="1100" u="dbl"/>
                <a:t>Pn+</a:t>
              </a:r>
            </a:p>
            <a:p>
              <a:pPr algn="l"/>
              <a:endParaRPr lang="it-IT" sz="1100"/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0" lang="en-US" sz="20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0" lang="en-US" sz="20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kumimoji="0" lang="en-US" sz="20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b>
                    </m:sSub>
                    <m:r>
                      <a:rPr kumimoji="0" lang="en-US" sz="20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kumimoji="0" lang="en-US" sz="20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0" lang="en-US" sz="20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kumimoji="0" lang="en-US" sz="20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b>
                    </m:sSub>
                    <m:r>
                      <a:rPr kumimoji="0" lang="en-US" sz="20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kumimoji="0" lang="en-US" sz="20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0" lang="en-US" sz="20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kumimoji="0" lang="en-US" sz="20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b>
                    </m:sSub>
                    <m:r>
                      <a:rPr kumimoji="0" lang="en-US" sz="20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∗ </m:t>
                    </m:r>
                    <m:d>
                      <m:dPr>
                        <m:ctrlPr>
                          <a:rPr kumimoji="0" lang="en-US" sz="20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kumimoji="0" lang="en-US" sz="20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kumimoji="0" lang="en-US" sz="20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𝛿</m:t>
                            </m:r>
                            <m:sSub>
                              <m:sSubPr>
                                <m:ctrlPr>
                                  <a:rPr kumimoji="0" lang="en-US" sz="20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kumimoji="0" lang="en-US" sz="20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kumimoji="0" lang="en-US" sz="20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b>
                            </m:sSub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kumimoji="0" lang="en-US" sz="20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kumimoji="0" lang="en-US" sz="20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𝑑𝑖𝑠𝑡</m:t>
                                </m:r>
                              </m:e>
                            </m:rad>
                          </m:den>
                        </m:f>
                      </m:e>
                    </m:d>
                  </m:oMath>
                </m:oMathPara>
              </a14:m>
              <a:endParaRPr kumimoji="0" lang="it-IT" sz="20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it-IT" sz="1100" b="0" i="0" u="sng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100" b="0" i="0" u="dbl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Formula </a:t>
              </a:r>
              <a:r>
                <a:rPr lang="el-GR" sz="1100" b="0" i="0" u="dbl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δ</a:t>
              </a:r>
              <a:r>
                <a:rPr lang="it-IT" sz="1100" b="0" i="0" u="dbl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Pn-</a:t>
              </a:r>
              <a:endParaRPr lang="it-IT" sz="2000" b="0" i="0" u="dbl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0" lang="en-US" sz="20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0" lang="en-US" sz="20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kumimoji="0" lang="en-US" sz="20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b>
                    </m:sSub>
                    <m:r>
                      <a:rPr kumimoji="0" lang="en-US" sz="20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kumimoji="0" lang="en-US" sz="20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0" lang="en-US" sz="20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kumimoji="0" lang="en-US" sz="20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b>
                    </m:sSub>
                    <m:r>
                      <a:rPr kumimoji="0" lang="en-US" sz="20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+(1−</m:t>
                    </m:r>
                    <m:sSub>
                      <m:sSubPr>
                        <m:ctrlPr>
                          <a:rPr kumimoji="0" lang="en-US" sz="20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0" lang="en-US" sz="20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kumimoji="0" lang="en-US" sz="20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b>
                    </m:sSub>
                    <m:r>
                      <a:rPr kumimoji="0" lang="en-US" sz="20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 ∗</m:t>
                    </m:r>
                    <m:d>
                      <m:dPr>
                        <m:ctrlPr>
                          <a:rPr kumimoji="0" lang="en-US" sz="20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kumimoji="0" lang="en-US" sz="20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kumimoji="0" lang="en-US" sz="20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𝛿</m:t>
                            </m:r>
                            <m:sSub>
                              <m:sSubPr>
                                <m:ctrlPr>
                                  <a:rPr kumimoji="0" lang="en-US" sz="20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kumimoji="0" lang="en-US" sz="20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kumimoji="0" lang="en-US" sz="20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b>
                            </m:sSub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kumimoji="0" lang="en-US" sz="20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kumimoji="0" lang="en-US" sz="20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𝑑𝑖𝑠𝑡</m:t>
                                </m:r>
                              </m:e>
                            </m:rad>
                          </m:den>
                        </m:f>
                      </m:e>
                    </m:d>
                  </m:oMath>
                </m:oMathPara>
              </a14:m>
              <a:endParaRPr kumimoji="0" lang="it-IT" sz="2000" b="0" i="0" u="sng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6477000" y="472168"/>
              <a:ext cx="5633357" cy="312011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it-IT" sz="1100" u="dbl"/>
                <a:t>Formula </a:t>
              </a:r>
              <a:r>
                <a:rPr lang="el-GR" sz="1100" u="dbl"/>
                <a:t>δ</a:t>
              </a:r>
              <a:r>
                <a:rPr lang="it-IT" sz="1100" u="dbl"/>
                <a:t>Pn+</a:t>
              </a:r>
            </a:p>
            <a:p>
              <a:pPr algn="l"/>
              <a:endParaRPr lang="it-IT" sz="1100"/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20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𝑃_𝑘=𝑃_𝑘−𝑃_𝑘  ∗ ((</a:t>
              </a:r>
              <a:r>
                <a:rPr kumimoji="0" lang="en-US" sz="20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𝛿</a:t>
              </a:r>
              <a:r>
                <a:rPr kumimoji="0" lang="en-US" sz="20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𝑃_𝑛)/</a:t>
              </a:r>
              <a:r>
                <a:rPr kumimoji="0" lang="en-US" sz="20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√𝑑𝑖𝑠𝑡)</a:t>
              </a:r>
              <a:endParaRPr kumimoji="0" lang="it-IT" sz="20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it-IT" sz="1100" b="0" i="0" u="sng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100" b="0" i="0" u="dbl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Formula </a:t>
              </a:r>
              <a:r>
                <a:rPr lang="el-GR" sz="1100" b="0" i="0" u="dbl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δ</a:t>
              </a:r>
              <a:r>
                <a:rPr lang="it-IT" sz="1100" b="0" i="0" u="dbl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Pn-</a:t>
              </a:r>
              <a:endParaRPr lang="it-IT" sz="2000" b="0" i="0" u="dbl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20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𝑃_𝑘=𝑃_𝑘+(1−𝑃_𝑘) ∗((</a:t>
              </a:r>
              <a:r>
                <a:rPr kumimoji="0" lang="en-US" sz="20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𝛿</a:t>
              </a:r>
              <a:r>
                <a:rPr kumimoji="0" lang="en-US" sz="20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𝑃_𝑛)/</a:t>
              </a:r>
              <a:r>
                <a:rPr kumimoji="0" lang="en-US" sz="20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√𝑑𝑖𝑠𝑡)</a:t>
              </a:r>
              <a:endParaRPr kumimoji="0" lang="it-IT" sz="2000" b="0" i="0" u="sng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255805</xdr:colOff>
      <xdr:row>0</xdr:row>
      <xdr:rowOff>130124</xdr:rowOff>
    </xdr:from>
    <xdr:to>
      <xdr:col>14</xdr:col>
      <xdr:colOff>361405</xdr:colOff>
      <xdr:row>30</xdr:row>
      <xdr:rowOff>175124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221786</xdr:colOff>
      <xdr:row>33</xdr:row>
      <xdr:rowOff>142875</xdr:rowOff>
    </xdr:from>
    <xdr:to>
      <xdr:col>14</xdr:col>
      <xdr:colOff>327386</xdr:colOff>
      <xdr:row>63</xdr:row>
      <xdr:rowOff>187875</xdr:rowOff>
    </xdr:to>
    <xdr:graphicFrame macro="">
      <xdr:nvGraphicFramePr>
        <xdr:cNvPr id="3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zoomScale="70" zoomScaleNormal="70" workbookViewId="0">
      <selection activeCell="T25" sqref="T25"/>
    </sheetView>
  </sheetViews>
  <sheetFormatPr defaultRowHeight="15" x14ac:dyDescent="0.25"/>
  <cols>
    <col min="1" max="1" width="10.7109375" bestFit="1" customWidth="1"/>
    <col min="2" max="2" width="7.7109375" style="4" bestFit="1" customWidth="1"/>
    <col min="3" max="3" width="7.28515625" style="4" bestFit="1" customWidth="1"/>
    <col min="4" max="4" width="7.5703125" bestFit="1" customWidth="1"/>
    <col min="5" max="5" width="7.140625" bestFit="1" customWidth="1"/>
    <col min="6" max="6" width="6.28515625" bestFit="1" customWidth="1"/>
    <col min="7" max="7" width="12.5703125" bestFit="1" customWidth="1"/>
    <col min="8" max="8" width="7.140625" bestFit="1" customWidth="1"/>
    <col min="9" max="9" width="7.28515625" bestFit="1" customWidth="1"/>
  </cols>
  <sheetData>
    <row r="1" spans="1:9" ht="18.75" x14ac:dyDescent="0.3">
      <c r="A1" s="5" t="s">
        <v>2</v>
      </c>
      <c r="B1" s="6" t="s">
        <v>5</v>
      </c>
      <c r="C1" s="6" t="s">
        <v>6</v>
      </c>
      <c r="D1" s="7" t="s">
        <v>3</v>
      </c>
      <c r="E1" s="7" t="s">
        <v>4</v>
      </c>
      <c r="G1" s="2" t="s">
        <v>1</v>
      </c>
    </row>
    <row r="2" spans="1:9" x14ac:dyDescent="0.25">
      <c r="A2">
        <f xml:space="preserve"> 1</f>
        <v>1</v>
      </c>
      <c r="B2" s="4">
        <f t="shared" ref="B2:B21" si="0">$G$3 - $G$3*($H$3 / SQRT(A2))</f>
        <v>0.64</v>
      </c>
      <c r="C2" s="4">
        <f t="shared" ref="C2:C21" si="1">$G$3 +(1- $G$3)*($H$3 / SQRT(A2))</f>
        <v>0.84000000000000008</v>
      </c>
      <c r="D2" s="4">
        <f>B2-$G$3</f>
        <v>-0.16000000000000003</v>
      </c>
      <c r="E2" s="4">
        <f>C2-$G$3</f>
        <v>4.0000000000000036E-2</v>
      </c>
      <c r="G2" s="3" t="s">
        <v>0</v>
      </c>
      <c r="H2" s="3" t="s">
        <v>7</v>
      </c>
      <c r="I2" s="3" t="s">
        <v>7</v>
      </c>
    </row>
    <row r="3" spans="1:9" x14ac:dyDescent="0.25">
      <c r="A3">
        <f xml:space="preserve"> A2+1</f>
        <v>2</v>
      </c>
      <c r="B3" s="4">
        <f t="shared" si="0"/>
        <v>0.6868629150101524</v>
      </c>
      <c r="C3" s="4">
        <f t="shared" si="1"/>
        <v>0.82828427124746196</v>
      </c>
      <c r="D3" s="4">
        <f t="shared" ref="D3:D21" si="2">B3-$G$3</f>
        <v>-0.11313708498984765</v>
      </c>
      <c r="E3" s="4">
        <f t="shared" ref="E3:E21" si="3">C3-$G$3</f>
        <v>2.8284271247461912E-2</v>
      </c>
      <c r="G3">
        <v>0.8</v>
      </c>
      <c r="H3">
        <v>0.2</v>
      </c>
      <c r="I3">
        <f xml:space="preserve"> -H3</f>
        <v>-0.2</v>
      </c>
    </row>
    <row r="4" spans="1:9" x14ac:dyDescent="0.25">
      <c r="A4">
        <f t="shared" ref="A4:A41" si="4" xml:space="preserve"> A3+1</f>
        <v>3</v>
      </c>
      <c r="B4" s="4">
        <f t="shared" si="0"/>
        <v>0.70762395692965985</v>
      </c>
      <c r="C4" s="4">
        <f t="shared" si="1"/>
        <v>0.82309401076758504</v>
      </c>
      <c r="D4" s="4">
        <f t="shared" si="2"/>
        <v>-9.2376043070340197E-2</v>
      </c>
      <c r="E4" s="4">
        <f t="shared" si="3"/>
        <v>2.3094010767584994E-2</v>
      </c>
    </row>
    <row r="5" spans="1:9" x14ac:dyDescent="0.25">
      <c r="A5">
        <f t="shared" si="4"/>
        <v>4</v>
      </c>
      <c r="B5" s="4">
        <f t="shared" si="0"/>
        <v>0.72</v>
      </c>
      <c r="C5" s="4">
        <f t="shared" si="1"/>
        <v>0.82000000000000006</v>
      </c>
      <c r="D5" s="4">
        <f t="shared" si="2"/>
        <v>-8.0000000000000071E-2</v>
      </c>
      <c r="E5" s="4">
        <f t="shared" si="3"/>
        <v>2.0000000000000018E-2</v>
      </c>
    </row>
    <row r="6" spans="1:9" ht="18.75" x14ac:dyDescent="0.3">
      <c r="A6">
        <f t="shared" si="4"/>
        <v>5</v>
      </c>
      <c r="B6" s="4">
        <f t="shared" si="0"/>
        <v>0.72844582472000674</v>
      </c>
      <c r="C6" s="4">
        <f t="shared" si="1"/>
        <v>0.81788854381999831</v>
      </c>
      <c r="D6" s="4">
        <f t="shared" si="2"/>
        <v>-7.1554175279993304E-2</v>
      </c>
      <c r="E6" s="4">
        <f t="shared" si="3"/>
        <v>1.788854381999827E-2</v>
      </c>
      <c r="H6" s="1"/>
    </row>
    <row r="7" spans="1:9" x14ac:dyDescent="0.25">
      <c r="A7">
        <f t="shared" si="4"/>
        <v>6</v>
      </c>
      <c r="B7" s="4">
        <f t="shared" si="0"/>
        <v>0.73468027352578191</v>
      </c>
      <c r="C7" s="4">
        <f t="shared" si="1"/>
        <v>0.81632993161855461</v>
      </c>
      <c r="D7" s="4">
        <f t="shared" si="2"/>
        <v>-6.5319726474218132E-2</v>
      </c>
      <c r="E7" s="4">
        <f t="shared" si="3"/>
        <v>1.6329931618554561E-2</v>
      </c>
    </row>
    <row r="8" spans="1:9" x14ac:dyDescent="0.25">
      <c r="A8">
        <f t="shared" si="4"/>
        <v>7</v>
      </c>
      <c r="B8" s="4">
        <f t="shared" si="0"/>
        <v>0.73952568431852372</v>
      </c>
      <c r="C8" s="4">
        <f t="shared" si="1"/>
        <v>0.8151185789203691</v>
      </c>
      <c r="D8" s="4">
        <f t="shared" si="2"/>
        <v>-6.0474315681476321E-2</v>
      </c>
      <c r="E8" s="4">
        <f t="shared" si="3"/>
        <v>1.5118578920369052E-2</v>
      </c>
    </row>
    <row r="9" spans="1:9" x14ac:dyDescent="0.25">
      <c r="A9">
        <f t="shared" si="4"/>
        <v>8</v>
      </c>
      <c r="B9" s="4">
        <f t="shared" si="0"/>
        <v>0.74343145750507622</v>
      </c>
      <c r="C9" s="4">
        <f t="shared" si="1"/>
        <v>0.81414213562373094</v>
      </c>
      <c r="D9" s="4">
        <f t="shared" si="2"/>
        <v>-5.6568542494923824E-2</v>
      </c>
      <c r="E9" s="4">
        <f t="shared" si="3"/>
        <v>1.41421356237309E-2</v>
      </c>
    </row>
    <row r="10" spans="1:9" x14ac:dyDescent="0.25">
      <c r="A10">
        <f t="shared" si="4"/>
        <v>9</v>
      </c>
      <c r="B10" s="4">
        <f t="shared" si="0"/>
        <v>0.7466666666666667</v>
      </c>
      <c r="C10" s="4">
        <f t="shared" si="1"/>
        <v>0.81333333333333335</v>
      </c>
      <c r="D10" s="4">
        <f t="shared" si="2"/>
        <v>-5.3333333333333344E-2</v>
      </c>
      <c r="E10" s="4">
        <f t="shared" si="3"/>
        <v>1.3333333333333308E-2</v>
      </c>
    </row>
    <row r="11" spans="1:9" ht="18.75" x14ac:dyDescent="0.3">
      <c r="A11">
        <f t="shared" si="4"/>
        <v>10</v>
      </c>
      <c r="B11" s="4">
        <f t="shared" si="0"/>
        <v>0.74940355743730602</v>
      </c>
      <c r="C11" s="4">
        <f t="shared" si="1"/>
        <v>0.81264911064067358</v>
      </c>
      <c r="D11" s="4">
        <f t="shared" si="2"/>
        <v>-5.0596442562694022E-2</v>
      </c>
      <c r="E11" s="4">
        <f t="shared" si="3"/>
        <v>1.2649110640673533E-2</v>
      </c>
      <c r="H11" s="1"/>
    </row>
    <row r="12" spans="1:9" x14ac:dyDescent="0.25">
      <c r="A12">
        <f t="shared" si="4"/>
        <v>11</v>
      </c>
      <c r="B12" s="4">
        <f t="shared" si="0"/>
        <v>0.75175818486755785</v>
      </c>
      <c r="C12" s="4">
        <f t="shared" si="1"/>
        <v>0.81206045378311054</v>
      </c>
      <c r="D12" s="4">
        <f t="shared" si="2"/>
        <v>-4.824181513244219E-2</v>
      </c>
      <c r="E12" s="4">
        <f t="shared" si="3"/>
        <v>1.2060453783110492E-2</v>
      </c>
    </row>
    <row r="13" spans="1:9" x14ac:dyDescent="0.25">
      <c r="A13">
        <f t="shared" si="4"/>
        <v>12</v>
      </c>
      <c r="B13" s="4">
        <f t="shared" si="0"/>
        <v>0.75381197846482995</v>
      </c>
      <c r="C13" s="4">
        <f t="shared" si="1"/>
        <v>0.81154700538379254</v>
      </c>
      <c r="D13" s="4">
        <f t="shared" si="2"/>
        <v>-4.6188021535170098E-2</v>
      </c>
      <c r="E13" s="4">
        <f t="shared" si="3"/>
        <v>1.1547005383792497E-2</v>
      </c>
    </row>
    <row r="14" spans="1:9" x14ac:dyDescent="0.25">
      <c r="A14">
        <f t="shared" si="4"/>
        <v>13</v>
      </c>
      <c r="B14" s="4">
        <f t="shared" si="0"/>
        <v>0.75562398430198174</v>
      </c>
      <c r="C14" s="4">
        <f t="shared" si="1"/>
        <v>0.81109400392450459</v>
      </c>
      <c r="D14" s="4">
        <f t="shared" si="2"/>
        <v>-4.4376015698018301E-2</v>
      </c>
      <c r="E14" s="4">
        <f t="shared" si="3"/>
        <v>1.1094003924504547E-2</v>
      </c>
    </row>
    <row r="15" spans="1:9" x14ac:dyDescent="0.25">
      <c r="A15">
        <f t="shared" si="4"/>
        <v>14</v>
      </c>
      <c r="B15" s="4">
        <f t="shared" si="0"/>
        <v>0.75723820129401209</v>
      </c>
      <c r="C15" s="4">
        <f t="shared" si="1"/>
        <v>0.81069044967649706</v>
      </c>
      <c r="D15" s="4">
        <f t="shared" si="2"/>
        <v>-4.2761798705987952E-2</v>
      </c>
      <c r="E15" s="4">
        <f t="shared" si="3"/>
        <v>1.0690449676497016E-2</v>
      </c>
    </row>
    <row r="16" spans="1:9" x14ac:dyDescent="0.25">
      <c r="A16">
        <f t="shared" si="4"/>
        <v>15</v>
      </c>
      <c r="B16" s="4">
        <f t="shared" si="0"/>
        <v>0.75868817764045426</v>
      </c>
      <c r="C16" s="4">
        <f t="shared" si="1"/>
        <v>0.81032795558988646</v>
      </c>
      <c r="D16" s="4">
        <f t="shared" si="2"/>
        <v>-4.131182235954578E-2</v>
      </c>
      <c r="E16" s="4">
        <f t="shared" si="3"/>
        <v>1.0327955589886417E-2</v>
      </c>
    </row>
    <row r="17" spans="1:5" x14ac:dyDescent="0.25">
      <c r="A17">
        <f t="shared" si="4"/>
        <v>16</v>
      </c>
      <c r="B17" s="4">
        <f t="shared" si="0"/>
        <v>0.76</v>
      </c>
      <c r="C17" s="4">
        <f t="shared" si="1"/>
        <v>0.81</v>
      </c>
      <c r="D17" s="4">
        <f t="shared" si="2"/>
        <v>-4.0000000000000036E-2</v>
      </c>
      <c r="E17" s="4">
        <f t="shared" si="3"/>
        <v>1.0000000000000009E-2</v>
      </c>
    </row>
    <row r="18" spans="1:5" x14ac:dyDescent="0.25">
      <c r="A18">
        <f t="shared" si="4"/>
        <v>17</v>
      </c>
      <c r="B18" s="4">
        <f t="shared" si="0"/>
        <v>0.76119429999418675</v>
      </c>
      <c r="C18" s="4">
        <f t="shared" si="1"/>
        <v>0.80970142500145337</v>
      </c>
      <c r="D18" s="4">
        <f t="shared" si="2"/>
        <v>-3.8805700005813293E-2</v>
      </c>
      <c r="E18" s="4">
        <f t="shared" si="3"/>
        <v>9.7014250014533232E-3</v>
      </c>
    </row>
    <row r="19" spans="1:5" x14ac:dyDescent="0.25">
      <c r="A19">
        <f t="shared" si="4"/>
        <v>18</v>
      </c>
      <c r="B19" s="4">
        <f t="shared" si="0"/>
        <v>0.76228763833671753</v>
      </c>
      <c r="C19" s="4">
        <f t="shared" si="1"/>
        <v>0.80942809041582064</v>
      </c>
      <c r="D19" s="4">
        <f t="shared" si="2"/>
        <v>-3.7712361663282512E-2</v>
      </c>
      <c r="E19" s="4">
        <f t="shared" si="3"/>
        <v>9.4280904158206003E-3</v>
      </c>
    </row>
    <row r="20" spans="1:5" x14ac:dyDescent="0.25">
      <c r="A20">
        <f t="shared" si="4"/>
        <v>19</v>
      </c>
      <c r="B20" s="4">
        <f t="shared" si="0"/>
        <v>0.76329348258071017</v>
      </c>
      <c r="C20" s="4">
        <f t="shared" si="1"/>
        <v>0.80917662935482249</v>
      </c>
      <c r="D20" s="4">
        <f t="shared" si="2"/>
        <v>-3.6706517419289875E-2</v>
      </c>
      <c r="E20" s="4">
        <f t="shared" si="3"/>
        <v>9.1766293548224409E-3</v>
      </c>
    </row>
    <row r="21" spans="1:5" x14ac:dyDescent="0.25">
      <c r="A21">
        <f t="shared" si="4"/>
        <v>20</v>
      </c>
      <c r="B21" s="4">
        <f t="shared" si="0"/>
        <v>0.76422291236000339</v>
      </c>
      <c r="C21" s="4">
        <f t="shared" si="1"/>
        <v>0.80894427190999918</v>
      </c>
      <c r="D21" s="4">
        <f t="shared" si="2"/>
        <v>-3.5777087639996652E-2</v>
      </c>
      <c r="E21" s="4">
        <f t="shared" si="3"/>
        <v>8.9442719099991352E-3</v>
      </c>
    </row>
    <row r="22" spans="1:5" x14ac:dyDescent="0.25">
      <c r="A22">
        <f t="shared" si="4"/>
        <v>21</v>
      </c>
      <c r="B22" s="4">
        <f t="shared" ref="B22:B41" si="5">$G$3 - $G$3*($H$3 / SQRT(A22))</f>
        <v>0.76508513756224128</v>
      </c>
      <c r="C22" s="4">
        <f t="shared" ref="C22:C41" si="6">$G$3 +(1- $G$3)*($H$3 / SQRT(A22))</f>
        <v>0.80872871560943971</v>
      </c>
      <c r="D22" s="4">
        <f t="shared" ref="D22:D41" si="7">B22-$G$3</f>
        <v>-3.4914862437758765E-2</v>
      </c>
      <c r="E22" s="4">
        <f t="shared" ref="E22:E41" si="8">C22-$G$3</f>
        <v>8.7287156094396634E-3</v>
      </c>
    </row>
    <row r="23" spans="1:5" x14ac:dyDescent="0.25">
      <c r="A23">
        <f t="shared" si="4"/>
        <v>22</v>
      </c>
      <c r="B23" s="4">
        <f t="shared" si="5"/>
        <v>0.76588788538310237</v>
      </c>
      <c r="C23" s="4">
        <f t="shared" si="6"/>
        <v>0.80852802865422446</v>
      </c>
      <c r="D23" s="4">
        <f t="shared" si="7"/>
        <v>-3.4112114616897671E-2</v>
      </c>
      <c r="E23" s="4">
        <f t="shared" si="8"/>
        <v>8.5280286542244177E-3</v>
      </c>
    </row>
    <row r="24" spans="1:5" x14ac:dyDescent="0.25">
      <c r="A24">
        <f t="shared" si="4"/>
        <v>23</v>
      </c>
      <c r="B24" s="4">
        <f t="shared" si="5"/>
        <v>0.7666376937508681</v>
      </c>
      <c r="C24" s="4">
        <f t="shared" si="6"/>
        <v>0.80834057656228309</v>
      </c>
      <c r="D24" s="4">
        <f t="shared" si="7"/>
        <v>-3.3362306249131946E-2</v>
      </c>
      <c r="E24" s="4">
        <f t="shared" si="8"/>
        <v>8.3405765622830419E-3</v>
      </c>
    </row>
    <row r="25" spans="1:5" x14ac:dyDescent="0.25">
      <c r="A25">
        <f t="shared" si="4"/>
        <v>24</v>
      </c>
      <c r="B25" s="4">
        <f t="shared" si="5"/>
        <v>0.76734013676289103</v>
      </c>
      <c r="C25" s="4">
        <f t="shared" si="6"/>
        <v>0.80816496580927732</v>
      </c>
      <c r="D25" s="4">
        <f t="shared" si="7"/>
        <v>-3.265986323710901E-2</v>
      </c>
      <c r="E25" s="4">
        <f t="shared" si="8"/>
        <v>8.1649658092772803E-3</v>
      </c>
    </row>
    <row r="26" spans="1:5" x14ac:dyDescent="0.25">
      <c r="A26">
        <f t="shared" si="4"/>
        <v>25</v>
      </c>
      <c r="B26" s="4">
        <f t="shared" si="5"/>
        <v>0.76800000000000002</v>
      </c>
      <c r="C26" s="4">
        <f t="shared" si="6"/>
        <v>0.80800000000000005</v>
      </c>
      <c r="D26" s="4">
        <f t="shared" si="7"/>
        <v>-3.2000000000000028E-2</v>
      </c>
      <c r="E26" s="4">
        <f t="shared" si="8"/>
        <v>8.0000000000000071E-3</v>
      </c>
    </row>
    <row r="27" spans="1:5" x14ac:dyDescent="0.25">
      <c r="A27">
        <f t="shared" si="4"/>
        <v>26</v>
      </c>
      <c r="B27" s="4">
        <f t="shared" si="5"/>
        <v>0.76862141837789055</v>
      </c>
      <c r="C27" s="4">
        <f t="shared" si="6"/>
        <v>0.80784464540552736</v>
      </c>
      <c r="D27" s="4">
        <f t="shared" si="7"/>
        <v>-3.1378581622109492E-2</v>
      </c>
      <c r="E27" s="4">
        <f t="shared" si="8"/>
        <v>7.8446454055273174E-3</v>
      </c>
    </row>
    <row r="28" spans="1:5" x14ac:dyDescent="0.25">
      <c r="A28">
        <f t="shared" si="4"/>
        <v>27</v>
      </c>
      <c r="B28" s="4">
        <f t="shared" si="5"/>
        <v>0.76920798564322002</v>
      </c>
      <c r="C28" s="4">
        <f t="shared" si="6"/>
        <v>0.80769800358919508</v>
      </c>
      <c r="D28" s="4">
        <f t="shared" si="7"/>
        <v>-3.0792014356780029E-2</v>
      </c>
      <c r="E28" s="4">
        <f t="shared" si="8"/>
        <v>7.6980035891950349E-3</v>
      </c>
    </row>
    <row r="29" spans="1:5" x14ac:dyDescent="0.25">
      <c r="A29">
        <f t="shared" si="4"/>
        <v>28</v>
      </c>
      <c r="B29" s="4">
        <f t="shared" si="5"/>
        <v>0.76976284215926183</v>
      </c>
      <c r="C29" s="4">
        <f t="shared" si="6"/>
        <v>0.80755928946018463</v>
      </c>
      <c r="D29" s="4">
        <f t="shared" si="7"/>
        <v>-3.0237157840738216E-2</v>
      </c>
      <c r="E29" s="4">
        <f t="shared" si="8"/>
        <v>7.5592894601845817E-3</v>
      </c>
    </row>
    <row r="30" spans="1:5" x14ac:dyDescent="0.25">
      <c r="A30">
        <f t="shared" si="4"/>
        <v>29</v>
      </c>
      <c r="B30" s="4">
        <f t="shared" si="5"/>
        <v>0.77028874589167173</v>
      </c>
      <c r="C30" s="4">
        <f t="shared" si="6"/>
        <v>0.80742781352708215</v>
      </c>
      <c r="D30" s="4">
        <f t="shared" si="7"/>
        <v>-2.9711254108328311E-2</v>
      </c>
      <c r="E30" s="4">
        <f t="shared" si="8"/>
        <v>7.4278135270821055E-3</v>
      </c>
    </row>
    <row r="31" spans="1:5" x14ac:dyDescent="0.25">
      <c r="A31">
        <f t="shared" si="4"/>
        <v>30</v>
      </c>
      <c r="B31" s="4">
        <f t="shared" si="5"/>
        <v>0.77078813026639115</v>
      </c>
      <c r="C31" s="4">
        <f t="shared" si="6"/>
        <v>0.80730296743340224</v>
      </c>
      <c r="D31" s="4">
        <f t="shared" si="7"/>
        <v>-2.9211869733608897E-2</v>
      </c>
      <c r="E31" s="4">
        <f t="shared" si="8"/>
        <v>7.3029674334021966E-3</v>
      </c>
    </row>
    <row r="32" spans="1:5" x14ac:dyDescent="0.25">
      <c r="A32">
        <f t="shared" si="4"/>
        <v>31</v>
      </c>
      <c r="B32" s="4">
        <f t="shared" si="5"/>
        <v>0.77126315167571602</v>
      </c>
      <c r="C32" s="4">
        <f t="shared" si="6"/>
        <v>0.80718421208107105</v>
      </c>
      <c r="D32" s="4">
        <f t="shared" si="7"/>
        <v>-2.8736848324284026E-2</v>
      </c>
      <c r="E32" s="4">
        <f t="shared" si="8"/>
        <v>7.1842120810710064E-3</v>
      </c>
    </row>
    <row r="33" spans="1:5" x14ac:dyDescent="0.25">
      <c r="A33">
        <f t="shared" si="4"/>
        <v>32</v>
      </c>
      <c r="B33" s="4">
        <f t="shared" si="5"/>
        <v>0.77171572875253813</v>
      </c>
      <c r="C33" s="4">
        <f t="shared" si="6"/>
        <v>0.80707106781186555</v>
      </c>
      <c r="D33" s="4">
        <f t="shared" si="7"/>
        <v>-2.8284271247461912E-2</v>
      </c>
      <c r="E33" s="4">
        <f t="shared" si="8"/>
        <v>7.0710678118655057E-3</v>
      </c>
    </row>
    <row r="34" spans="1:5" x14ac:dyDescent="0.25">
      <c r="A34">
        <f t="shared" si="4"/>
        <v>33</v>
      </c>
      <c r="B34" s="4">
        <f t="shared" si="5"/>
        <v>0.77214757504708842</v>
      </c>
      <c r="C34" s="4">
        <f t="shared" si="6"/>
        <v>0.80696310623822798</v>
      </c>
      <c r="D34" s="4">
        <f t="shared" si="7"/>
        <v>-2.7852424952911625E-2</v>
      </c>
      <c r="E34" s="4">
        <f t="shared" si="8"/>
        <v>6.9631062382279341E-3</v>
      </c>
    </row>
    <row r="35" spans="1:5" x14ac:dyDescent="0.25">
      <c r="A35">
        <f t="shared" si="4"/>
        <v>34</v>
      </c>
      <c r="B35" s="4">
        <f t="shared" si="5"/>
        <v>0.77256022637719868</v>
      </c>
      <c r="C35" s="4">
        <f t="shared" si="6"/>
        <v>0.80685994340570044</v>
      </c>
      <c r="D35" s="4">
        <f t="shared" si="7"/>
        <v>-2.7439773622801367E-2</v>
      </c>
      <c r="E35" s="4">
        <f t="shared" si="8"/>
        <v>6.8599434057003972E-3</v>
      </c>
    </row>
    <row r="36" spans="1:5" x14ac:dyDescent="0.25">
      <c r="A36">
        <f t="shared" si="4"/>
        <v>35</v>
      </c>
      <c r="B36" s="4">
        <f t="shared" si="5"/>
        <v>0.77295506384868751</v>
      </c>
      <c r="C36" s="4">
        <f t="shared" si="6"/>
        <v>0.80676123403782818</v>
      </c>
      <c r="D36" s="4">
        <f t="shared" si="7"/>
        <v>-2.7044936151312537E-2</v>
      </c>
      <c r="E36" s="4">
        <f t="shared" si="8"/>
        <v>6.7612340378281344E-3</v>
      </c>
    </row>
    <row r="37" spans="1:5" x14ac:dyDescent="0.25">
      <c r="A37">
        <f t="shared" si="4"/>
        <v>36</v>
      </c>
      <c r="B37" s="4">
        <f t="shared" si="5"/>
        <v>0.77333333333333343</v>
      </c>
      <c r="C37" s="4">
        <f t="shared" si="6"/>
        <v>0.80666666666666675</v>
      </c>
      <c r="D37" s="4">
        <f t="shared" si="7"/>
        <v>-2.6666666666666616E-2</v>
      </c>
      <c r="E37" s="4">
        <f t="shared" si="8"/>
        <v>6.6666666666667096E-3</v>
      </c>
    </row>
    <row r="38" spans="1:5" x14ac:dyDescent="0.25">
      <c r="A38">
        <f t="shared" si="4"/>
        <v>37</v>
      </c>
      <c r="B38" s="4">
        <f t="shared" si="5"/>
        <v>0.77369616203114289</v>
      </c>
      <c r="C38" s="4">
        <f t="shared" si="6"/>
        <v>0.80657595949221439</v>
      </c>
      <c r="D38" s="4">
        <f t="shared" si="7"/>
        <v>-2.6303837968857158E-2</v>
      </c>
      <c r="E38" s="4">
        <f t="shared" si="8"/>
        <v>6.5759594922143449E-3</v>
      </c>
    </row>
    <row r="39" spans="1:5" x14ac:dyDescent="0.25">
      <c r="A39">
        <f t="shared" si="4"/>
        <v>38</v>
      </c>
      <c r="B39" s="4">
        <f t="shared" si="5"/>
        <v>0.774044572619078</v>
      </c>
      <c r="C39" s="4">
        <f t="shared" si="6"/>
        <v>0.80648885684523053</v>
      </c>
      <c r="D39" s="4">
        <f t="shared" si="7"/>
        <v>-2.5955427380922047E-2</v>
      </c>
      <c r="E39" s="4">
        <f t="shared" si="8"/>
        <v>6.488856845230484E-3</v>
      </c>
    </row>
    <row r="40" spans="1:5" x14ac:dyDescent="0.25">
      <c r="A40">
        <f t="shared" si="4"/>
        <v>39</v>
      </c>
      <c r="B40" s="4">
        <f t="shared" si="5"/>
        <v>0.77437949539118611</v>
      </c>
      <c r="C40" s="4">
        <f t="shared" si="6"/>
        <v>0.8064051261522035</v>
      </c>
      <c r="D40" s="4">
        <f t="shared" si="7"/>
        <v>-2.5620504608813932E-2</v>
      </c>
      <c r="E40" s="4">
        <f t="shared" si="8"/>
        <v>6.4051261522034553E-3</v>
      </c>
    </row>
    <row r="41" spans="1:5" x14ac:dyDescent="0.25">
      <c r="A41">
        <f t="shared" si="4"/>
        <v>40</v>
      </c>
      <c r="B41" s="4">
        <f t="shared" si="5"/>
        <v>0.77470177871865298</v>
      </c>
      <c r="C41" s="4">
        <f t="shared" si="6"/>
        <v>0.80632455532033676</v>
      </c>
      <c r="D41" s="4">
        <f t="shared" si="7"/>
        <v>-2.5298221281347066E-2</v>
      </c>
      <c r="E41" s="4">
        <f t="shared" si="8"/>
        <v>6.3245553203367111E-3</v>
      </c>
    </row>
    <row r="42" spans="1:5" x14ac:dyDescent="0.25">
      <c r="D42" s="4"/>
      <c r="E42" s="4"/>
    </row>
    <row r="43" spans="1:5" x14ac:dyDescent="0.25">
      <c r="D43" s="4"/>
      <c r="E43" s="4"/>
    </row>
    <row r="44" spans="1:5" x14ac:dyDescent="0.25">
      <c r="D44" s="4"/>
      <c r="E44" s="4"/>
    </row>
    <row r="45" spans="1:5" x14ac:dyDescent="0.25">
      <c r="D45" s="4"/>
      <c r="E45" s="4"/>
    </row>
    <row r="46" spans="1:5" x14ac:dyDescent="0.25">
      <c r="D46" s="4"/>
      <c r="E46" s="4"/>
    </row>
    <row r="47" spans="1:5" x14ac:dyDescent="0.25">
      <c r="D47" s="4"/>
      <c r="E47" s="4"/>
    </row>
    <row r="48" spans="1:5" x14ac:dyDescent="0.25">
      <c r="D48" s="4"/>
      <c r="E48" s="4"/>
    </row>
    <row r="49" spans="4:5" x14ac:dyDescent="0.25">
      <c r="D49" s="4"/>
      <c r="E49" s="4"/>
    </row>
    <row r="50" spans="4:5" x14ac:dyDescent="0.25">
      <c r="D50" s="4"/>
      <c r="E50" s="4"/>
    </row>
    <row r="51" spans="4:5" x14ac:dyDescent="0.25">
      <c r="D51" s="4"/>
      <c r="E51" s="4"/>
    </row>
    <row r="52" spans="4:5" x14ac:dyDescent="0.25">
      <c r="D52" s="4"/>
      <c r="E52" s="4"/>
    </row>
    <row r="53" spans="4:5" x14ac:dyDescent="0.25">
      <c r="D53" s="4"/>
      <c r="E53" s="4"/>
    </row>
    <row r="54" spans="4:5" x14ac:dyDescent="0.25">
      <c r="D54" s="4"/>
      <c r="E54" s="4"/>
    </row>
    <row r="55" spans="4:5" x14ac:dyDescent="0.25">
      <c r="D55" s="4"/>
      <c r="E55" s="4"/>
    </row>
    <row r="56" spans="4:5" x14ac:dyDescent="0.25">
      <c r="D56" s="4"/>
      <c r="E56" s="4"/>
    </row>
    <row r="57" spans="4:5" x14ac:dyDescent="0.25">
      <c r="D57" s="4"/>
      <c r="E57" s="4"/>
    </row>
    <row r="58" spans="4:5" x14ac:dyDescent="0.25">
      <c r="D58" s="4"/>
      <c r="E58" s="4"/>
    </row>
    <row r="59" spans="4:5" x14ac:dyDescent="0.25">
      <c r="D59" s="4"/>
      <c r="E59" s="4"/>
    </row>
    <row r="60" spans="4:5" x14ac:dyDescent="0.25">
      <c r="D60" s="4"/>
      <c r="E60" s="4"/>
    </row>
    <row r="61" spans="4:5" x14ac:dyDescent="0.25">
      <c r="D61" s="4"/>
      <c r="E61" s="4"/>
    </row>
    <row r="62" spans="4:5" x14ac:dyDescent="0.25">
      <c r="D62" s="4"/>
      <c r="E62" s="4"/>
    </row>
    <row r="63" spans="4:5" x14ac:dyDescent="0.25">
      <c r="D63" s="4"/>
      <c r="E63" s="4"/>
    </row>
    <row r="64" spans="4:5" x14ac:dyDescent="0.25">
      <c r="D64" s="4"/>
      <c r="E64" s="4"/>
    </row>
    <row r="65" spans="4:5" x14ac:dyDescent="0.25">
      <c r="D65" s="4"/>
      <c r="E65" s="4"/>
    </row>
    <row r="66" spans="4:5" x14ac:dyDescent="0.25">
      <c r="D66" s="4"/>
      <c r="E66" s="4"/>
    </row>
    <row r="67" spans="4:5" x14ac:dyDescent="0.25">
      <c r="D67" s="4"/>
      <c r="E67" s="4"/>
    </row>
    <row r="68" spans="4:5" x14ac:dyDescent="0.25">
      <c r="D68" s="4"/>
      <c r="E68" s="4"/>
    </row>
    <row r="69" spans="4:5" x14ac:dyDescent="0.25">
      <c r="D69" s="4"/>
      <c r="E69" s="4"/>
    </row>
    <row r="70" spans="4:5" x14ac:dyDescent="0.25">
      <c r="D70" s="4"/>
      <c r="E70" s="4"/>
    </row>
    <row r="71" spans="4:5" x14ac:dyDescent="0.25">
      <c r="D71" s="4"/>
      <c r="E71" s="4"/>
    </row>
    <row r="72" spans="4:5" x14ac:dyDescent="0.25">
      <c r="D72" s="4"/>
      <c r="E72" s="4"/>
    </row>
    <row r="73" spans="4:5" x14ac:dyDescent="0.25">
      <c r="D73" s="4"/>
      <c r="E73" s="4"/>
    </row>
    <row r="74" spans="4:5" x14ac:dyDescent="0.25">
      <c r="D74" s="4"/>
      <c r="E74" s="4"/>
    </row>
    <row r="75" spans="4:5" x14ac:dyDescent="0.25">
      <c r="D75" s="4"/>
      <c r="E75" s="4"/>
    </row>
    <row r="76" spans="4:5" x14ac:dyDescent="0.25">
      <c r="D76" s="4"/>
      <c r="E76" s="4"/>
    </row>
    <row r="77" spans="4:5" x14ac:dyDescent="0.25">
      <c r="D77" s="4"/>
      <c r="E77" s="4"/>
    </row>
    <row r="78" spans="4:5" x14ac:dyDescent="0.25">
      <c r="D78" s="4"/>
      <c r="E78" s="4"/>
    </row>
    <row r="79" spans="4:5" x14ac:dyDescent="0.25">
      <c r="D79" s="4"/>
      <c r="E79" s="4"/>
    </row>
    <row r="80" spans="4:5" x14ac:dyDescent="0.25">
      <c r="D80" s="4"/>
      <c r="E80" s="4"/>
    </row>
    <row r="81" spans="4:5" x14ac:dyDescent="0.25">
      <c r="D81" s="4"/>
      <c r="E81" s="4"/>
    </row>
    <row r="82" spans="4:5" x14ac:dyDescent="0.25">
      <c r="D82" s="4"/>
      <c r="E82" s="4"/>
    </row>
    <row r="83" spans="4:5" x14ac:dyDescent="0.25">
      <c r="D83" s="4"/>
      <c r="E83" s="4"/>
    </row>
    <row r="84" spans="4:5" x14ac:dyDescent="0.25">
      <c r="D84" s="4"/>
      <c r="E84" s="4"/>
    </row>
    <row r="85" spans="4:5" x14ac:dyDescent="0.25">
      <c r="D85" s="4"/>
      <c r="E85" s="4"/>
    </row>
    <row r="86" spans="4:5" x14ac:dyDescent="0.25">
      <c r="D86" s="4"/>
      <c r="E86" s="4"/>
    </row>
    <row r="87" spans="4:5" x14ac:dyDescent="0.25">
      <c r="D87" s="4"/>
      <c r="E87" s="4"/>
    </row>
    <row r="88" spans="4:5" x14ac:dyDescent="0.25">
      <c r="D88" s="4"/>
      <c r="E88" s="4"/>
    </row>
    <row r="89" spans="4:5" x14ac:dyDescent="0.25">
      <c r="D89" s="4"/>
      <c r="E89" s="4"/>
    </row>
    <row r="90" spans="4:5" x14ac:dyDescent="0.25">
      <c r="D90" s="4"/>
      <c r="E90" s="4"/>
    </row>
    <row r="91" spans="4:5" x14ac:dyDescent="0.25">
      <c r="D91" s="4"/>
      <c r="E91" s="4"/>
    </row>
    <row r="92" spans="4:5" x14ac:dyDescent="0.25">
      <c r="D92" s="4"/>
      <c r="E92" s="4"/>
    </row>
    <row r="93" spans="4:5" x14ac:dyDescent="0.25">
      <c r="D93" s="4"/>
      <c r="E93" s="4"/>
    </row>
    <row r="94" spans="4:5" x14ac:dyDescent="0.25">
      <c r="D94" s="4"/>
      <c r="E94" s="4"/>
    </row>
    <row r="95" spans="4:5" x14ac:dyDescent="0.25">
      <c r="D95" s="4"/>
      <c r="E95" s="4"/>
    </row>
    <row r="96" spans="4:5" x14ac:dyDescent="0.25">
      <c r="D96" s="4"/>
      <c r="E96" s="4"/>
    </row>
    <row r="97" spans="4:5" x14ac:dyDescent="0.25">
      <c r="D97" s="4"/>
      <c r="E97" s="4"/>
    </row>
    <row r="98" spans="4:5" x14ac:dyDescent="0.25">
      <c r="D98" s="4"/>
      <c r="E98" s="4"/>
    </row>
    <row r="99" spans="4:5" x14ac:dyDescent="0.25">
      <c r="D99" s="4"/>
      <c r="E99" s="4"/>
    </row>
    <row r="100" spans="4:5" x14ac:dyDescent="0.25">
      <c r="D100" s="4"/>
      <c r="E100" s="4"/>
    </row>
    <row r="101" spans="4:5" x14ac:dyDescent="0.25">
      <c r="D101" s="4"/>
      <c r="E101" s="4"/>
    </row>
  </sheetData>
  <conditionalFormatting sqref="B2:C41">
    <cfRule type="cellIs" dxfId="2" priority="3" operator="greaterThan">
      <formula>1</formula>
    </cfRule>
    <cfRule type="cellIs" dxfId="1" priority="2" operator="between">
      <formula>0</formula>
      <formula>1</formula>
    </cfRule>
  </conditionalFormatting>
  <conditionalFormatting sqref="D2:E41">
    <cfRule type="cellIs" dxfId="0" priority="1" operator="between">
      <formula>-1</formula>
      <formula>1</formula>
    </cfRule>
  </conditionalFormatting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>
      <selection activeCell="R42" sqref="R42"/>
    </sheetView>
  </sheetViews>
  <sheetFormatPr defaultRowHeight="15" x14ac:dyDescent="0.25"/>
  <sheetData/>
  <pageMargins left="0.25" right="0.25" top="0.75" bottom="0.75" header="0.3" footer="0.3"/>
  <pageSetup paperSize="9" scale="7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Vajana</dc:creator>
  <cp:lastModifiedBy>Filippo Vajana</cp:lastModifiedBy>
  <cp:lastPrinted>2017-02-22T13:36:25Z</cp:lastPrinted>
  <dcterms:created xsi:type="dcterms:W3CDTF">2017-02-21T18:35:32Z</dcterms:created>
  <dcterms:modified xsi:type="dcterms:W3CDTF">2017-02-22T13:38:59Z</dcterms:modified>
</cp:coreProperties>
</file>