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Programs\диплом\standalone\"/>
    </mc:Choice>
  </mc:AlternateContent>
  <xr:revisionPtr revIDLastSave="0" documentId="13_ncr:1_{24D6C52C-D9DC-4A50-87C7-E7A494989D01}" xr6:coauthVersionLast="45" xr6:coauthVersionMax="45" xr10:uidLastSave="{00000000-0000-0000-0000-000000000000}"/>
  <bookViews>
    <workbookView xWindow="-108" yWindow="-108" windowWidth="23256" windowHeight="12456" activeTab="5" xr2:uid="{00000000-000D-0000-FFFF-FFFF00000000}"/>
  </bookViews>
  <sheets>
    <sheet name="ECG200" sheetId="1" r:id="rId1"/>
    <sheet name="ECG5000" sheetId="2" r:id="rId2"/>
    <sheet name="NonInvasiveFetalECGThorax1" sheetId="3" r:id="rId3"/>
    <sheet name="NonInvasiveFetalECGThorax2" sheetId="4" r:id="rId4"/>
    <sheet name="AtrialFibrillation" sheetId="5" r:id="rId5"/>
    <sheet name="Лист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6" l="1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P8" i="6"/>
  <c r="O8" i="6"/>
  <c r="G11" i="5"/>
  <c r="G10" i="5"/>
  <c r="G9" i="5"/>
  <c r="G8" i="5"/>
  <c r="G7" i="5"/>
  <c r="G6" i="5"/>
  <c r="G5" i="5"/>
  <c r="G4" i="5"/>
  <c r="G3" i="5"/>
  <c r="G2" i="5"/>
  <c r="G11" i="4"/>
  <c r="G10" i="4"/>
  <c r="G9" i="4"/>
  <c r="G8" i="4"/>
  <c r="G7" i="4"/>
  <c r="G6" i="4"/>
  <c r="G5" i="4"/>
  <c r="G4" i="4"/>
  <c r="G3" i="4"/>
  <c r="G2" i="4"/>
  <c r="G11" i="3"/>
  <c r="G10" i="3"/>
  <c r="G9" i="3"/>
  <c r="G8" i="3"/>
  <c r="G7" i="3"/>
  <c r="G6" i="3"/>
  <c r="G5" i="3"/>
  <c r="G4" i="3"/>
  <c r="G3" i="3"/>
  <c r="G2" i="3"/>
  <c r="G11" i="2"/>
  <c r="G10" i="2"/>
  <c r="G9" i="2"/>
  <c r="G8" i="2"/>
  <c r="G7" i="2"/>
  <c r="G6" i="2"/>
  <c r="G5" i="2"/>
  <c r="G4" i="2"/>
  <c r="G3" i="2"/>
  <c r="G2" i="2"/>
  <c r="G6" i="1"/>
  <c r="G7" i="1"/>
  <c r="G8" i="1"/>
  <c r="G9" i="1"/>
  <c r="G10" i="1"/>
  <c r="G11" i="1"/>
  <c r="G2" i="1"/>
  <c r="G5" i="1"/>
  <c r="G4" i="1"/>
  <c r="G3" i="1"/>
</calcChain>
</file>

<file path=xl/sharedStrings.xml><?xml version="1.0" encoding="utf-8"?>
<sst xmlns="http://schemas.openxmlformats.org/spreadsheetml/2006/main" count="137" uniqueCount="29">
  <si>
    <t>model</t>
  </si>
  <si>
    <t>precision</t>
  </si>
  <si>
    <t>accuracy</t>
  </si>
  <si>
    <t>recall</t>
  </si>
  <si>
    <t>duration (minutes)</t>
  </si>
  <si>
    <t>ENSEMBLE_f2_orig</t>
  </si>
  <si>
    <t>ENSEMBLE_f2_mod</t>
  </si>
  <si>
    <t>ENSEMBLE_acc_orig</t>
  </si>
  <si>
    <t>ENSEMBLE_acc_mod</t>
  </si>
  <si>
    <t>ENSEMBLE_encoder_inception_mod</t>
  </si>
  <si>
    <t>ENSEMBLE_encoder_inception_mcdcnn_mod</t>
  </si>
  <si>
    <t>ENSEMBLE_encoder_inception_mcdcnn_orig</t>
  </si>
  <si>
    <t>ENSEMBLE_encoder_inception_orig</t>
  </si>
  <si>
    <t>ENSEMBLE_encoder_fcn_mcdcnn_orig</t>
  </si>
  <si>
    <t>ENSEMBLE_encoder_fcn_mcdcnn_mod</t>
  </si>
  <si>
    <t>ECG5000</t>
  </si>
  <si>
    <t>ECG200</t>
  </si>
  <si>
    <t>AtrialFibrillation</t>
  </si>
  <si>
    <t>NonInvasive1</t>
  </si>
  <si>
    <t>NonInvasive2</t>
  </si>
  <si>
    <t>f2</t>
  </si>
  <si>
    <t>inception</t>
  </si>
  <si>
    <t>gMLP</t>
  </si>
  <si>
    <t>encoder</t>
  </si>
  <si>
    <t>RNNPlus</t>
  </si>
  <si>
    <t>XceptionTime</t>
  </si>
  <si>
    <t>best of models</t>
  </si>
  <si>
    <t>f2 avg(3)</t>
  </si>
  <si>
    <t>acc avg(3)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</si>
</sst>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5" xfId="0" applyNumberFormat="1" applyFont="1" applyBorder="1"/>
    <xf numFmtId="164" fontId="1" fillId="0" borderId="0" xfId="0" applyNumberFormat="1" applyFont="1"/>
    <xf numFmtId="164" fontId="4" fillId="0" borderId="0" xfId="0" applyNumberFormat="1" applyFont="1"/>
    <xf numFmtId="164" fontId="4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164" fontId="4" fillId="0" borderId="0" xfId="0" applyNumberFormat="1" applyFont="1" applyBorder="1"/>
    <xf numFmtId="164" fontId="1" fillId="0" borderId="0" xfId="0" applyNumberFormat="1" applyFont="1" applyBorder="1"/>
    <xf numFmtId="0" fontId="4" fillId="0" borderId="0" xfId="0" applyFont="1"/>
    <xf numFmtId="0" fontId="1" fillId="0" borderId="0" xfId="0" applyFont="1"/>
    <xf numFmtId="0" fontId="2" fillId="0" borderId="5" xfId="0" applyFont="1" applyBorder="1" applyAlignment="1">
      <alignment horizontal="center" vertical="top"/>
    </xf>
    <xf numFmtId="165" fontId="0" fillId="0" borderId="0" xfId="0" applyNumberFormat="1"/>
    <xf numFmtId="165" fontId="4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164" fontId="1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 applyBorder="1"/>
    <xf numFmtId="164" fontId="0" fillId="0" borderId="6" xfId="0" applyNumberFormat="1" applyBorder="1"/>
    <xf numFmtId="164" fontId="4" fillId="0" borderId="5" xfId="0" applyNumberFormat="1" applyFon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5" fillId="0" borderId="2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6" fillId="0" borderId="3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64" fontId="5" fillId="0" borderId="3" xfId="0" applyNumberFormat="1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164" fontId="6" fillId="0" borderId="5" xfId="0" applyNumberFormat="1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164" fontId="5" fillId="0" borderId="5" xfId="0" applyNumberFormat="1" applyFont="1" applyBorder="1" applyAlignment="1">
      <alignment wrapText="1"/>
    </xf>
    <xf numFmtId="164" fontId="6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64" fontId="1" fillId="0" borderId="10" xfId="0" applyNumberFormat="1" applyFont="1" applyBorder="1"/>
    <xf numFmtId="164" fontId="1" fillId="0" borderId="11" xfId="0" applyNumberFormat="1" applyFont="1" applyBorder="1"/>
    <xf numFmtId="164" fontId="0" fillId="0" borderId="11" xfId="0" applyNumberFormat="1" applyBorder="1"/>
    <xf numFmtId="164" fontId="0" fillId="0" borderId="12" xfId="0" applyNumberFormat="1" applyBorder="1"/>
  </cellXfs>
  <cellStyles count="1">
    <cellStyle name="Обычный" xfId="0" builtinId="0"/>
  </cellStyles>
  <dxfs count="2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G2" sqref="G2:G11"/>
    </sheetView>
  </sheetViews>
  <sheetFormatPr defaultRowHeight="14.4" x14ac:dyDescent="0.3"/>
  <cols>
    <col min="7" max="7" width="8.88671875" style="18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7" t="s">
        <v>20</v>
      </c>
    </row>
    <row r="2" spans="1:7" x14ac:dyDescent="0.3">
      <c r="A2" t="s">
        <v>5</v>
      </c>
      <c r="B2">
        <v>0.91319444444444442</v>
      </c>
      <c r="C2">
        <v>0.92</v>
      </c>
      <c r="D2">
        <v>0.91319444444444442</v>
      </c>
      <c r="E2">
        <v>0</v>
      </c>
      <c r="G2" s="20">
        <f>5*B2*D2/(4*B2+D2)</f>
        <v>0.91319444444444431</v>
      </c>
    </row>
    <row r="3" spans="1:7" x14ac:dyDescent="0.3">
      <c r="A3" t="s">
        <v>6</v>
      </c>
      <c r="B3">
        <v>0.91319444444444442</v>
      </c>
      <c r="C3">
        <v>0.92</v>
      </c>
      <c r="D3">
        <v>0.91319444444444442</v>
      </c>
      <c r="E3">
        <v>0</v>
      </c>
      <c r="G3" s="20">
        <f t="shared" ref="G3:G20" si="0">5*B3*D3/(4*B3+D3)</f>
        <v>0.91319444444444431</v>
      </c>
    </row>
    <row r="4" spans="1:7" x14ac:dyDescent="0.3">
      <c r="A4" t="s">
        <v>7</v>
      </c>
      <c r="B4">
        <v>0.90068640068640071</v>
      </c>
      <c r="C4">
        <v>0.91</v>
      </c>
      <c r="D4">
        <v>0.90538194444444442</v>
      </c>
      <c r="E4">
        <v>0</v>
      </c>
      <c r="G4" s="20">
        <f t="shared" si="0"/>
        <v>0.90443892309170304</v>
      </c>
    </row>
    <row r="5" spans="1:7" x14ac:dyDescent="0.3">
      <c r="A5" t="s">
        <v>8</v>
      </c>
      <c r="B5">
        <v>0.90068640068640071</v>
      </c>
      <c r="C5">
        <v>0.91</v>
      </c>
      <c r="D5">
        <v>0.90538194444444442</v>
      </c>
      <c r="E5">
        <v>0</v>
      </c>
      <c r="G5" s="20">
        <f t="shared" si="0"/>
        <v>0.90443892309170304</v>
      </c>
    </row>
    <row r="6" spans="1:7" x14ac:dyDescent="0.3">
      <c r="A6" t="s">
        <v>9</v>
      </c>
      <c r="B6">
        <v>0.89149305555555558</v>
      </c>
      <c r="C6">
        <v>0.9</v>
      </c>
      <c r="D6">
        <v>0.89149305555555558</v>
      </c>
      <c r="E6">
        <v>0</v>
      </c>
      <c r="G6" s="20">
        <f t="shared" si="0"/>
        <v>0.89149305555555558</v>
      </c>
    </row>
    <row r="7" spans="1:7" x14ac:dyDescent="0.3">
      <c r="A7" t="s">
        <v>10</v>
      </c>
      <c r="B7">
        <v>0.89149305555555558</v>
      </c>
      <c r="C7">
        <v>0.9</v>
      </c>
      <c r="D7">
        <v>0.89149305555555558</v>
      </c>
      <c r="E7">
        <v>0</v>
      </c>
      <c r="G7" s="20">
        <f t="shared" si="0"/>
        <v>0.89149305555555558</v>
      </c>
    </row>
    <row r="8" spans="1:7" x14ac:dyDescent="0.3">
      <c r="A8" t="s">
        <v>11</v>
      </c>
      <c r="B8">
        <v>0.88749999999999996</v>
      </c>
      <c r="C8">
        <v>0.9</v>
      </c>
      <c r="D8">
        <v>0.90364583333333326</v>
      </c>
      <c r="E8">
        <v>0</v>
      </c>
      <c r="G8" s="20">
        <f t="shared" si="0"/>
        <v>0.90036983978482044</v>
      </c>
    </row>
    <row r="9" spans="1:7" x14ac:dyDescent="0.3">
      <c r="A9" t="s">
        <v>12</v>
      </c>
      <c r="B9">
        <v>0.88749999999999996</v>
      </c>
      <c r="C9">
        <v>0.9</v>
      </c>
      <c r="D9">
        <v>0.90364583333333326</v>
      </c>
      <c r="E9">
        <v>0</v>
      </c>
      <c r="G9" s="20">
        <f t="shared" si="0"/>
        <v>0.90036983978482044</v>
      </c>
    </row>
    <row r="10" spans="1:7" x14ac:dyDescent="0.3">
      <c r="A10" t="s">
        <v>13</v>
      </c>
      <c r="B10">
        <v>0.90068640068640071</v>
      </c>
      <c r="C10">
        <v>0.91</v>
      </c>
      <c r="D10">
        <v>0.90538194444444442</v>
      </c>
      <c r="E10">
        <v>0</v>
      </c>
      <c r="G10" s="20">
        <f t="shared" si="0"/>
        <v>0.90443892309170304</v>
      </c>
    </row>
    <row r="11" spans="1:7" x14ac:dyDescent="0.3">
      <c r="A11" t="s">
        <v>14</v>
      </c>
      <c r="B11">
        <v>0.91319444444444442</v>
      </c>
      <c r="C11">
        <v>0.92</v>
      </c>
      <c r="D11">
        <v>0.91319444444444442</v>
      </c>
      <c r="E11">
        <v>0</v>
      </c>
      <c r="G11" s="20">
        <f t="shared" si="0"/>
        <v>0.91319444444444431</v>
      </c>
    </row>
    <row r="17" spans="7:7" x14ac:dyDescent="0.3">
      <c r="G1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C2" sqref="C2:C1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7" t="s">
        <v>20</v>
      </c>
    </row>
    <row r="2" spans="1:7" x14ac:dyDescent="0.3">
      <c r="A2" t="s">
        <v>5</v>
      </c>
      <c r="B2">
        <v>0.90586326361226133</v>
      </c>
      <c r="C2">
        <v>0.9475555555555556</v>
      </c>
      <c r="D2">
        <v>0.53160847895434971</v>
      </c>
      <c r="E2">
        <v>0</v>
      </c>
      <c r="G2" s="20">
        <f>5*B2*D2/(4*B2+D2)</f>
        <v>0.57949152839030238</v>
      </c>
    </row>
    <row r="3" spans="1:7" x14ac:dyDescent="0.3">
      <c r="A3" t="s">
        <v>6</v>
      </c>
      <c r="B3">
        <v>0.90014897789797543</v>
      </c>
      <c r="C3">
        <v>0.94733333333333336</v>
      </c>
      <c r="D3">
        <v>0.52928289755900093</v>
      </c>
      <c r="E3">
        <v>0</v>
      </c>
      <c r="G3" s="20">
        <f t="shared" ref="G3:G11" si="0">5*B3*D3/(4*B3+D3)</f>
        <v>0.57681288153170729</v>
      </c>
    </row>
    <row r="4" spans="1:7" x14ac:dyDescent="0.3">
      <c r="A4" t="s">
        <v>7</v>
      </c>
      <c r="B4">
        <v>0.69990191340011143</v>
      </c>
      <c r="C4">
        <v>0.94599999999999995</v>
      </c>
      <c r="D4">
        <v>0.52062978232284018</v>
      </c>
      <c r="E4">
        <v>0</v>
      </c>
      <c r="G4" s="20">
        <f t="shared" si="0"/>
        <v>0.54874054620059198</v>
      </c>
    </row>
    <row r="5" spans="1:7" x14ac:dyDescent="0.3">
      <c r="A5" t="s">
        <v>8</v>
      </c>
      <c r="B5">
        <v>0.69908613170679978</v>
      </c>
      <c r="C5">
        <v>0.94622222222222219</v>
      </c>
      <c r="D5">
        <v>0.51855577325453539</v>
      </c>
      <c r="E5">
        <v>0</v>
      </c>
      <c r="G5" s="20">
        <f t="shared" si="0"/>
        <v>0.54679645959458134</v>
      </c>
    </row>
    <row r="6" spans="1:7" x14ac:dyDescent="0.3">
      <c r="A6" t="s">
        <v>9</v>
      </c>
      <c r="B6">
        <v>0.86264700212390011</v>
      </c>
      <c r="C6">
        <v>0.94711111111111113</v>
      </c>
      <c r="D6">
        <v>0.54451248347155246</v>
      </c>
      <c r="E6">
        <v>0</v>
      </c>
      <c r="G6" s="20">
        <f t="shared" si="0"/>
        <v>0.58787264854818122</v>
      </c>
    </row>
    <row r="7" spans="1:7" x14ac:dyDescent="0.3">
      <c r="A7" t="s">
        <v>10</v>
      </c>
      <c r="B7">
        <v>0.67539753583845985</v>
      </c>
      <c r="C7">
        <v>0.94555555555555559</v>
      </c>
      <c r="D7">
        <v>0.53076422675532742</v>
      </c>
      <c r="E7">
        <v>0</v>
      </c>
      <c r="G7" s="20">
        <f t="shared" si="0"/>
        <v>0.55451353690784655</v>
      </c>
    </row>
    <row r="8" spans="1:7" x14ac:dyDescent="0.3">
      <c r="A8" t="s">
        <v>11</v>
      </c>
      <c r="B8">
        <v>0.88319145266977939</v>
      </c>
      <c r="C8">
        <v>0.94733333333333336</v>
      </c>
      <c r="D8">
        <v>0.54395250520205241</v>
      </c>
      <c r="E8">
        <v>0</v>
      </c>
      <c r="G8" s="20">
        <f t="shared" si="0"/>
        <v>0.58921682346959792</v>
      </c>
    </row>
    <row r="9" spans="1:7" x14ac:dyDescent="0.3">
      <c r="A9" t="s">
        <v>12</v>
      </c>
      <c r="B9">
        <v>0.86066218796427596</v>
      </c>
      <c r="C9">
        <v>0.9495555555555556</v>
      </c>
      <c r="D9">
        <v>0.55816044687388056</v>
      </c>
      <c r="E9">
        <v>0</v>
      </c>
      <c r="G9" s="20">
        <f t="shared" si="0"/>
        <v>0.60036303605026464</v>
      </c>
    </row>
    <row r="10" spans="1:7" x14ac:dyDescent="0.3">
      <c r="A10" t="s">
        <v>13</v>
      </c>
      <c r="B10">
        <v>0.67091946674864111</v>
      </c>
      <c r="C10">
        <v>0.94333333333333336</v>
      </c>
      <c r="D10">
        <v>0.52127048989937952</v>
      </c>
      <c r="E10">
        <v>0</v>
      </c>
      <c r="G10" s="20">
        <f t="shared" si="0"/>
        <v>0.54561022545466809</v>
      </c>
    </row>
    <row r="11" spans="1:7" x14ac:dyDescent="0.3">
      <c r="A11" t="s">
        <v>14</v>
      </c>
      <c r="B11">
        <v>0.66887111319692782</v>
      </c>
      <c r="C11">
        <v>0.94311111111111112</v>
      </c>
      <c r="D11">
        <v>0.52114470373585753</v>
      </c>
      <c r="E11">
        <v>0</v>
      </c>
      <c r="G11" s="20">
        <f t="shared" si="0"/>
        <v>0.54522845950572507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C2" sqref="C2:C1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7" t="s">
        <v>20</v>
      </c>
    </row>
    <row r="2" spans="1:7" x14ac:dyDescent="0.3">
      <c r="A2" t="s">
        <v>5</v>
      </c>
      <c r="B2">
        <v>0.97221500664380878</v>
      </c>
      <c r="C2">
        <v>0.9740458015267176</v>
      </c>
      <c r="D2">
        <v>0.97280894327119127</v>
      </c>
      <c r="E2">
        <v>0</v>
      </c>
      <c r="G2" s="20">
        <f>5*B2*D2/(4*B2+D2)</f>
        <v>0.97269009789804117</v>
      </c>
    </row>
    <row r="3" spans="1:7" x14ac:dyDescent="0.3">
      <c r="A3" t="s">
        <v>6</v>
      </c>
      <c r="B3">
        <v>0.97150505768047724</v>
      </c>
      <c r="C3">
        <v>0.97251908396946563</v>
      </c>
      <c r="D3">
        <v>0.97124820234265963</v>
      </c>
      <c r="E3">
        <v>0</v>
      </c>
      <c r="G3" s="20">
        <f t="shared" ref="G3:G11" si="0">5*B3*D3/(4*B3+D3)</f>
        <v>0.97129956254408878</v>
      </c>
    </row>
    <row r="4" spans="1:7" x14ac:dyDescent="0.3">
      <c r="A4" t="s">
        <v>7</v>
      </c>
      <c r="B4">
        <v>0.96892662779619121</v>
      </c>
      <c r="C4">
        <v>0.9704834605597964</v>
      </c>
      <c r="D4">
        <v>0.96918160194255421</v>
      </c>
      <c r="E4">
        <v>0</v>
      </c>
      <c r="G4" s="20">
        <f t="shared" si="0"/>
        <v>0.96913059637836874</v>
      </c>
    </row>
    <row r="5" spans="1:7" x14ac:dyDescent="0.3">
      <c r="A5" t="s">
        <v>8</v>
      </c>
      <c r="B5">
        <v>0.968162914311955</v>
      </c>
      <c r="C5">
        <v>0.96946564885496178</v>
      </c>
      <c r="D5">
        <v>0.96832711709027242</v>
      </c>
      <c r="E5">
        <v>0</v>
      </c>
      <c r="G5" s="20">
        <f t="shared" si="0"/>
        <v>0.96829427207888996</v>
      </c>
    </row>
    <row r="6" spans="1:7" x14ac:dyDescent="0.3">
      <c r="A6" t="s">
        <v>9</v>
      </c>
      <c r="B6">
        <v>0.96012468262638551</v>
      </c>
      <c r="C6">
        <v>0.96132315521628497</v>
      </c>
      <c r="D6">
        <v>0.96039530102570292</v>
      </c>
      <c r="E6">
        <v>0</v>
      </c>
      <c r="G6" s="20">
        <f t="shared" si="0"/>
        <v>0.96034116514239287</v>
      </c>
    </row>
    <row r="7" spans="1:7" x14ac:dyDescent="0.3">
      <c r="A7" t="s">
        <v>10</v>
      </c>
      <c r="B7">
        <v>0.96310875860155698</v>
      </c>
      <c r="C7">
        <v>0.96132315521628497</v>
      </c>
      <c r="D7">
        <v>0.96065849014405014</v>
      </c>
      <c r="E7">
        <v>0</v>
      </c>
      <c r="G7" s="20">
        <f t="shared" si="0"/>
        <v>0.96114754592175922</v>
      </c>
    </row>
    <row r="8" spans="1:7" x14ac:dyDescent="0.3">
      <c r="A8" t="s">
        <v>11</v>
      </c>
      <c r="B8">
        <v>0.96150304262825737</v>
      </c>
      <c r="C8">
        <v>0.96234096692111959</v>
      </c>
      <c r="D8">
        <v>0.96159357325404693</v>
      </c>
      <c r="E8">
        <v>0</v>
      </c>
      <c r="G8" s="20">
        <f t="shared" si="0"/>
        <v>0.96157546576508435</v>
      </c>
    </row>
    <row r="9" spans="1:7" x14ac:dyDescent="0.3">
      <c r="A9" t="s">
        <v>12</v>
      </c>
      <c r="B9">
        <v>0.96275669199077518</v>
      </c>
      <c r="C9">
        <v>0.96386768447837146</v>
      </c>
      <c r="D9">
        <v>0.96306276117158995</v>
      </c>
      <c r="E9">
        <v>0</v>
      </c>
      <c r="G9" s="20">
        <f t="shared" si="0"/>
        <v>0.96300153176806491</v>
      </c>
    </row>
    <row r="10" spans="1:7" x14ac:dyDescent="0.3">
      <c r="A10" t="s">
        <v>13</v>
      </c>
      <c r="B10">
        <v>0.95999195761335177</v>
      </c>
      <c r="C10">
        <v>0.96132315521628497</v>
      </c>
      <c r="D10">
        <v>0.96022739896529052</v>
      </c>
      <c r="E10">
        <v>0</v>
      </c>
      <c r="G10" s="20">
        <f t="shared" si="0"/>
        <v>0.96018030145650679</v>
      </c>
    </row>
    <row r="11" spans="1:7" x14ac:dyDescent="0.3">
      <c r="A11" t="s">
        <v>14</v>
      </c>
      <c r="B11">
        <v>0.96359807464841463</v>
      </c>
      <c r="C11">
        <v>0.96284987277353684</v>
      </c>
      <c r="D11">
        <v>0.96222481195897147</v>
      </c>
      <c r="E11">
        <v>0</v>
      </c>
      <c r="G11" s="20">
        <f t="shared" si="0"/>
        <v>0.96249915127280739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C2" sqref="C2:C1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7" t="s">
        <v>20</v>
      </c>
    </row>
    <row r="2" spans="1:7" x14ac:dyDescent="0.3">
      <c r="A2" t="s">
        <v>5</v>
      </c>
      <c r="B2">
        <v>0.96824869508986044</v>
      </c>
      <c r="C2">
        <v>0.9704834605597964</v>
      </c>
      <c r="D2">
        <v>0.96795777692176121</v>
      </c>
      <c r="E2">
        <v>0</v>
      </c>
      <c r="G2" s="20">
        <f>5*B2*D2/(4*B2+D2)</f>
        <v>0.96801594656914525</v>
      </c>
    </row>
    <row r="3" spans="1:7" x14ac:dyDescent="0.3">
      <c r="A3" t="s">
        <v>6</v>
      </c>
      <c r="B3">
        <v>0.96920980521737798</v>
      </c>
      <c r="C3">
        <v>0.97150127226463101</v>
      </c>
      <c r="D3">
        <v>0.96917703471710603</v>
      </c>
      <c r="E3">
        <v>0</v>
      </c>
      <c r="G3" s="20">
        <f t="shared" ref="G3:G11" si="0">5*B3*D3/(4*B3+D3)</f>
        <v>0.96918358863987575</v>
      </c>
    </row>
    <row r="4" spans="1:7" x14ac:dyDescent="0.3">
      <c r="A4" t="s">
        <v>7</v>
      </c>
      <c r="B4">
        <v>0.96687263395630263</v>
      </c>
      <c r="C4">
        <v>0.96946564885496178</v>
      </c>
      <c r="D4">
        <v>0.96670801266929596</v>
      </c>
      <c r="E4">
        <v>0</v>
      </c>
      <c r="G4" s="20">
        <f t="shared" si="0"/>
        <v>0.96674093244195514</v>
      </c>
    </row>
    <row r="5" spans="1:7" x14ac:dyDescent="0.3">
      <c r="A5" t="s">
        <v>8</v>
      </c>
      <c r="B5">
        <v>0.96837684870684693</v>
      </c>
      <c r="C5">
        <v>0.97150127226463101</v>
      </c>
      <c r="D5">
        <v>0.96919422441016589</v>
      </c>
      <c r="E5">
        <v>0</v>
      </c>
      <c r="G5" s="20">
        <f t="shared" si="0"/>
        <v>0.96903063890085372</v>
      </c>
    </row>
    <row r="6" spans="1:7" x14ac:dyDescent="0.3">
      <c r="A6" t="s">
        <v>9</v>
      </c>
      <c r="B6">
        <v>0.95892473907363374</v>
      </c>
      <c r="C6">
        <v>0.96132315521628497</v>
      </c>
      <c r="D6">
        <v>0.95894635158221764</v>
      </c>
      <c r="E6">
        <v>0</v>
      </c>
      <c r="G6" s="20">
        <f t="shared" si="0"/>
        <v>0.95894202900256387</v>
      </c>
    </row>
    <row r="7" spans="1:7" x14ac:dyDescent="0.3">
      <c r="A7" t="s">
        <v>10</v>
      </c>
      <c r="B7">
        <v>0.95874326482232874</v>
      </c>
      <c r="C7">
        <v>0.96081424936386772</v>
      </c>
      <c r="D7">
        <v>0.9585469409496703</v>
      </c>
      <c r="E7">
        <v>0</v>
      </c>
      <c r="G7" s="20">
        <f t="shared" si="0"/>
        <v>0.95858619929167443</v>
      </c>
    </row>
    <row r="8" spans="1:7" x14ac:dyDescent="0.3">
      <c r="A8" t="s">
        <v>11</v>
      </c>
      <c r="B8">
        <v>0.96262123454520487</v>
      </c>
      <c r="C8">
        <v>0.96539440203562343</v>
      </c>
      <c r="D8">
        <v>0.96381886691332941</v>
      </c>
      <c r="E8">
        <v>0</v>
      </c>
      <c r="G8" s="20">
        <f t="shared" si="0"/>
        <v>0.96357910209607722</v>
      </c>
    </row>
    <row r="9" spans="1:7" x14ac:dyDescent="0.3">
      <c r="A9" t="s">
        <v>12</v>
      </c>
      <c r="B9">
        <v>0.96200957331142878</v>
      </c>
      <c r="C9">
        <v>0.96488549618320607</v>
      </c>
      <c r="D9">
        <v>0.96256665487976145</v>
      </c>
      <c r="E9">
        <v>0</v>
      </c>
      <c r="G9" s="20">
        <f t="shared" si="0"/>
        <v>0.96245518695680643</v>
      </c>
    </row>
    <row r="10" spans="1:7" x14ac:dyDescent="0.3">
      <c r="A10" t="s">
        <v>13</v>
      </c>
      <c r="B10">
        <v>0.95702132704582832</v>
      </c>
      <c r="C10">
        <v>0.96081424936386772</v>
      </c>
      <c r="D10">
        <v>0.95859052537251155</v>
      </c>
      <c r="E10">
        <v>0</v>
      </c>
      <c r="G10" s="20">
        <f t="shared" si="0"/>
        <v>0.95827627416756367</v>
      </c>
    </row>
    <row r="11" spans="1:7" x14ac:dyDescent="0.3">
      <c r="A11" t="s">
        <v>14</v>
      </c>
      <c r="B11">
        <v>0.95477444764370845</v>
      </c>
      <c r="C11">
        <v>0.95776081424936388</v>
      </c>
      <c r="D11">
        <v>0.95519913208102081</v>
      </c>
      <c r="E11">
        <v>0</v>
      </c>
      <c r="G11" s="20">
        <f t="shared" si="0"/>
        <v>0.95511416497225055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C2" sqref="C2:C1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7" t="s">
        <v>20</v>
      </c>
    </row>
    <row r="2" spans="1:7" x14ac:dyDescent="0.3">
      <c r="A2" t="s">
        <v>5</v>
      </c>
      <c r="B2">
        <v>0.58730158730158732</v>
      </c>
      <c r="C2">
        <v>0.46666666666666667</v>
      </c>
      <c r="D2">
        <v>0.46666666666666662</v>
      </c>
      <c r="E2">
        <v>0</v>
      </c>
      <c r="G2" s="20">
        <f>5*B2*D2/(4*B2+D2)</f>
        <v>0.48665915069522725</v>
      </c>
    </row>
    <row r="3" spans="1:7" x14ac:dyDescent="0.3">
      <c r="A3" t="s">
        <v>6</v>
      </c>
      <c r="B3">
        <v>0.54166666666666663</v>
      </c>
      <c r="C3">
        <v>0.46666666666666667</v>
      </c>
      <c r="D3">
        <v>0.46666666666666662</v>
      </c>
      <c r="E3">
        <v>0</v>
      </c>
      <c r="G3" s="20">
        <f t="shared" ref="G3:G11" si="0">5*B3*D3/(4*B3+D3)</f>
        <v>0.47995780590717291</v>
      </c>
    </row>
    <row r="4" spans="1:7" x14ac:dyDescent="0.3">
      <c r="A4" t="s">
        <v>7</v>
      </c>
      <c r="B4">
        <v>0.56944444444444442</v>
      </c>
      <c r="C4">
        <v>0.4</v>
      </c>
      <c r="D4">
        <v>0.40000000000000008</v>
      </c>
      <c r="E4">
        <v>0</v>
      </c>
      <c r="G4" s="20">
        <f t="shared" si="0"/>
        <v>0.42531120331950217</v>
      </c>
    </row>
    <row r="5" spans="1:7" x14ac:dyDescent="0.3">
      <c r="A5" t="s">
        <v>8</v>
      </c>
      <c r="B5">
        <v>0.54166666666666663</v>
      </c>
      <c r="C5">
        <v>0.46666666666666667</v>
      </c>
      <c r="D5">
        <v>0.46666666666666662</v>
      </c>
      <c r="E5">
        <v>0</v>
      </c>
      <c r="G5" s="20">
        <f t="shared" si="0"/>
        <v>0.47995780590717291</v>
      </c>
    </row>
    <row r="6" spans="1:7" x14ac:dyDescent="0.3">
      <c r="A6" t="s">
        <v>9</v>
      </c>
      <c r="B6">
        <v>0.15740740740740741</v>
      </c>
      <c r="C6">
        <v>0.2</v>
      </c>
      <c r="D6">
        <v>0.2</v>
      </c>
      <c r="E6">
        <v>0</v>
      </c>
      <c r="G6" s="20">
        <f t="shared" si="0"/>
        <v>0.18973214285714288</v>
      </c>
    </row>
    <row r="7" spans="1:7" x14ac:dyDescent="0.3">
      <c r="A7" t="s">
        <v>10</v>
      </c>
      <c r="B7">
        <v>0.2166666666666667</v>
      </c>
      <c r="C7">
        <v>0.26666666666666672</v>
      </c>
      <c r="D7">
        <v>0.26666666666666672</v>
      </c>
      <c r="E7">
        <v>0</v>
      </c>
      <c r="G7" s="20">
        <f t="shared" si="0"/>
        <v>0.25490196078431376</v>
      </c>
    </row>
    <row r="8" spans="1:7" x14ac:dyDescent="0.3">
      <c r="A8" t="s">
        <v>11</v>
      </c>
      <c r="B8">
        <v>0.44444444444444442</v>
      </c>
      <c r="C8">
        <v>0.4</v>
      </c>
      <c r="D8">
        <v>0.40000000000000008</v>
      </c>
      <c r="E8">
        <v>0</v>
      </c>
      <c r="G8" s="20">
        <f t="shared" si="0"/>
        <v>0.40816326530612257</v>
      </c>
    </row>
    <row r="9" spans="1:7" x14ac:dyDescent="0.3">
      <c r="A9" t="s">
        <v>12</v>
      </c>
      <c r="B9">
        <v>0.51666666666666672</v>
      </c>
      <c r="C9">
        <v>0.33333333333333331</v>
      </c>
      <c r="D9">
        <v>0.33333333333333331</v>
      </c>
      <c r="E9">
        <v>0</v>
      </c>
      <c r="G9" s="20">
        <f t="shared" si="0"/>
        <v>0.35879629629629628</v>
      </c>
    </row>
    <row r="10" spans="1:7" x14ac:dyDescent="0.3">
      <c r="A10" t="s">
        <v>13</v>
      </c>
      <c r="B10">
        <v>0.43174603174603182</v>
      </c>
      <c r="C10">
        <v>0.4</v>
      </c>
      <c r="D10">
        <v>0.40000000000000008</v>
      </c>
      <c r="E10">
        <v>0</v>
      </c>
      <c r="G10" s="20">
        <f t="shared" si="0"/>
        <v>0.40597014925373137</v>
      </c>
    </row>
    <row r="11" spans="1:7" x14ac:dyDescent="0.3">
      <c r="A11" t="s">
        <v>14</v>
      </c>
      <c r="B11">
        <v>0.47619047619047622</v>
      </c>
      <c r="C11">
        <v>0.46666666666666667</v>
      </c>
      <c r="D11">
        <v>0.46666666666666662</v>
      </c>
      <c r="E11">
        <v>0</v>
      </c>
      <c r="G11" s="20">
        <f t="shared" si="0"/>
        <v>0.46854082998661306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D93C-DA06-4127-BC29-73B308D2887A}">
  <dimension ref="C6:P36"/>
  <sheetViews>
    <sheetView tabSelected="1" topLeftCell="A4" zoomScale="110" zoomScaleNormal="110" workbookViewId="0">
      <selection activeCell="H41" sqref="H41"/>
    </sheetView>
  </sheetViews>
  <sheetFormatPr defaultRowHeight="14.4" x14ac:dyDescent="0.3"/>
  <cols>
    <col min="3" max="3" width="40" customWidth="1"/>
  </cols>
  <sheetData>
    <row r="6" spans="3:16" x14ac:dyDescent="0.3">
      <c r="D6" s="2" t="s">
        <v>15</v>
      </c>
      <c r="E6" s="2"/>
      <c r="F6" s="2" t="s">
        <v>16</v>
      </c>
      <c r="G6" s="2"/>
      <c r="H6" s="2" t="s">
        <v>17</v>
      </c>
      <c r="I6" s="2"/>
      <c r="J6" s="2" t="s">
        <v>18</v>
      </c>
      <c r="K6" s="2"/>
      <c r="L6" s="2" t="s">
        <v>19</v>
      </c>
      <c r="M6" s="2"/>
    </row>
    <row r="7" spans="3:16" x14ac:dyDescent="0.3">
      <c r="C7" s="3" t="s">
        <v>0</v>
      </c>
      <c r="D7" s="49" t="s">
        <v>20</v>
      </c>
      <c r="E7" s="50" t="s">
        <v>2</v>
      </c>
      <c r="F7" s="50" t="s">
        <v>20</v>
      </c>
      <c r="G7" s="50" t="s">
        <v>2</v>
      </c>
      <c r="H7" s="50" t="s">
        <v>20</v>
      </c>
      <c r="I7" s="50" t="s">
        <v>2</v>
      </c>
      <c r="J7" s="50" t="s">
        <v>20</v>
      </c>
      <c r="K7" s="50" t="s">
        <v>2</v>
      </c>
      <c r="L7" s="50" t="s">
        <v>20</v>
      </c>
      <c r="M7" s="51" t="s">
        <v>2</v>
      </c>
      <c r="O7" s="4" t="s">
        <v>27</v>
      </c>
      <c r="P7" s="4" t="s">
        <v>28</v>
      </c>
    </row>
    <row r="8" spans="3:16" x14ac:dyDescent="0.3">
      <c r="C8" s="15" t="s">
        <v>5</v>
      </c>
      <c r="D8" s="5">
        <v>0.57949152839030238</v>
      </c>
      <c r="E8" s="29">
        <v>0.9475555555555556</v>
      </c>
      <c r="F8" s="13">
        <v>0.91319444444444431</v>
      </c>
      <c r="G8" s="13">
        <v>0.92</v>
      </c>
      <c r="H8" s="13">
        <v>0.48665915069522725</v>
      </c>
      <c r="I8" s="13">
        <v>0.46666666666666667</v>
      </c>
      <c r="J8" s="13">
        <v>0.97269009789804117</v>
      </c>
      <c r="K8" s="13">
        <v>0.9740458015267176</v>
      </c>
      <c r="L8" s="14">
        <v>0.96801594656914525</v>
      </c>
      <c r="M8" s="30">
        <v>0.9704834605597964</v>
      </c>
      <c r="O8" s="21">
        <f>(D8+J8+L8)/3</f>
        <v>0.84006585761916286</v>
      </c>
      <c r="P8" s="7">
        <f>(E8+K8+M8)/3</f>
        <v>0.96402827254735657</v>
      </c>
    </row>
    <row r="9" spans="3:16" x14ac:dyDescent="0.3">
      <c r="C9" t="s">
        <v>6</v>
      </c>
      <c r="D9" s="5">
        <v>0.57681288153170729</v>
      </c>
      <c r="E9" s="29">
        <v>0.94733333333333336</v>
      </c>
      <c r="F9" s="13">
        <v>0.91319444444444431</v>
      </c>
      <c r="G9" s="13">
        <v>0.92</v>
      </c>
      <c r="H9" s="14">
        <v>0.47995780590717291</v>
      </c>
      <c r="I9" s="13">
        <v>0.46666666666666667</v>
      </c>
      <c r="J9" s="14">
        <v>0.97129956254408878</v>
      </c>
      <c r="K9" s="29">
        <v>0.97251908396946563</v>
      </c>
      <c r="L9" s="13">
        <v>0.96918358863987575</v>
      </c>
      <c r="M9" s="8">
        <v>0.97150127226463101</v>
      </c>
      <c r="O9" s="21">
        <f t="shared" ref="O9:O17" si="0">(D9+J9+L9)/3</f>
        <v>0.83909867757189061</v>
      </c>
      <c r="P9" s="7">
        <f t="shared" ref="P9:P17" si="1">(E9+K9+M9)/3</f>
        <v>0.96378456318914341</v>
      </c>
    </row>
    <row r="10" spans="3:16" x14ac:dyDescent="0.3">
      <c r="C10" t="s">
        <v>7</v>
      </c>
      <c r="D10" s="5">
        <v>0.54874054620059198</v>
      </c>
      <c r="E10" s="29">
        <v>0.94599999999999995</v>
      </c>
      <c r="F10" s="14">
        <v>0.90443892309170304</v>
      </c>
      <c r="G10" s="29">
        <v>0.91</v>
      </c>
      <c r="H10" s="14">
        <v>0.42531120331950217</v>
      </c>
      <c r="I10" s="29">
        <v>0.4</v>
      </c>
      <c r="J10" s="14">
        <v>0.96913059637836874</v>
      </c>
      <c r="K10" s="29">
        <v>0.9704834605597964</v>
      </c>
      <c r="L10" s="14">
        <v>0.96674093244195514</v>
      </c>
      <c r="M10" s="30">
        <v>0.96946564885496178</v>
      </c>
      <c r="O10" s="21">
        <f t="shared" si="0"/>
        <v>0.82820402500697199</v>
      </c>
      <c r="P10" s="21">
        <f t="shared" si="1"/>
        <v>0.96198303647158612</v>
      </c>
    </row>
    <row r="11" spans="3:16" x14ac:dyDescent="0.3">
      <c r="C11" t="s">
        <v>8</v>
      </c>
      <c r="D11" s="5">
        <v>0.54679645959458134</v>
      </c>
      <c r="E11" s="29">
        <v>0.94622222222222219</v>
      </c>
      <c r="F11" s="14">
        <v>0.90443892309170304</v>
      </c>
      <c r="G11" s="29">
        <v>0.91</v>
      </c>
      <c r="H11" s="14">
        <v>0.47995780590717291</v>
      </c>
      <c r="I11" s="13">
        <v>0.46666666666666667</v>
      </c>
      <c r="J11" s="14">
        <v>0.96829427207888996</v>
      </c>
      <c r="K11" s="29">
        <v>0.96946564885496178</v>
      </c>
      <c r="L11" s="13">
        <v>0.96903063890085372</v>
      </c>
      <c r="M11" s="8">
        <v>0.97150127226463101</v>
      </c>
      <c r="O11" s="21">
        <f t="shared" si="0"/>
        <v>0.82804045685810834</v>
      </c>
      <c r="P11" s="21">
        <f t="shared" si="1"/>
        <v>0.96239638111393833</v>
      </c>
    </row>
    <row r="12" spans="3:16" x14ac:dyDescent="0.3">
      <c r="C12" t="s">
        <v>12</v>
      </c>
      <c r="D12" s="31">
        <v>0.60036303605026464</v>
      </c>
      <c r="E12" s="13">
        <v>0.9495555555555556</v>
      </c>
      <c r="F12" s="29">
        <v>0.90036983978482044</v>
      </c>
      <c r="G12" s="29">
        <v>0.9</v>
      </c>
      <c r="H12" s="29">
        <v>0.35879629629629628</v>
      </c>
      <c r="I12" s="29">
        <v>0.33333333333333331</v>
      </c>
      <c r="J12" s="29">
        <v>0.96300153176806491</v>
      </c>
      <c r="K12" s="29">
        <v>0.96386768447837146</v>
      </c>
      <c r="L12" s="29">
        <v>0.96245518695680643</v>
      </c>
      <c r="M12" s="30">
        <v>0.96488549618320607</v>
      </c>
      <c r="O12" s="7">
        <f t="shared" si="0"/>
        <v>0.84193991825837866</v>
      </c>
      <c r="P12" s="21">
        <f t="shared" si="1"/>
        <v>0.95943624540571104</v>
      </c>
    </row>
    <row r="13" spans="3:16" x14ac:dyDescent="0.3">
      <c r="C13" t="s">
        <v>9</v>
      </c>
      <c r="D13" s="32">
        <v>0.58787264854818122</v>
      </c>
      <c r="E13" s="29">
        <v>0.94711111111111113</v>
      </c>
      <c r="F13" s="29">
        <v>0.89149305555555558</v>
      </c>
      <c r="G13" s="29">
        <v>0.9</v>
      </c>
      <c r="H13" s="29">
        <v>0.18973214285714288</v>
      </c>
      <c r="I13" s="29">
        <v>0.2</v>
      </c>
      <c r="J13" s="29">
        <v>0.96034116514239287</v>
      </c>
      <c r="K13" s="29">
        <v>0.96132315521628497</v>
      </c>
      <c r="L13" s="29">
        <v>0.95894202900256387</v>
      </c>
      <c r="M13" s="30">
        <v>0.96132315521628497</v>
      </c>
      <c r="O13" s="21">
        <f t="shared" si="0"/>
        <v>0.83571861423104599</v>
      </c>
      <c r="P13" s="21">
        <f t="shared" si="1"/>
        <v>0.9565858071812271</v>
      </c>
    </row>
    <row r="14" spans="3:16" x14ac:dyDescent="0.3">
      <c r="C14" t="s">
        <v>11</v>
      </c>
      <c r="D14" s="32">
        <v>0.58921682346959792</v>
      </c>
      <c r="E14" s="29">
        <v>0.94733333333333336</v>
      </c>
      <c r="F14" s="29">
        <v>0.90036983978482044</v>
      </c>
      <c r="G14" s="29">
        <v>0.9</v>
      </c>
      <c r="H14" s="29">
        <v>0.40816326530612257</v>
      </c>
      <c r="I14" s="29">
        <v>0.4</v>
      </c>
      <c r="J14" s="29">
        <v>0.96157546576508435</v>
      </c>
      <c r="K14" s="29">
        <v>0.96234096692111959</v>
      </c>
      <c r="L14" s="29">
        <v>0.96357910209607722</v>
      </c>
      <c r="M14" s="30">
        <v>0.96539440203562343</v>
      </c>
      <c r="O14" s="21">
        <f t="shared" si="0"/>
        <v>0.8381237971102532</v>
      </c>
      <c r="P14" s="21">
        <f t="shared" si="1"/>
        <v>0.95835623409669213</v>
      </c>
    </row>
    <row r="15" spans="3:16" x14ac:dyDescent="0.3">
      <c r="C15" t="s">
        <v>10</v>
      </c>
      <c r="D15" s="32">
        <v>0.55451353690784655</v>
      </c>
      <c r="E15" s="29">
        <v>0.94555555555555559</v>
      </c>
      <c r="F15" s="29">
        <v>0.89149305555555558</v>
      </c>
      <c r="G15" s="29">
        <v>0.9</v>
      </c>
      <c r="H15" s="29">
        <v>0.25490196078431376</v>
      </c>
      <c r="I15" s="29">
        <v>0.26666666666666672</v>
      </c>
      <c r="J15" s="29">
        <v>0.96114754592175922</v>
      </c>
      <c r="K15" s="29">
        <v>0.96132315521628497</v>
      </c>
      <c r="L15" s="29">
        <v>0.95858619929167443</v>
      </c>
      <c r="M15" s="30">
        <v>0.96081424936386772</v>
      </c>
      <c r="O15" s="21">
        <f t="shared" si="0"/>
        <v>0.82474909404042673</v>
      </c>
      <c r="P15" s="21">
        <f t="shared" si="1"/>
        <v>0.95589765337856936</v>
      </c>
    </row>
    <row r="16" spans="3:16" x14ac:dyDescent="0.3">
      <c r="C16" t="s">
        <v>13</v>
      </c>
      <c r="D16" s="32">
        <v>0.54561022545466809</v>
      </c>
      <c r="E16" s="29">
        <v>0.94333333333333336</v>
      </c>
      <c r="F16" s="29">
        <v>0.90443892309170304</v>
      </c>
      <c r="G16" s="29">
        <v>0.91</v>
      </c>
      <c r="H16" s="29">
        <v>0.40597014925373137</v>
      </c>
      <c r="I16" s="29">
        <v>0.4</v>
      </c>
      <c r="J16" s="29">
        <v>0.96018030145650679</v>
      </c>
      <c r="K16" s="29">
        <v>0.96132315521628497</v>
      </c>
      <c r="L16" s="29">
        <v>0.95827627416756367</v>
      </c>
      <c r="M16" s="30">
        <v>0.96081424936386772</v>
      </c>
      <c r="O16" s="21">
        <f t="shared" si="0"/>
        <v>0.82135560035957944</v>
      </c>
      <c r="P16" s="21">
        <f t="shared" si="1"/>
        <v>0.95515691263782865</v>
      </c>
    </row>
    <row r="17" spans="3:16" x14ac:dyDescent="0.3">
      <c r="C17" t="s">
        <v>14</v>
      </c>
      <c r="D17" s="33">
        <v>0.54522845950572507</v>
      </c>
      <c r="E17" s="34">
        <v>0.94311111111111112</v>
      </c>
      <c r="F17" s="11">
        <v>0.91319444444444431</v>
      </c>
      <c r="G17" s="11">
        <v>0.92</v>
      </c>
      <c r="H17" s="34">
        <v>0.46854082998661306</v>
      </c>
      <c r="I17" s="11">
        <v>0.46666666666666667</v>
      </c>
      <c r="J17" s="34">
        <v>0.96249915127280739</v>
      </c>
      <c r="K17" s="34">
        <v>0.96284987277353684</v>
      </c>
      <c r="L17" s="34">
        <v>0.95511416497225055</v>
      </c>
      <c r="M17" s="35">
        <v>0.95776081424936388</v>
      </c>
      <c r="O17" s="21">
        <f t="shared" si="0"/>
        <v>0.8209472585835943</v>
      </c>
      <c r="P17" s="21">
        <f t="shared" si="1"/>
        <v>0.95457393271133728</v>
      </c>
    </row>
    <row r="19" spans="3:16" x14ac:dyDescent="0.3">
      <c r="D19" s="6" t="s">
        <v>21</v>
      </c>
      <c r="E19" s="16" t="s">
        <v>22</v>
      </c>
      <c r="F19" s="2" t="s">
        <v>23</v>
      </c>
      <c r="G19" s="2"/>
      <c r="H19" s="2" t="s">
        <v>24</v>
      </c>
      <c r="I19" s="2"/>
      <c r="J19" s="2" t="s">
        <v>21</v>
      </c>
      <c r="K19" s="2"/>
      <c r="L19" s="2" t="s">
        <v>25</v>
      </c>
      <c r="M19" s="2"/>
    </row>
    <row r="20" spans="3:16" x14ac:dyDescent="0.3">
      <c r="C20" s="16" t="s">
        <v>26</v>
      </c>
      <c r="D20" s="22">
        <v>0.60299626625520797</v>
      </c>
      <c r="E20" s="23">
        <v>0.94311111110000001</v>
      </c>
      <c r="F20" s="24">
        <v>0.93109017185803966</v>
      </c>
      <c r="G20" s="24">
        <v>0.94</v>
      </c>
      <c r="H20" s="24">
        <v>0.6032608695715973</v>
      </c>
      <c r="I20" s="24">
        <v>0.6</v>
      </c>
      <c r="J20" s="25">
        <v>0.96162391647526724</v>
      </c>
      <c r="K20" s="23">
        <v>0.96335877859999997</v>
      </c>
      <c r="L20" s="25">
        <v>0.9579300780204052</v>
      </c>
      <c r="M20" s="23">
        <v>0.96030534349999996</v>
      </c>
    </row>
    <row r="21" spans="3:16" x14ac:dyDescent="0.3">
      <c r="C21" s="16"/>
      <c r="D21" s="22"/>
      <c r="E21" s="23"/>
      <c r="F21" s="24"/>
      <c r="G21" s="24"/>
      <c r="H21" s="24"/>
      <c r="I21" s="24"/>
      <c r="J21" s="25"/>
      <c r="K21" s="23"/>
      <c r="L21" s="25"/>
      <c r="M21" s="23"/>
    </row>
    <row r="28" spans="3:16" x14ac:dyDescent="0.3">
      <c r="D28" s="2" t="s">
        <v>15</v>
      </c>
      <c r="E28" s="2"/>
      <c r="F28" s="2" t="s">
        <v>16</v>
      </c>
      <c r="G28" s="2"/>
      <c r="H28" s="2" t="s">
        <v>17</v>
      </c>
      <c r="I28" s="2"/>
      <c r="J28" s="2" t="s">
        <v>18</v>
      </c>
      <c r="K28" s="2"/>
      <c r="L28" s="2" t="s">
        <v>19</v>
      </c>
      <c r="M28" s="2"/>
    </row>
    <row r="29" spans="3:16" x14ac:dyDescent="0.3">
      <c r="C29" s="15"/>
      <c r="D29" s="26" t="s">
        <v>20</v>
      </c>
      <c r="E29" s="27" t="s">
        <v>2</v>
      </c>
      <c r="F29" s="27" t="s">
        <v>20</v>
      </c>
      <c r="G29" s="27" t="s">
        <v>2</v>
      </c>
      <c r="H29" s="27" t="s">
        <v>20</v>
      </c>
      <c r="I29" s="27" t="s">
        <v>2</v>
      </c>
      <c r="J29" s="27" t="s">
        <v>20</v>
      </c>
      <c r="K29" s="27" t="s">
        <v>2</v>
      </c>
      <c r="L29" s="27" t="s">
        <v>20</v>
      </c>
      <c r="M29" s="28" t="s">
        <v>2</v>
      </c>
    </row>
    <row r="30" spans="3:16" x14ac:dyDescent="0.3">
      <c r="C30" s="16" t="s">
        <v>23</v>
      </c>
      <c r="D30" s="36">
        <v>0.55402038923422403</v>
      </c>
      <c r="E30" s="37">
        <v>0.94199999999999995</v>
      </c>
      <c r="F30" s="38">
        <v>0.93109017185803966</v>
      </c>
      <c r="G30" s="39">
        <v>0.94</v>
      </c>
      <c r="H30" s="40">
        <v>0.49391727493917265</v>
      </c>
      <c r="I30" s="37">
        <v>0.46666666666666667</v>
      </c>
      <c r="J30" s="40">
        <v>0.9417306103543982</v>
      </c>
      <c r="K30" s="37">
        <v>0.94147582699999999</v>
      </c>
      <c r="L30" s="40">
        <v>0.94436495462408609</v>
      </c>
      <c r="M30" s="41">
        <v>0.94656488549999995</v>
      </c>
    </row>
    <row r="31" spans="3:16" x14ac:dyDescent="0.3">
      <c r="C31" s="16" t="s">
        <v>21</v>
      </c>
      <c r="D31" s="42">
        <v>0.60299626625520797</v>
      </c>
      <c r="E31" s="43">
        <v>0.94177777780000005</v>
      </c>
      <c r="F31" s="44">
        <v>0.88373449088854417</v>
      </c>
      <c r="G31" s="43">
        <v>0.88</v>
      </c>
      <c r="H31" s="44">
        <v>0.3290870488322718</v>
      </c>
      <c r="I31" s="43">
        <v>0.33333333333333331</v>
      </c>
      <c r="J31" s="44">
        <v>0.96162391647526724</v>
      </c>
      <c r="K31" s="43">
        <v>0.96335877859999997</v>
      </c>
      <c r="L31" s="44">
        <v>0.95394111055400754</v>
      </c>
      <c r="M31" s="45">
        <v>0.95572519079999996</v>
      </c>
    </row>
    <row r="32" spans="3:16" x14ac:dyDescent="0.3">
      <c r="C32" s="16" t="s">
        <v>22</v>
      </c>
      <c r="D32" s="46">
        <v>0.53923663863003601</v>
      </c>
      <c r="E32" s="43">
        <v>0.94311111110000001</v>
      </c>
      <c r="F32" s="44">
        <v>0.78298611110000005</v>
      </c>
      <c r="G32" s="43">
        <v>0.8</v>
      </c>
      <c r="H32" s="44">
        <v>0.23809523807142854</v>
      </c>
      <c r="I32" s="43">
        <v>0.33333333329999998</v>
      </c>
      <c r="J32" s="44">
        <v>0.85984908930245452</v>
      </c>
      <c r="K32" s="43">
        <v>0.85852417299999995</v>
      </c>
      <c r="L32" s="44">
        <v>0.87447569810046155</v>
      </c>
      <c r="M32" s="45">
        <v>0.87379134859999996</v>
      </c>
    </row>
    <row r="33" spans="3:13" x14ac:dyDescent="0.3">
      <c r="C33" s="16" t="s">
        <v>24</v>
      </c>
      <c r="D33" s="46">
        <v>0.48907246927183373</v>
      </c>
      <c r="E33" s="43">
        <v>0.91044444440000005</v>
      </c>
      <c r="F33" s="44">
        <v>0.81427369835589802</v>
      </c>
      <c r="G33" s="43">
        <v>0.82</v>
      </c>
      <c r="H33" s="47">
        <v>0.6032608695715973</v>
      </c>
      <c r="I33" s="48">
        <v>0.6</v>
      </c>
      <c r="J33" s="44">
        <v>0.5013005151989296</v>
      </c>
      <c r="K33" s="43">
        <v>0.49669211200000002</v>
      </c>
      <c r="L33" s="44">
        <v>0.67737843233141715</v>
      </c>
      <c r="M33" s="45">
        <v>0.67480916030000004</v>
      </c>
    </row>
    <row r="34" spans="3:13" x14ac:dyDescent="0.3">
      <c r="C34" s="16" t="s">
        <v>25</v>
      </c>
      <c r="D34" s="46">
        <v>0.38822707764364706</v>
      </c>
      <c r="E34" s="43">
        <v>0.92422222220000005</v>
      </c>
      <c r="F34" s="44">
        <v>0.88371430830106101</v>
      </c>
      <c r="G34" s="43">
        <v>0.9</v>
      </c>
      <c r="H34" s="44">
        <v>0.23809523807142854</v>
      </c>
      <c r="I34" s="43">
        <v>0.33333333329999998</v>
      </c>
      <c r="J34" s="44">
        <v>0.95370955766256427</v>
      </c>
      <c r="K34" s="43">
        <v>0.955216285</v>
      </c>
      <c r="L34" s="44">
        <v>0.9579300780204052</v>
      </c>
      <c r="M34" s="45">
        <v>0.96030534349999996</v>
      </c>
    </row>
    <row r="35" spans="3:13" x14ac:dyDescent="0.3">
      <c r="C35" s="16" t="s">
        <v>5</v>
      </c>
      <c r="D35" s="9">
        <v>0.57949152839030238</v>
      </c>
      <c r="E35" s="11">
        <v>0.9475555555555556</v>
      </c>
      <c r="F35" s="10">
        <v>0.91319444444444431</v>
      </c>
      <c r="G35" s="10">
        <v>0.92</v>
      </c>
      <c r="H35" s="10">
        <v>0.48665915069522725</v>
      </c>
      <c r="I35" s="10">
        <v>0.46666666666666667</v>
      </c>
      <c r="J35" s="11">
        <v>0.97269009789804117</v>
      </c>
      <c r="K35" s="11">
        <v>0.9740458015267176</v>
      </c>
      <c r="L35" s="11">
        <v>0.96801594656914525</v>
      </c>
      <c r="M35" s="12">
        <v>0.9704834605597964</v>
      </c>
    </row>
    <row r="36" spans="3:13" x14ac:dyDescent="0.3">
      <c r="C36" t="s">
        <v>12</v>
      </c>
      <c r="D36" s="52">
        <v>0.60036303605026464</v>
      </c>
      <c r="E36" s="53">
        <v>0.9495555555555556</v>
      </c>
      <c r="F36" s="54">
        <v>0.90036983978482044</v>
      </c>
      <c r="G36" s="54">
        <v>0.9</v>
      </c>
      <c r="H36" s="54">
        <v>0.35879629629629628</v>
      </c>
      <c r="I36" s="54">
        <v>0.33333333333333331</v>
      </c>
      <c r="J36" s="54">
        <v>0.96300153176806491</v>
      </c>
      <c r="K36" s="54">
        <v>0.96386768447837146</v>
      </c>
      <c r="L36" s="54">
        <v>0.96245518695680643</v>
      </c>
      <c r="M36" s="55">
        <v>0.96488549618320607</v>
      </c>
    </row>
  </sheetData>
  <mergeCells count="14">
    <mergeCell ref="D28:E28"/>
    <mergeCell ref="F28:G28"/>
    <mergeCell ref="H28:I28"/>
    <mergeCell ref="J28:K28"/>
    <mergeCell ref="L28:M28"/>
    <mergeCell ref="D6:E6"/>
    <mergeCell ref="F6:G6"/>
    <mergeCell ref="H6:I6"/>
    <mergeCell ref="J6:K6"/>
    <mergeCell ref="L6:M6"/>
    <mergeCell ref="F19:G19"/>
    <mergeCell ref="H19:I19"/>
    <mergeCell ref="J19:K19"/>
    <mergeCell ref="L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ECG200</vt:lpstr>
      <vt:lpstr>ECG5000</vt:lpstr>
      <vt:lpstr>NonInvasiveFetalECGThorax1</vt:lpstr>
      <vt:lpstr>NonInvasiveFetalECGThorax2</vt:lpstr>
      <vt:lpstr>AtrialFibrillation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2022-06-18T01:59:05Z</dcterms:created>
  <dcterms:modified xsi:type="dcterms:W3CDTF">2022-06-18T11:17:48Z</dcterms:modified>
</cp:coreProperties>
</file>