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MMTF\Desktop\Simulation z-balancing\"/>
    </mc:Choice>
  </mc:AlternateContent>
  <xr:revisionPtr revIDLastSave="0" documentId="13_ncr:1_{B9AB257D-5E55-4B26-8DB0-08CF0B048417}" xr6:coauthVersionLast="47" xr6:coauthVersionMax="47" xr10:uidLastSave="{00000000-0000-0000-0000-000000000000}"/>
  <bookViews>
    <workbookView xWindow="-120" yWindow="-120" windowWidth="19635" windowHeight="1176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1" l="1"/>
  <c r="F18" i="1"/>
  <c r="F34" i="1"/>
  <c r="F32" i="1"/>
  <c r="F31" i="1"/>
  <c r="H30" i="1"/>
  <c r="G29" i="1"/>
  <c r="F27" i="1"/>
  <c r="H27" i="1" s="1"/>
  <c r="F24" i="1" l="1"/>
  <c r="H24" i="1" s="1"/>
  <c r="F22" i="1"/>
  <c r="F21" i="1"/>
  <c r="F19" i="1"/>
  <c r="H19" i="1" s="1"/>
  <c r="F16" i="1"/>
  <c r="F12" i="1" l="1"/>
  <c r="F9" i="1" l="1"/>
  <c r="F8" i="1" l="1"/>
  <c r="F6" i="1" l="1"/>
  <c r="F5" i="1"/>
  <c r="F3" i="1"/>
</calcChain>
</file>

<file path=xl/sharedStrings.xml><?xml version="1.0" encoding="utf-8"?>
<sst xmlns="http://schemas.openxmlformats.org/spreadsheetml/2006/main" count="40" uniqueCount="13">
  <si>
    <t>Survivaltime</t>
  </si>
  <si>
    <t>binary</t>
  </si>
  <si>
    <t>relative risk</t>
  </si>
  <si>
    <t>Pubmed ID</t>
  </si>
  <si>
    <t>sample size prior matching</t>
  </si>
  <si>
    <t>class outcome variable</t>
  </si>
  <si>
    <t>number of covariables</t>
  </si>
  <si>
    <t>continuous</t>
  </si>
  <si>
    <t>ordinal</t>
  </si>
  <si>
    <t>nominal</t>
  </si>
  <si>
    <t>total</t>
  </si>
  <si>
    <t>group 1</t>
  </si>
  <si>
    <t>group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</si>
</sst>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NumberFormat="1"/>
    <xf numFmtId="0" fontId="0" fillId="0" borderId="0" xfId="0" applyFill="1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"/>
  <sheetViews>
    <sheetView tabSelected="1" zoomScaleNormal="100" workbookViewId="0">
      <selection activeCell="D11" sqref="D11"/>
    </sheetView>
  </sheetViews>
  <sheetFormatPr baseColWidth="10" defaultRowHeight="15" x14ac:dyDescent="0.25"/>
  <cols>
    <col min="2" max="2" width="17.140625" customWidth="1"/>
    <col min="6" max="6" width="21" customWidth="1"/>
    <col min="7" max="7" width="17" customWidth="1"/>
  </cols>
  <sheetData>
    <row r="1" spans="1:9" ht="15.75" x14ac:dyDescent="0.25">
      <c r="B1" s="4" t="s">
        <v>6</v>
      </c>
      <c r="C1" s="4"/>
      <c r="D1" s="4"/>
      <c r="E1" s="4"/>
      <c r="F1" s="4" t="s">
        <v>4</v>
      </c>
      <c r="G1" s="4"/>
      <c r="H1" s="4"/>
    </row>
    <row r="2" spans="1:9" s="5" customFormat="1" ht="15.75" x14ac:dyDescent="0.25">
      <c r="A2" s="5" t="s">
        <v>3</v>
      </c>
      <c r="B2" s="5" t="s">
        <v>7</v>
      </c>
      <c r="C2" s="5" t="s">
        <v>1</v>
      </c>
      <c r="D2" s="5" t="s">
        <v>8</v>
      </c>
      <c r="E2" s="5" t="s">
        <v>9</v>
      </c>
      <c r="F2" s="5" t="s">
        <v>10</v>
      </c>
      <c r="G2" s="5" t="s">
        <v>11</v>
      </c>
      <c r="H2" s="5" t="s">
        <v>12</v>
      </c>
      <c r="I2" s="5" t="s">
        <v>5</v>
      </c>
    </row>
    <row r="3" spans="1:9" x14ac:dyDescent="0.25">
      <c r="A3">
        <v>29691767</v>
      </c>
      <c r="B3">
        <v>3</v>
      </c>
      <c r="C3">
        <v>24</v>
      </c>
      <c r="D3">
        <v>0</v>
      </c>
      <c r="E3">
        <v>3</v>
      </c>
      <c r="F3">
        <f>578+160</f>
        <v>738</v>
      </c>
      <c r="G3">
        <v>578</v>
      </c>
      <c r="H3">
        <v>160</v>
      </c>
      <c r="I3" t="s">
        <v>0</v>
      </c>
    </row>
    <row r="4" spans="1:9" x14ac:dyDescent="0.25">
      <c r="A4">
        <v>30201398</v>
      </c>
      <c r="B4">
        <v>2</v>
      </c>
      <c r="C4">
        <v>6</v>
      </c>
      <c r="D4">
        <v>0</v>
      </c>
      <c r="E4">
        <v>1</v>
      </c>
      <c r="F4">
        <v>395</v>
      </c>
      <c r="G4">
        <v>259</v>
      </c>
      <c r="H4">
        <v>136</v>
      </c>
      <c r="I4" t="s">
        <v>1</v>
      </c>
    </row>
    <row r="5" spans="1:9" x14ac:dyDescent="0.25">
      <c r="A5">
        <v>30187666</v>
      </c>
      <c r="B5">
        <v>3</v>
      </c>
      <c r="C5">
        <v>35</v>
      </c>
      <c r="D5">
        <v>1</v>
      </c>
      <c r="E5">
        <v>0</v>
      </c>
      <c r="F5">
        <f>1186+2773</f>
        <v>3959</v>
      </c>
      <c r="G5">
        <v>2773</v>
      </c>
      <c r="H5">
        <v>1186</v>
      </c>
      <c r="I5" t="s">
        <v>0</v>
      </c>
    </row>
    <row r="6" spans="1:9" x14ac:dyDescent="0.25">
      <c r="A6">
        <v>30357526</v>
      </c>
      <c r="B6">
        <v>0</v>
      </c>
      <c r="C6">
        <v>6</v>
      </c>
      <c r="D6">
        <v>2</v>
      </c>
      <c r="E6">
        <v>0</v>
      </c>
      <c r="F6">
        <f>4893+222</f>
        <v>5115</v>
      </c>
      <c r="G6">
        <v>4893</v>
      </c>
      <c r="H6">
        <v>222</v>
      </c>
      <c r="I6" t="s">
        <v>0</v>
      </c>
    </row>
    <row r="7" spans="1:9" x14ac:dyDescent="0.25">
      <c r="A7">
        <v>29397658</v>
      </c>
      <c r="B7">
        <v>1</v>
      </c>
      <c r="C7">
        <v>9</v>
      </c>
      <c r="D7">
        <v>0</v>
      </c>
      <c r="E7">
        <v>1</v>
      </c>
      <c r="F7">
        <v>1073</v>
      </c>
      <c r="G7">
        <v>750</v>
      </c>
      <c r="H7">
        <v>323</v>
      </c>
      <c r="I7" t="s">
        <v>0</v>
      </c>
    </row>
    <row r="8" spans="1:9" x14ac:dyDescent="0.25">
      <c r="A8">
        <v>30552800</v>
      </c>
      <c r="B8">
        <v>7</v>
      </c>
      <c r="C8">
        <v>14</v>
      </c>
      <c r="D8">
        <v>0</v>
      </c>
      <c r="E8">
        <v>1</v>
      </c>
      <c r="F8">
        <f>3135+3240</f>
        <v>6375</v>
      </c>
      <c r="G8">
        <v>3240</v>
      </c>
      <c r="H8">
        <v>3135</v>
      </c>
      <c r="I8" t="s">
        <v>2</v>
      </c>
    </row>
    <row r="9" spans="1:9" x14ac:dyDescent="0.25">
      <c r="A9">
        <v>30328151</v>
      </c>
      <c r="B9">
        <v>4</v>
      </c>
      <c r="C9">
        <v>20</v>
      </c>
      <c r="D9">
        <v>2</v>
      </c>
      <c r="E9">
        <v>1</v>
      </c>
      <c r="F9">
        <f>1124+106706</f>
        <v>107830</v>
      </c>
      <c r="G9">
        <v>106706</v>
      </c>
      <c r="H9">
        <v>1124</v>
      </c>
      <c r="I9" t="s">
        <v>0</v>
      </c>
    </row>
    <row r="10" spans="1:9" x14ac:dyDescent="0.25">
      <c r="A10">
        <v>30439485</v>
      </c>
      <c r="B10">
        <v>0</v>
      </c>
      <c r="C10">
        <v>13</v>
      </c>
      <c r="D10">
        <v>1</v>
      </c>
      <c r="E10">
        <v>2</v>
      </c>
      <c r="F10">
        <v>497</v>
      </c>
      <c r="G10">
        <v>261</v>
      </c>
      <c r="H10">
        <v>236</v>
      </c>
      <c r="I10" t="s">
        <v>0</v>
      </c>
    </row>
    <row r="11" spans="1:9" x14ac:dyDescent="0.25">
      <c r="A11">
        <v>29978444</v>
      </c>
      <c r="B11">
        <v>0</v>
      </c>
      <c r="C11">
        <v>8</v>
      </c>
      <c r="D11">
        <v>2</v>
      </c>
      <c r="E11">
        <v>1</v>
      </c>
      <c r="F11">
        <v>27576</v>
      </c>
      <c r="G11">
        <v>17102</v>
      </c>
      <c r="I11" t="s">
        <v>0</v>
      </c>
    </row>
    <row r="12" spans="1:9" x14ac:dyDescent="0.25">
      <c r="A12">
        <v>30421857</v>
      </c>
      <c r="B12">
        <v>14</v>
      </c>
      <c r="C12">
        <v>21</v>
      </c>
      <c r="D12">
        <v>0</v>
      </c>
      <c r="E12">
        <v>0</v>
      </c>
      <c r="F12">
        <f>G12+H12</f>
        <v>10724</v>
      </c>
      <c r="G12">
        <v>9574</v>
      </c>
      <c r="H12">
        <v>1150</v>
      </c>
      <c r="I12" t="s">
        <v>0</v>
      </c>
    </row>
    <row r="13" spans="1:9" s="3" customFormat="1" x14ac:dyDescent="0.25">
      <c r="A13" s="3">
        <v>30559279</v>
      </c>
      <c r="B13" s="3">
        <v>2</v>
      </c>
      <c r="C13" s="3">
        <v>29</v>
      </c>
      <c r="D13" s="3">
        <v>5</v>
      </c>
      <c r="E13" s="3">
        <v>3</v>
      </c>
      <c r="F13" s="3">
        <v>34519</v>
      </c>
      <c r="I13" s="3" t="s">
        <v>0</v>
      </c>
    </row>
    <row r="14" spans="1:9" x14ac:dyDescent="0.25">
      <c r="A14">
        <v>30400782</v>
      </c>
      <c r="B14">
        <v>1</v>
      </c>
      <c r="C14">
        <v>2</v>
      </c>
      <c r="D14">
        <v>1</v>
      </c>
      <c r="E14">
        <v>3</v>
      </c>
      <c r="F14">
        <v>895</v>
      </c>
      <c r="G14">
        <v>599</v>
      </c>
      <c r="H14">
        <v>479</v>
      </c>
      <c r="I14" t="s">
        <v>0</v>
      </c>
    </row>
    <row r="15" spans="1:9" x14ac:dyDescent="0.25">
      <c r="A15">
        <v>30508979</v>
      </c>
      <c r="B15">
        <v>7</v>
      </c>
      <c r="C15">
        <v>4</v>
      </c>
      <c r="D15">
        <v>0</v>
      </c>
      <c r="E15">
        <v>0</v>
      </c>
      <c r="F15">
        <v>184</v>
      </c>
      <c r="G15">
        <v>148</v>
      </c>
      <c r="H15">
        <v>36</v>
      </c>
      <c r="I15" t="s">
        <v>1</v>
      </c>
    </row>
    <row r="16" spans="1:9" x14ac:dyDescent="0.25">
      <c r="A16">
        <v>30580796</v>
      </c>
      <c r="B16">
        <v>3</v>
      </c>
      <c r="C16">
        <v>6</v>
      </c>
      <c r="D16">
        <v>0</v>
      </c>
      <c r="E16">
        <v>0</v>
      </c>
      <c r="F16">
        <f>694+2104</f>
        <v>2798</v>
      </c>
      <c r="G16">
        <v>2104</v>
      </c>
      <c r="H16">
        <v>694</v>
      </c>
      <c r="I16" t="s">
        <v>1</v>
      </c>
    </row>
    <row r="17" spans="1:9" x14ac:dyDescent="0.25">
      <c r="A17">
        <v>29985212</v>
      </c>
      <c r="B17">
        <v>4</v>
      </c>
      <c r="C17">
        <v>9</v>
      </c>
      <c r="D17">
        <v>0</v>
      </c>
      <c r="E17">
        <v>0</v>
      </c>
      <c r="F17">
        <v>465</v>
      </c>
      <c r="G17">
        <v>308</v>
      </c>
      <c r="H17">
        <v>157</v>
      </c>
      <c r="I17" t="s">
        <v>0</v>
      </c>
    </row>
    <row r="18" spans="1:9" x14ac:dyDescent="0.25">
      <c r="A18">
        <v>30205606</v>
      </c>
      <c r="B18">
        <v>2</v>
      </c>
      <c r="C18">
        <v>38</v>
      </c>
      <c r="D18">
        <v>1</v>
      </c>
      <c r="E18">
        <v>1</v>
      </c>
      <c r="F18">
        <f>G18+H18</f>
        <v>164267</v>
      </c>
      <c r="G18">
        <v>148468</v>
      </c>
      <c r="H18">
        <v>15799</v>
      </c>
      <c r="I18" t="s">
        <v>0</v>
      </c>
    </row>
    <row r="19" spans="1:9" x14ac:dyDescent="0.25">
      <c r="A19">
        <v>30022336</v>
      </c>
      <c r="B19">
        <v>8</v>
      </c>
      <c r="C19">
        <v>32</v>
      </c>
      <c r="D19">
        <v>1</v>
      </c>
      <c r="E19">
        <v>1</v>
      </c>
      <c r="F19">
        <f>88581+49282</f>
        <v>137863</v>
      </c>
      <c r="G19">
        <v>88581</v>
      </c>
      <c r="H19">
        <f>F19-G19</f>
        <v>49282</v>
      </c>
      <c r="I19" t="s">
        <v>0</v>
      </c>
    </row>
    <row r="20" spans="1:9" x14ac:dyDescent="0.25">
      <c r="A20">
        <v>29724595</v>
      </c>
      <c r="B20">
        <v>3</v>
      </c>
      <c r="C20">
        <v>4</v>
      </c>
      <c r="D20">
        <v>0</v>
      </c>
      <c r="E20">
        <v>1</v>
      </c>
      <c r="F20">
        <v>78</v>
      </c>
      <c r="G20">
        <v>43</v>
      </c>
      <c r="H20">
        <v>35</v>
      </c>
    </row>
    <row r="21" spans="1:9" x14ac:dyDescent="0.25">
      <c r="A21">
        <v>29408243</v>
      </c>
      <c r="B21">
        <v>3</v>
      </c>
      <c r="C21">
        <v>12</v>
      </c>
      <c r="D21">
        <v>1</v>
      </c>
      <c r="E21">
        <v>0</v>
      </c>
      <c r="F21">
        <f>4261+2339+2521+1339+954+517</f>
        <v>11931</v>
      </c>
      <c r="G21">
        <v>7554</v>
      </c>
      <c r="H21">
        <v>4377</v>
      </c>
      <c r="I21" t="s">
        <v>0</v>
      </c>
    </row>
    <row r="22" spans="1:9" x14ac:dyDescent="0.25">
      <c r="A22">
        <v>29592967</v>
      </c>
      <c r="B22">
        <v>9</v>
      </c>
      <c r="C22">
        <v>12</v>
      </c>
      <c r="D22">
        <v>0</v>
      </c>
      <c r="E22">
        <v>0</v>
      </c>
      <c r="F22">
        <f>10851+2079</f>
        <v>12930</v>
      </c>
      <c r="G22">
        <v>10851</v>
      </c>
      <c r="H22">
        <v>2079</v>
      </c>
      <c r="I22" t="s">
        <v>0</v>
      </c>
    </row>
    <row r="23" spans="1:9" x14ac:dyDescent="0.25">
      <c r="A23">
        <v>29782546</v>
      </c>
      <c r="B23">
        <v>4</v>
      </c>
      <c r="C23">
        <v>1</v>
      </c>
      <c r="D23">
        <v>0</v>
      </c>
      <c r="E23">
        <v>1</v>
      </c>
      <c r="F23">
        <v>432</v>
      </c>
      <c r="G23">
        <v>280</v>
      </c>
      <c r="H23">
        <v>152</v>
      </c>
    </row>
    <row r="24" spans="1:9" x14ac:dyDescent="0.25">
      <c r="A24">
        <v>29257009</v>
      </c>
      <c r="B24">
        <v>1</v>
      </c>
      <c r="C24">
        <v>1</v>
      </c>
      <c r="D24">
        <v>0</v>
      </c>
      <c r="E24">
        <v>0</v>
      </c>
      <c r="F24">
        <f>6182+1544</f>
        <v>7726</v>
      </c>
      <c r="G24">
        <v>6554</v>
      </c>
      <c r="H24">
        <f>F24-G24</f>
        <v>1172</v>
      </c>
    </row>
    <row r="25" spans="1:9" x14ac:dyDescent="0.25">
      <c r="A25" s="1">
        <v>29662119</v>
      </c>
      <c r="B25">
        <v>3</v>
      </c>
      <c r="C25">
        <v>8</v>
      </c>
      <c r="D25">
        <v>0</v>
      </c>
      <c r="E25">
        <v>0</v>
      </c>
      <c r="I25" t="s">
        <v>0</v>
      </c>
    </row>
    <row r="26" spans="1:9" x14ac:dyDescent="0.25">
      <c r="A26">
        <v>29247383</v>
      </c>
      <c r="B26">
        <v>2</v>
      </c>
      <c r="C26">
        <v>7</v>
      </c>
      <c r="D26">
        <v>1</v>
      </c>
      <c r="E26">
        <v>0</v>
      </c>
      <c r="F26">
        <v>466</v>
      </c>
      <c r="G26">
        <v>405</v>
      </c>
      <c r="H26">
        <v>61</v>
      </c>
      <c r="I26" t="s">
        <v>0</v>
      </c>
    </row>
    <row r="27" spans="1:9" x14ac:dyDescent="0.25">
      <c r="A27">
        <v>29305198</v>
      </c>
      <c r="B27">
        <v>2</v>
      </c>
      <c r="C27">
        <v>5</v>
      </c>
      <c r="D27">
        <v>1</v>
      </c>
      <c r="E27">
        <v>0</v>
      </c>
      <c r="F27">
        <f>6851+13800</f>
        <v>20651</v>
      </c>
      <c r="G27">
        <v>13800</v>
      </c>
      <c r="H27">
        <f>F27-G27</f>
        <v>6851</v>
      </c>
      <c r="I27" t="s">
        <v>0</v>
      </c>
    </row>
    <row r="28" spans="1:9" x14ac:dyDescent="0.25">
      <c r="A28">
        <v>27905676</v>
      </c>
      <c r="B28">
        <v>0</v>
      </c>
      <c r="C28">
        <v>5</v>
      </c>
      <c r="D28">
        <v>0</v>
      </c>
      <c r="E28">
        <v>0</v>
      </c>
      <c r="F28">
        <f>32834+2271</f>
        <v>35105</v>
      </c>
      <c r="G28">
        <v>32834</v>
      </c>
      <c r="H28">
        <v>2271</v>
      </c>
      <c r="I28" t="s">
        <v>0</v>
      </c>
    </row>
    <row r="29" spans="1:9" x14ac:dyDescent="0.25">
      <c r="A29">
        <v>29449950</v>
      </c>
      <c r="B29">
        <v>1</v>
      </c>
      <c r="C29">
        <v>27</v>
      </c>
      <c r="D29">
        <v>0</v>
      </c>
      <c r="E29">
        <v>1</v>
      </c>
      <c r="F29" s="2">
        <v>15121131</v>
      </c>
      <c r="G29">
        <f>F29-H29</f>
        <v>14319859</v>
      </c>
      <c r="H29">
        <v>801272</v>
      </c>
      <c r="I29" t="s">
        <v>0</v>
      </c>
    </row>
    <row r="30" spans="1:9" x14ac:dyDescent="0.25">
      <c r="A30">
        <v>29366347</v>
      </c>
      <c r="B30">
        <v>1</v>
      </c>
      <c r="C30">
        <v>11</v>
      </c>
      <c r="D30">
        <v>0</v>
      </c>
      <c r="E30">
        <v>2</v>
      </c>
      <c r="F30" s="2">
        <v>185277</v>
      </c>
      <c r="G30">
        <v>118670</v>
      </c>
      <c r="H30">
        <f>F30-G30</f>
        <v>66607</v>
      </c>
      <c r="I30" t="s">
        <v>1</v>
      </c>
    </row>
    <row r="31" spans="1:9" x14ac:dyDescent="0.25">
      <c r="A31">
        <v>29270857</v>
      </c>
      <c r="B31">
        <v>1</v>
      </c>
      <c r="C31">
        <v>15</v>
      </c>
      <c r="D31">
        <v>0</v>
      </c>
      <c r="E31">
        <v>0</v>
      </c>
      <c r="F31">
        <f>3770+1763</f>
        <v>5533</v>
      </c>
      <c r="G31">
        <v>3770</v>
      </c>
      <c r="H31">
        <v>1763</v>
      </c>
      <c r="I31" t="s">
        <v>0</v>
      </c>
    </row>
    <row r="32" spans="1:9" x14ac:dyDescent="0.25">
      <c r="A32">
        <v>29194321</v>
      </c>
      <c r="B32">
        <v>0</v>
      </c>
      <c r="C32">
        <v>11</v>
      </c>
      <c r="D32">
        <v>5</v>
      </c>
      <c r="E32">
        <v>1</v>
      </c>
      <c r="F32">
        <f>276+262</f>
        <v>538</v>
      </c>
      <c r="G32">
        <v>276</v>
      </c>
      <c r="H32">
        <v>262</v>
      </c>
      <c r="I32" t="s">
        <v>1</v>
      </c>
    </row>
    <row r="33" spans="1:9" x14ac:dyDescent="0.25">
      <c r="A33">
        <v>29329345</v>
      </c>
      <c r="B33">
        <v>1</v>
      </c>
      <c r="C33">
        <v>15</v>
      </c>
      <c r="D33">
        <v>2</v>
      </c>
      <c r="E33">
        <v>0</v>
      </c>
      <c r="F33">
        <v>7620</v>
      </c>
      <c r="G33">
        <v>4042</v>
      </c>
      <c r="H33">
        <v>3578</v>
      </c>
      <c r="I33" t="s">
        <v>0</v>
      </c>
    </row>
    <row r="34" spans="1:9" x14ac:dyDescent="0.25">
      <c r="A34">
        <v>29057732</v>
      </c>
      <c r="B34">
        <v>2</v>
      </c>
      <c r="C34">
        <v>6</v>
      </c>
      <c r="D34">
        <v>0</v>
      </c>
      <c r="E34">
        <v>0</v>
      </c>
      <c r="F34">
        <f>1654+135</f>
        <v>1789</v>
      </c>
      <c r="G34">
        <v>1654</v>
      </c>
      <c r="H34">
        <v>135</v>
      </c>
      <c r="I34" t="s">
        <v>0</v>
      </c>
    </row>
  </sheetData>
  <mergeCells count="2">
    <mergeCell ref="B1:E1"/>
    <mergeCell ref="F1:H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RMMTF</cp:lastModifiedBy>
  <dcterms:created xsi:type="dcterms:W3CDTF">2019-11-18T13:20:12Z</dcterms:created>
  <dcterms:modified xsi:type="dcterms:W3CDTF">2021-07-07T10:29:27Z</dcterms:modified>
</cp:coreProperties>
</file>