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osi\Desktop\ESERCIZI\"/>
    </mc:Choice>
  </mc:AlternateContent>
  <xr:revisionPtr revIDLastSave="0" documentId="13_ncr:1_{5096ACC7-C5BF-4DF2-A5E6-6D8E3E646A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I_FATTURAZIONE_1" sheetId="10" r:id="rId1"/>
    <sheet name="DATI CLIENTI" sheetId="9" r:id="rId2"/>
    <sheet name="MASCHERA" sheetId="2" r:id="rId3"/>
    <sheet name="GRAFICI" sheetId="5" r:id="rId4"/>
    <sheet name="GRAFICI 2" sheetId="6" r:id="rId5"/>
  </sheets>
  <definedNames>
    <definedName name="_xlcn.WorksheetConnection_FATTURAZIONE.xlsxDati_Clienti1" hidden="1">Dati_Clienti[]</definedName>
    <definedName name="_xlcn.WorksheetConnection_FATTURAZIONE.xlsxDATI_FATTURAZIONE_11" hidden="1">DATI_FATTURAZIONE_1</definedName>
    <definedName name="CLIENTE">#REF!</definedName>
    <definedName name="DATA_FATTURA">#REF!</definedName>
    <definedName name="DATA_SCADENZA">#REF!</definedName>
    <definedName name="DatiEsterni_4" localSheetId="1" hidden="1">'DATI CLIENTI'!$A$1:$D$9</definedName>
    <definedName name="DatiEsterni_4" localSheetId="0" hidden="1">DATI_FATTURAZIONE_1!$A$1:$I$500</definedName>
    <definedName name="IMPORTO">#REF!</definedName>
    <definedName name="N°_FATTURA">#REF!</definedName>
    <definedName name="OGGETTO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1" name="DATI_FATTURAZIONE_1" connection="WorksheetConnection_FATTURAZIONE.xlsx!DATI_FATTURAZIONE_1"/>
          <x15:modelTable id="Dati_Clienti" name="Dati_Clienti" connection="WorksheetConnection_FATTURAZIONE.xlsx!Dati_Clienti"/>
        </x15:modelTables>
        <x15:modelRelationships>
          <x15:modelRelationship fromTable="DATI_FATTURAZIONE_1" fromColumn="CLIENTE" toTable="Dati_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989711-49AE-4E46-9A9F-6E5A1F0A4ECA}" keepAlive="1" name="Query - Dati Clienti" description="Connessione alla query 'Dati Clienti' nella cartella di lavoro." type="5" refreshedVersion="8" background="1" saveData="1">
    <dbPr connection="Provider=Microsoft.Mashup.OleDb.1;Data Source=$Workbook$;Location=&quot;Dati Clienti&quot;;Extended Properties=&quot;&quot;" command="SELECT * FROM [Dati Clienti]"/>
  </connection>
  <connection id="2" xr16:uid="{D0EC6E9E-599F-4643-A15E-D5323D8F31E3}" keepAlive="1" name="Query - DATI_FATTURAZIONE_1" description="Connessione alla query 'DATI_FATTURAZIONE_1' nella cartella di lavoro." type="5" refreshedVersion="8" background="1" saveData="1">
    <dbPr connection="Provider=Microsoft.Mashup.OleDb.1;Data Source=$Workbook$;Location=DATI_FATTURAZIONE_1;Extended Properties=&quot;&quot;" command="SELECT * FROM [DATI_FATTURAZIONE_1]"/>
  </connection>
  <connection id="3" xr16:uid="{00000000-0015-0000-FFFF-FFFF030000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1223C5-8C2F-47EB-82D8-83AA4A621F4D}" name="WorksheetConnection_FATTURAZIONE.xlsx!Dati_Clienti" type="102" refreshedVersion="8" minRefreshableVersion="5">
    <extLst>
      <ext xmlns:x15="http://schemas.microsoft.com/office/spreadsheetml/2010/11/main" uri="{DE250136-89BD-433C-8126-D09CA5730AF9}">
        <x15:connection id="Dati_Clienti">
          <x15:rangePr sourceName="_xlcn.WorksheetConnection_FATTURAZIONE.xlsxDati_Clienti1"/>
        </x15:connection>
      </ext>
    </extLst>
  </connection>
  <connection id="5" xr16:uid="{4B9447AB-50CC-4645-85B7-7CAC5010FEED}" name="WorksheetConnection_FATTURAZIONE.xlsx!DATI_FATTURAZIONE_1" type="102" refreshedVersion="8" minRefreshableVersion="5">
    <extLst>
      <ext xmlns:x15="http://schemas.microsoft.com/office/spreadsheetml/2010/11/main" uri="{DE250136-89BD-433C-8126-D09CA5730AF9}">
        <x15:connection id="DATI_FATTURAZIONE_1">
          <x15:rangePr sourceName="_xlcn.WorksheetConnection_FATTURAZIONE.xlsxDATI_FATTURAZIONE_11"/>
        </x15:connection>
      </ext>
    </extLst>
  </connection>
</connections>
</file>

<file path=xl/sharedStrings.xml><?xml version="1.0" encoding="utf-8"?>
<sst xmlns="http://schemas.openxmlformats.org/spreadsheetml/2006/main" count="1578" uniqueCount="56">
  <si>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</si>
  <si>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</si>
  <si>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</si>
  <si>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</si>
  <si>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</si>
  <si>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</si>
  <si>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</si>
  <si>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</si>
  <si>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</si>
  <si>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</si>
  <si>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</si>
  <si>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</si>
  <si>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</si>
  <si>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</si>
  <si>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</si>
  <si>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</si>
  <si>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</si>
  <si>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</si>
  <si>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>IVA</t>
  </si>
  <si>
    <t>LORDO</t>
  </si>
  <si>
    <t>STATO</t>
  </si>
  <si>
    <t>PAGATA</t>
  </si>
  <si>
    <t>IOTA</t>
  </si>
  <si>
    <t>(Tutto)</t>
  </si>
  <si>
    <t>Somma di LORDO</t>
  </si>
  <si>
    <t>Totale complessivo</t>
  </si>
  <si>
    <t>CLIENTI</t>
  </si>
  <si>
    <t>SETTORE</t>
  </si>
  <si>
    <t>DATA</t>
  </si>
  <si>
    <t>FATTURA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</si>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</sst>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pivotButton="1" applyFont="1"/>
    <xf numFmtId="14" fontId="0" fillId="0" borderId="0" xfId="0" applyNumberFormat="1" applyAlignment="1">
      <alignment horizontal="left"/>
    </xf>
    <xf numFmtId="0" fontId="0" fillId="2" borderId="0" xfId="0" applyFill="1"/>
    <xf numFmtId="0" fontId="1" fillId="3" borderId="0" xfId="0" applyFont="1" applyFill="1" applyAlignment="1" applyProtection="1">
      <alignment horizontal="right"/>
      <protection locked="0"/>
    </xf>
    <xf numFmtId="0" fontId="0" fillId="3" borderId="0" xfId="0" applyFill="1" applyAlignment="1">
      <alignment horizontal="right"/>
    </xf>
    <xf numFmtId="44" fontId="0" fillId="3" borderId="0" xfId="1" applyFon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0" borderId="0" xfId="1" applyNumberFormat="1" applyFont="1"/>
  </cellXfs>
  <cellStyles count="2">
    <cellStyle name="Normale" xfId="0" builtinId="0"/>
    <cellStyle name="Valuta" xfId="1" builtinId="4"/>
  </cellStyles>
  <dxfs count="11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SPESE PER SETTORE</a:t>
            </a:r>
          </a:p>
        </c:rich>
      </c:tx>
      <c:layout>
        <c:manualLayout>
          <c:xMode val="edge"/>
          <c:yMode val="edge"/>
          <c:x val="0.31457912516559111"/>
          <c:y val="3.8622444921657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1184135096755399"/>
              <c:y val="0.15519955460112941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327862021417319"/>
                  <c:h val="0.14943450250536863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234991423998984"/>
              <c:y val="0.1676255468066491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6BC18118-B9A1-478B-8500-8815946A7079}" type="VALUE">
                  <a:rPr lang="en-US"/>
                  <a:pPr>
                    <a:defRPr/>
                  </a:pPr>
                  <a:t>[VALORE]</a:t>
                </a:fld>
                <a:r>
                  <a:rPr lang="en-US" baseline="0"/>
                  <a:t>; </a:t>
                </a:r>
                <a:fld id="{9DDC2696-9606-49D1-AFE3-C706216128FF}" type="PERCENTAGE">
                  <a:rPr lang="en-US" baseline="0"/>
                  <a:pPr>
                    <a:defRPr/>
                  </a:pPr>
                  <a:t>[PERCENTUALE]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6336262693409831"/>
              <c:y val="-0.12253145629523582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486186235791126"/>
          <c:y val="0.12265934939950686"/>
          <c:w val="0.43157258458907644"/>
          <c:h val="0.71732601606617352"/>
        </c:manualLayout>
      </c:layout>
      <c:pieChart>
        <c:varyColors val="1"/>
        <c:ser>
          <c:idx val="0"/>
          <c:order val="0"/>
          <c:tx>
            <c:strRef>
              <c:f>GRAFICI!$B$3:$B$4</c:f>
              <c:strCache>
                <c:ptCount val="1"/>
                <c:pt idx="0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E25-48E2-BE7D-7C4F0B090606}"/>
              </c:ext>
            </c:extLst>
          </c:dPt>
          <c:dLbls>
            <c:dLbl>
              <c:idx val="0"/>
              <c:layout>
                <c:manualLayout>
                  <c:x val="-0.2234991423998984"/>
                  <c:y val="0.16762554680664918"/>
                </c:manualLayout>
              </c:layout>
              <c:tx>
                <c:rich>
                  <a:bodyPr/>
                  <a:lstStyle/>
                  <a:p>
                    <a:fld id="{6BC18118-B9A1-478B-8500-8815946A7079}" type="VALUE">
                      <a:rPr lang="en-US"/>
                      <a:pPr/>
                      <a:t>[VALORE]</a:t>
                    </a:fld>
                    <a:r>
                      <a:rPr lang="en-US" baseline="0"/>
                      <a:t>; </a:t>
                    </a:r>
                    <a:fld id="{9DDC2696-9606-49D1-AFE3-C706216128FF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773-4A2A-8E8F-D996C78966C5}"/>
                </c:ext>
              </c:extLst>
            </c:dLbl>
            <c:dLbl>
              <c:idx val="2"/>
              <c:layout>
                <c:manualLayout>
                  <c:x val="0.16336262693409831"/>
                  <c:y val="-0.1225314562952358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73-4A2A-8E8F-D996C78966C5}"/>
                </c:ext>
              </c:extLst>
            </c:dLbl>
            <c:dLbl>
              <c:idx val="3"/>
              <c:layout>
                <c:manualLayout>
                  <c:x val="0.11184135096755399"/>
                  <c:y val="0.1551995546011294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27862021417319"/>
                      <c:h val="0.149434502505368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E25-48E2-BE7D-7C4F0B09060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GRAFICI!$B$5:$B$9</c:f>
              <c:numCache>
                <c:formatCode>_("€"* #,##0.00_);_("€"* \(#,##0.00\);_("€"* "-"??_);_(@_)</c:formatCode>
                <c:ptCount val="4"/>
                <c:pt idx="0">
                  <c:v>118071.60000000002</c:v>
                </c:pt>
                <c:pt idx="1">
                  <c:v>92598</c:v>
                </c:pt>
                <c:pt idx="2">
                  <c:v>99930.2</c:v>
                </c:pt>
                <c:pt idx="3">
                  <c:v>68649.400000000009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5-48E2-BE7D-7C4F0B090606}"/>
            </c:ext>
          </c:extLst>
        </c:ser>
        <c:ser>
          <c:idx val="1"/>
          <c:order val="1"/>
          <c:tx>
            <c:strRef>
              <c:f>GRAFICI!$C$3:$C$4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GRAFICI!$C$5:$C$9</c:f>
              <c:numCache>
                <c:formatCode>_("€"* #,##0.00_);_("€"* \(#,##0.00\);_("€"* "-"??_);_(@_)</c:formatCode>
                <c:ptCount val="4"/>
                <c:pt idx="0">
                  <c:v>91780.6</c:v>
                </c:pt>
                <c:pt idx="1">
                  <c:v>50361.599999999991</c:v>
                </c:pt>
                <c:pt idx="2">
                  <c:v>63574.2</c:v>
                </c:pt>
                <c:pt idx="3">
                  <c:v>42553.599999999999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5-48E2-BE7D-7C4F0B090606}"/>
            </c:ext>
          </c:extLst>
        </c:ser>
        <c:ser>
          <c:idx val="2"/>
          <c:order val="2"/>
          <c:tx>
            <c:strRef>
              <c:f>GRAFICI!$D$3:$D$4</c:f>
              <c:strCache>
                <c:ptCount val="1"/>
                <c:pt idx="0">
                  <c:v>DELTA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GRAFICI!$D$5:$D$9</c:f>
              <c:numCache>
                <c:formatCode>_("€"* #,##0.00_);_("€"* \(#,##0.00\);_("€"* "-"??_);_(@_)</c:formatCode>
                <c:ptCount val="4"/>
                <c:pt idx="0">
                  <c:v>51728</c:v>
                </c:pt>
                <c:pt idx="1">
                  <c:v>20849.8</c:v>
                </c:pt>
                <c:pt idx="2">
                  <c:v>44639.8</c:v>
                </c:pt>
                <c:pt idx="3">
                  <c:v>6112.2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5-48E2-BE7D-7C4F0B090606}"/>
            </c:ext>
          </c:extLst>
        </c:ser>
        <c:ser>
          <c:idx val="3"/>
          <c:order val="3"/>
          <c:tx>
            <c:strRef>
              <c:f>GRAFICI!$E$3:$E$4</c:f>
              <c:strCache>
                <c:ptCount val="1"/>
                <c:pt idx="0">
                  <c:v>GAMMA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GRAFICI!$E$5:$E$9</c:f>
              <c:numCache>
                <c:formatCode>_("€"* #,##0.00_);_("€"* \(#,##0.00\);_("€"* "-"??_);_(@_)</c:formatCode>
                <c:ptCount val="4"/>
                <c:pt idx="0">
                  <c:v>111727.59999999999</c:v>
                </c:pt>
                <c:pt idx="1">
                  <c:v>38039.599999999999</c:v>
                </c:pt>
                <c:pt idx="2">
                  <c:v>75859.600000000006</c:v>
                </c:pt>
                <c:pt idx="3">
                  <c:v>21789.199999999997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5-48E2-BE7D-7C4F0B090606}"/>
            </c:ext>
          </c:extLst>
        </c:ser>
        <c:ser>
          <c:idx val="4"/>
          <c:order val="4"/>
          <c:tx>
            <c:strRef>
              <c:f>GRAFICI!$F$3:$F$4</c:f>
              <c:strCache>
                <c:ptCount val="1"/>
                <c:pt idx="0">
                  <c:v>IOTA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GRAFICI!$F$5:$F$9</c:f>
              <c:numCache>
                <c:formatCode>_("€"* #,##0.00_);_("€"* \(#,##0.00\);_("€"* "-"??_);_(@_)</c:formatCode>
                <c:ptCount val="4"/>
                <c:pt idx="0">
                  <c:v>125111.00000000001</c:v>
                </c:pt>
                <c:pt idx="1">
                  <c:v>78934.000000000015</c:v>
                </c:pt>
                <c:pt idx="2">
                  <c:v>90548.400000000009</c:v>
                </c:pt>
                <c:pt idx="3">
                  <c:v>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5-48E2-BE7D-7C4F0B090606}"/>
            </c:ext>
          </c:extLst>
        </c:ser>
        <c:ser>
          <c:idx val="5"/>
          <c:order val="5"/>
          <c:tx>
            <c:strRef>
              <c:f>GRAFICI!$G$3:$G$4</c:f>
              <c:strCache>
                <c:ptCount val="1"/>
                <c:pt idx="0">
                  <c:v>OMEGA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GRAFICI!$G$5:$G$9</c:f>
              <c:numCache>
                <c:formatCode>_("€"* #,##0.00_);_("€"* \(#,##0.00\);_("€"* "-"??_);_(@_)</c:formatCode>
                <c:ptCount val="4"/>
                <c:pt idx="0">
                  <c:v>85216.999999999971</c:v>
                </c:pt>
                <c:pt idx="1">
                  <c:v>59304.2</c:v>
                </c:pt>
                <c:pt idx="2">
                  <c:v>60890.2</c:v>
                </c:pt>
                <c:pt idx="3">
                  <c:v>43859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5-48E2-BE7D-7C4F0B090606}"/>
            </c:ext>
          </c:extLst>
        </c:ser>
        <c:ser>
          <c:idx val="6"/>
          <c:order val="6"/>
          <c:tx>
            <c:strRef>
              <c:f>GRAFICI!$H$3:$H$4</c:f>
              <c:strCache>
                <c:ptCount val="1"/>
                <c:pt idx="0">
                  <c:v>SIGMA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GRAFICI!$H$5:$H$9</c:f>
              <c:numCache>
                <c:formatCode>_("€"* #,##0.00_);_("€"* \(#,##0.00\);_("€"* "-"??_);_(@_)</c:formatCode>
                <c:ptCount val="4"/>
                <c:pt idx="0">
                  <c:v>52960.200000000004</c:v>
                </c:pt>
                <c:pt idx="1">
                  <c:v>21508.6</c:v>
                </c:pt>
                <c:pt idx="2">
                  <c:v>37033.100000000006</c:v>
                </c:pt>
                <c:pt idx="3">
                  <c:v>10894.6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5-48E2-BE7D-7C4F0B090606}"/>
            </c:ext>
          </c:extLst>
        </c:ser>
        <c:ser>
          <c:idx val="7"/>
          <c:order val="7"/>
          <c:tx>
            <c:strRef>
              <c:f>GRAFICI!$I$3:$I$4</c:f>
              <c:strCache>
                <c:ptCount val="1"/>
                <c:pt idx="0">
                  <c:v>ZETA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0773-4A2A-8E8F-D996C7896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0773-4A2A-8E8F-D996C7896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0773-4A2A-8E8F-D996C7896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0773-4A2A-8E8F-D996C7896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GRAFICI!$I$5:$I$9</c:f>
              <c:numCache>
                <c:formatCode>_("€"* #,##0.00_);_("€"* \(#,##0.00\);_("€"* "-"??_);_(@_)</c:formatCode>
                <c:ptCount val="4"/>
                <c:pt idx="0">
                  <c:v>128588</c:v>
                </c:pt>
                <c:pt idx="1">
                  <c:v>88291.4</c:v>
                </c:pt>
                <c:pt idx="2">
                  <c:v>116131.80000000002</c:v>
                </c:pt>
                <c:pt idx="3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8E2-BE7D-7C4F0B0906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 2!Tabella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2'!$B$3:$B$4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2'!$A$5:$A$22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'GRAFICI 2'!$B$5:$B$22</c:f>
              <c:numCache>
                <c:formatCode>_("€"* #,##0.00_);_("€"* \(#,##0.00\);_("€"* "-"??_);_(@_)</c:formatCode>
                <c:ptCount val="17"/>
                <c:pt idx="0">
                  <c:v>53533.599999999999</c:v>
                </c:pt>
                <c:pt idx="1">
                  <c:v>25815.199999999997</c:v>
                </c:pt>
                <c:pt idx="2">
                  <c:v>60731.600000000006</c:v>
                </c:pt>
                <c:pt idx="3">
                  <c:v>52020.799999999996</c:v>
                </c:pt>
                <c:pt idx="4">
                  <c:v>24070.6</c:v>
                </c:pt>
                <c:pt idx="5">
                  <c:v>50898.400000000001</c:v>
                </c:pt>
                <c:pt idx="6">
                  <c:v>26949.8</c:v>
                </c:pt>
                <c:pt idx="7">
                  <c:v>49471</c:v>
                </c:pt>
                <c:pt idx="8">
                  <c:v>36148.6</c:v>
                </c:pt>
                <c:pt idx="9">
                  <c:v>44957.000000000007</c:v>
                </c:pt>
                <c:pt idx="10">
                  <c:v>24302.400000000001</c:v>
                </c:pt>
                <c:pt idx="11">
                  <c:v>52240.4</c:v>
                </c:pt>
                <c:pt idx="12">
                  <c:v>28487.000000000004</c:v>
                </c:pt>
                <c:pt idx="13">
                  <c:v>68198</c:v>
                </c:pt>
                <c:pt idx="14">
                  <c:v>40613.799999999996</c:v>
                </c:pt>
                <c:pt idx="15">
                  <c:v>52008.6</c:v>
                </c:pt>
                <c:pt idx="16">
                  <c:v>74737.199999999983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C-4B55-98DB-9CFA7A12BA4C}"/>
            </c:ext>
          </c:extLst>
        </c:ser>
        <c:ser>
          <c:idx val="1"/>
          <c:order val="1"/>
          <c:tx>
            <c:strRef>
              <c:f>'GRAFICI 2'!$C$3:$C$4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2'!$A$5:$A$22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'GRAFICI 2'!$C$5:$C$22</c:f>
              <c:numCache>
                <c:formatCode>_("€"* #,##0.00_);_("€"* \(#,##0.00\);_("€"* "-"??_);_(@_)</c:formatCode>
                <c:ptCount val="17"/>
                <c:pt idx="0">
                  <c:v>33342.6</c:v>
                </c:pt>
                <c:pt idx="1">
                  <c:v>21179.200000000001</c:v>
                </c:pt>
                <c:pt idx="2">
                  <c:v>35160.400000000001</c:v>
                </c:pt>
                <c:pt idx="3">
                  <c:v>23424</c:v>
                </c:pt>
                <c:pt idx="4">
                  <c:v>26791.200000000001</c:v>
                </c:pt>
                <c:pt idx="5">
                  <c:v>27547.600000000002</c:v>
                </c:pt>
                <c:pt idx="6">
                  <c:v>30975.8</c:v>
                </c:pt>
                <c:pt idx="7">
                  <c:v>26181.199999999997</c:v>
                </c:pt>
                <c:pt idx="8">
                  <c:v>53887.4</c:v>
                </c:pt>
                <c:pt idx="9">
                  <c:v>21142.6</c:v>
                </c:pt>
                <c:pt idx="10">
                  <c:v>41272.6</c:v>
                </c:pt>
                <c:pt idx="11">
                  <c:v>9406.2000000000007</c:v>
                </c:pt>
                <c:pt idx="12">
                  <c:v>28255.199999999997</c:v>
                </c:pt>
                <c:pt idx="13">
                  <c:v>28413.8</c:v>
                </c:pt>
                <c:pt idx="14">
                  <c:v>21398.799999999999</c:v>
                </c:pt>
                <c:pt idx="15">
                  <c:v>11321.6</c:v>
                </c:pt>
                <c:pt idx="16">
                  <c:v>10187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C-4B55-98DB-9CFA7A12BA4C}"/>
            </c:ext>
          </c:extLst>
        </c:ser>
        <c:ser>
          <c:idx val="2"/>
          <c:order val="2"/>
          <c:tx>
            <c:strRef>
              <c:f>'GRAFICI 2'!$D$3:$D$4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2'!$A$5:$A$22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'GRAFICI 2'!$D$5:$D$22</c:f>
              <c:numCache>
                <c:formatCode>_("€"* #,##0.00_);_("€"* \(#,##0.00\);_("€"* "-"??_);_(@_)</c:formatCode>
                <c:ptCount val="17"/>
                <c:pt idx="0">
                  <c:v>10638.400000000001</c:v>
                </c:pt>
                <c:pt idx="1">
                  <c:v>66136.200000000012</c:v>
                </c:pt>
                <c:pt idx="2">
                  <c:v>20544.800000000003</c:v>
                </c:pt>
                <c:pt idx="3">
                  <c:v>24278</c:v>
                </c:pt>
                <c:pt idx="4">
                  <c:v>26278.799999999999</c:v>
                </c:pt>
                <c:pt idx="5">
                  <c:v>34111.199999999997</c:v>
                </c:pt>
                <c:pt idx="6">
                  <c:v>72785.2</c:v>
                </c:pt>
                <c:pt idx="7">
                  <c:v>41565.399999999994</c:v>
                </c:pt>
                <c:pt idx="8">
                  <c:v>18775.8</c:v>
                </c:pt>
                <c:pt idx="9">
                  <c:v>16299.2</c:v>
                </c:pt>
                <c:pt idx="10">
                  <c:v>70668.499999999985</c:v>
                </c:pt>
                <c:pt idx="11">
                  <c:v>38808.200000000004</c:v>
                </c:pt>
                <c:pt idx="12">
                  <c:v>22899.399999999998</c:v>
                </c:pt>
                <c:pt idx="13">
                  <c:v>62256.600000000006</c:v>
                </c:pt>
                <c:pt idx="14">
                  <c:v>15140.2</c:v>
                </c:pt>
                <c:pt idx="15">
                  <c:v>29267.8</c:v>
                </c:pt>
                <c:pt idx="16">
                  <c:v>18153.599999999999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C-4B55-98DB-9CFA7A12BA4C}"/>
            </c:ext>
          </c:extLst>
        </c:ser>
        <c:ser>
          <c:idx val="3"/>
          <c:order val="3"/>
          <c:tx>
            <c:strRef>
              <c:f>'GRAFICI 2'!$E$3:$E$4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2'!$A$5:$A$22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'GRAFICI 2'!$E$5:$E$22</c:f>
              <c:numCache>
                <c:formatCode>_("€"* #,##0.00_);_("€"* \(#,##0.00\);_("€"* "-"??_);_(@_)</c:formatCode>
                <c:ptCount val="17"/>
                <c:pt idx="0">
                  <c:v>10906.8</c:v>
                </c:pt>
                <c:pt idx="1">
                  <c:v>21618.400000000001</c:v>
                </c:pt>
                <c:pt idx="2">
                  <c:v>1281</c:v>
                </c:pt>
                <c:pt idx="3">
                  <c:v>29865.599999999999</c:v>
                </c:pt>
                <c:pt idx="4">
                  <c:v>11370.4</c:v>
                </c:pt>
                <c:pt idx="5">
                  <c:v>3050</c:v>
                </c:pt>
                <c:pt idx="6">
                  <c:v>8967</c:v>
                </c:pt>
                <c:pt idx="7">
                  <c:v>46384.4</c:v>
                </c:pt>
                <c:pt idx="8">
                  <c:v>30561</c:v>
                </c:pt>
                <c:pt idx="9">
                  <c:v>8418</c:v>
                </c:pt>
                <c:pt idx="10">
                  <c:v>11712</c:v>
                </c:pt>
                <c:pt idx="11">
                  <c:v>16726.2</c:v>
                </c:pt>
                <c:pt idx="12">
                  <c:v>14200.8</c:v>
                </c:pt>
                <c:pt idx="13">
                  <c:v>29048.2</c:v>
                </c:pt>
                <c:pt idx="14">
                  <c:v>27084</c:v>
                </c:pt>
                <c:pt idx="15">
                  <c:v>15225.6</c:v>
                </c:pt>
                <c:pt idx="16">
                  <c:v>9955.2000000000007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9C-4B55-98DB-9CFA7A12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50463"/>
        <c:axId val="514650879"/>
      </c:barChart>
      <c:catAx>
        <c:axId val="5146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650879"/>
        <c:crosses val="autoZero"/>
        <c:auto val="1"/>
        <c:lblAlgn val="ctr"/>
        <c:lblOffset val="100"/>
        <c:noMultiLvlLbl val="0"/>
      </c:catAx>
      <c:valAx>
        <c:axId val="5146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6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271461</xdr:colOff>
      <xdr:row>10</xdr:row>
      <xdr:rowOff>152400</xdr:rowOff>
    </xdr:from>
    <xdr:to>
      <xdr:col>5</xdr:col>
      <xdr:colOff>733424</xdr:colOff>
      <xdr:row>27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4</xdr:row>
      <xdr:rowOff>123825</xdr:rowOff>
    </xdr:from>
    <xdr:to>
      <xdr:col>15</xdr:col>
      <xdr:colOff>295275</xdr:colOff>
      <xdr:row>21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osi" refreshedDate="45398.792621643515" createdVersion="6" refreshedVersion="6" minRefreshableVersion="3" recordCount="499" xr:uid="{00000000-000A-0000-FFFF-FFFF07000000}">
  <cacheSource type="worksheet">
    <worksheetSource name="Tabella1_3"/>
  </cacheSource>
  <cacheFields count="9">
    <cacheField name="N° FATTURA" numFmtId="0">
      <sharedItems containsSemiMixedTypes="0" containsString="0" containsNumber="1" containsInteger="1" minValue="1" maxValue="499" count="499">
        <n v="137"/>
        <n v="83"/>
        <n v="467"/>
        <n v="131"/>
        <n v="420"/>
        <n v="172"/>
        <n v="482"/>
        <n v="170"/>
        <n v="196"/>
        <n v="305"/>
        <n v="432"/>
        <n v="154"/>
        <n v="37"/>
        <n v="314"/>
        <n v="195"/>
        <n v="111"/>
        <n v="486"/>
        <n v="16"/>
        <n v="184"/>
        <n v="2"/>
        <n v="228"/>
        <n v="109"/>
        <n v="271"/>
        <n v="447"/>
        <n v="45"/>
        <n v="182"/>
        <n v="96"/>
        <n v="11"/>
        <n v="279"/>
        <n v="438"/>
        <n v="368"/>
        <n v="297"/>
        <n v="93"/>
        <n v="360"/>
        <n v="89"/>
        <n v="362"/>
        <n v="108"/>
        <n v="100"/>
        <n v="377"/>
        <n v="353"/>
        <n v="310"/>
        <n v="414"/>
        <n v="164"/>
        <n v="153"/>
        <n v="130"/>
        <n v="388"/>
        <n v="391"/>
        <n v="48"/>
        <n v="12"/>
        <n v="29"/>
        <n v="453"/>
        <n v="224"/>
        <n v="28"/>
        <n v="457"/>
        <n v="499"/>
        <n v="188"/>
        <n v="209"/>
        <n v="117"/>
        <n v="411"/>
        <n v="244"/>
        <n v="483"/>
        <n v="339"/>
        <n v="251"/>
        <n v="141"/>
        <n v="242"/>
        <n v="152"/>
        <n v="223"/>
        <n v="427"/>
        <n v="187"/>
        <n v="292"/>
        <n v="445"/>
        <n v="270"/>
        <n v="448"/>
        <n v="9"/>
        <n v="484"/>
        <n v="374"/>
        <n v="285"/>
        <n v="231"/>
        <n v="119"/>
        <n v="233"/>
        <n v="110"/>
        <n v="361"/>
        <n v="222"/>
        <n v="240"/>
        <n v="238"/>
        <n v="162"/>
        <n v="257"/>
        <n v="160"/>
        <n v="301"/>
        <n v="256"/>
        <n v="192"/>
        <n v="177"/>
        <n v="199"/>
        <n v="258"/>
        <n v="293"/>
        <n v="139"/>
        <n v="324"/>
        <n v="249"/>
        <n v="347"/>
        <n v="248"/>
        <n v="205"/>
        <n v="309"/>
        <n v="206"/>
        <n v="318"/>
        <n v="254"/>
        <n v="379"/>
        <n v="72"/>
        <n v="406"/>
        <n v="393"/>
        <n v="23"/>
        <n v="401"/>
        <n v="30"/>
        <n v="385"/>
        <n v="51"/>
        <n v="95"/>
        <n v="495"/>
        <n v="101"/>
        <n v="15"/>
        <n v="3"/>
        <n v="424"/>
        <n v="43"/>
        <n v="376"/>
        <n v="329"/>
        <n v="84"/>
        <n v="330"/>
        <n v="140"/>
        <n v="78"/>
        <n v="331"/>
        <n v="288"/>
        <n v="287"/>
        <n v="60"/>
        <n v="418"/>
        <n v="439"/>
        <n v="277"/>
        <n v="283"/>
        <n v="151"/>
        <n v="123"/>
        <n v="88"/>
        <n v="349"/>
        <n v="458"/>
        <n v="14"/>
        <n v="370"/>
        <n v="167"/>
        <n v="97"/>
        <n v="10"/>
        <n v="194"/>
        <n v="34"/>
        <n v="36"/>
        <n v="35"/>
        <n v="32"/>
        <n v="197"/>
        <n v="55"/>
        <n v="221"/>
        <n v="173"/>
        <n v="273"/>
        <n v="46"/>
        <n v="171"/>
        <n v="169"/>
        <n v="198"/>
        <n v="210"/>
        <n v="27"/>
        <n v="262"/>
        <n v="443"/>
        <n v="433"/>
        <n v="19"/>
        <n v="53"/>
        <n v="115"/>
        <n v="147"/>
        <n v="351"/>
        <n v="380"/>
        <n v="402"/>
        <n v="383"/>
        <n v="342"/>
        <n v="344"/>
        <n v="341"/>
        <n v="350"/>
        <n v="340"/>
        <n v="157"/>
        <n v="364"/>
        <n v="363"/>
        <n v="299"/>
        <n v="116"/>
        <n v="86"/>
        <n v="352"/>
        <n v="493"/>
        <n v="5"/>
        <n v="261"/>
        <n v="246"/>
        <n v="372"/>
        <n v="107"/>
        <n v="91"/>
        <n v="481"/>
        <n v="219"/>
        <n v="218"/>
        <n v="479"/>
        <n v="463"/>
        <n v="459"/>
        <n v="13"/>
        <n v="208"/>
        <n v="129"/>
        <n v="73"/>
        <n v="403"/>
        <n v="68"/>
        <n v="149"/>
        <n v="183"/>
        <n v="181"/>
        <n v="415"/>
        <n v="56"/>
        <n v="298"/>
        <n v="412"/>
        <n v="291"/>
        <n v="65"/>
        <n v="441"/>
        <n v="263"/>
        <n v="41"/>
        <n v="39"/>
        <n v="79"/>
        <n v="82"/>
        <n v="106"/>
        <n v="237"/>
        <n v="348"/>
        <n v="419"/>
        <n v="378"/>
        <n v="357"/>
        <n v="395"/>
        <n v="464"/>
        <n v="290"/>
        <n v="250"/>
        <n v="321"/>
        <n v="62"/>
        <n v="216"/>
        <n v="144"/>
        <n v="31"/>
        <n v="63"/>
        <n v="204"/>
        <n v="81"/>
        <n v="134"/>
        <n v="25"/>
        <n v="201"/>
        <n v="47"/>
        <n v="168"/>
        <n v="155"/>
        <n v="268"/>
        <n v="122"/>
        <n v="358"/>
        <n v="446"/>
        <n v="317"/>
        <n v="266"/>
        <n v="469"/>
        <n v="166"/>
        <n v="17"/>
        <n v="159"/>
        <n v="143"/>
        <n v="280"/>
        <n v="333"/>
        <n v="474"/>
        <n v="126"/>
        <n v="161"/>
        <n v="278"/>
        <n v="94"/>
        <n v="217"/>
        <n v="404"/>
        <n v="498"/>
        <n v="460"/>
        <n v="245"/>
        <n v="26"/>
        <n v="410"/>
        <n v="416"/>
        <n v="450"/>
        <n v="50"/>
        <n v="423"/>
        <n v="444"/>
        <n v="158"/>
        <n v="476"/>
        <n v="428"/>
        <n v="480"/>
        <n v="451"/>
        <n v="425"/>
        <n v="426"/>
        <n v="20"/>
        <n v="365"/>
        <n v="76"/>
        <n v="399"/>
        <n v="371"/>
        <n v="465"/>
        <n v="466"/>
        <n v="400"/>
        <n v="343"/>
        <n v="138"/>
        <n v="24"/>
        <n v="405"/>
        <n v="125"/>
        <n v="133"/>
        <n v="494"/>
        <n v="289"/>
        <n v="232"/>
        <n v="286"/>
        <n v="203"/>
        <n v="112"/>
        <n v="212"/>
        <n v="373"/>
        <n v="470"/>
        <n v="103"/>
        <n v="269"/>
        <n v="191"/>
        <n v="276"/>
        <n v="336"/>
        <n v="180"/>
        <n v="471"/>
        <n v="42"/>
        <n v="135"/>
        <n v="64"/>
        <n v="57"/>
        <n v="409"/>
        <n v="220"/>
        <n v="33"/>
        <n v="431"/>
        <n v="255"/>
        <n v="384"/>
        <n v="90"/>
        <n v="452"/>
        <n v="398"/>
        <n v="389"/>
        <n v="386"/>
        <n v="179"/>
        <n v="307"/>
        <n v="319"/>
        <n v="174"/>
        <n v="303"/>
        <n v="40"/>
        <n v="449"/>
        <n v="308"/>
        <n v="121"/>
        <n v="489"/>
        <n v="99"/>
        <n v="392"/>
        <n v="124"/>
        <n v="118"/>
        <n v="369"/>
        <n v="193"/>
        <n v="102"/>
        <n v="260"/>
        <n v="367"/>
        <n v="468"/>
        <n v="267"/>
        <n v="264"/>
        <n v="437"/>
        <n v="128"/>
        <n v="322"/>
        <n v="7"/>
        <n v="145"/>
        <n v="295"/>
        <n v="4"/>
        <n v="243"/>
        <n v="252"/>
        <n v="337"/>
        <n v="345"/>
        <n v="304"/>
        <n v="207"/>
        <n v="375"/>
        <n v="311"/>
        <n v="430"/>
        <n v="421"/>
        <n v="306"/>
        <n v="18"/>
        <n v="390"/>
        <n v="74"/>
        <n v="75"/>
        <n v="394"/>
        <n v="77"/>
        <n v="69"/>
        <n v="382"/>
        <n v="455"/>
        <n v="387"/>
        <n v="253"/>
        <n v="21"/>
        <n v="44"/>
        <n v="332"/>
        <n v="185"/>
        <n v="320"/>
        <n v="229"/>
        <n v="272"/>
        <n v="127"/>
        <n v="234"/>
        <n v="323"/>
        <n v="327"/>
        <n v="312"/>
        <n v="325"/>
        <n v="58"/>
        <n v="456"/>
        <n v="8"/>
        <n v="485"/>
        <n v="6"/>
        <n v="434"/>
        <n v="475"/>
        <n v="66"/>
        <n v="296"/>
        <n v="282"/>
        <n v="300"/>
        <n v="176"/>
        <n v="413"/>
        <n v="477"/>
        <n v="150"/>
        <n v="49"/>
        <n v="356"/>
        <n v="259"/>
        <n v="85"/>
        <n v="104"/>
        <n v="92"/>
        <n v="156"/>
        <n v="22"/>
        <n v="202"/>
        <n v="227"/>
        <n v="284"/>
        <n v="487"/>
        <n v="148"/>
        <n v="478"/>
        <n v="354"/>
        <n v="355"/>
        <n v="396"/>
        <n v="235"/>
        <n v="225"/>
        <n v="294"/>
        <n v="454"/>
        <n v="226"/>
        <n v="265"/>
        <n v="120"/>
        <n v="491"/>
        <n v="381"/>
        <n v="98"/>
        <n v="488"/>
        <n v="313"/>
        <n v="302"/>
        <n v="326"/>
        <n v="335"/>
        <n v="328"/>
        <n v="496"/>
        <n v="247"/>
        <n v="61"/>
        <n v="239"/>
        <n v="422"/>
        <n v="87"/>
        <n v="407"/>
        <n v="397"/>
        <n v="67"/>
        <n v="408"/>
        <n v="472"/>
        <n v="497"/>
        <n v="473"/>
        <n v="142"/>
        <n v="334"/>
        <n v="163"/>
        <n v="146"/>
        <n v="114"/>
        <n v="113"/>
        <n v="338"/>
        <n v="346"/>
        <n v="165"/>
        <n v="189"/>
        <n v="274"/>
        <n v="241"/>
        <n v="213"/>
        <n v="178"/>
        <n v="175"/>
        <n v="275"/>
        <n v="186"/>
        <n v="230"/>
        <n v="436"/>
        <n v="442"/>
        <n v="429"/>
        <n v="417"/>
        <n v="80"/>
        <n v="54"/>
        <n v="105"/>
        <n v="211"/>
        <n v="490"/>
        <n v="38"/>
        <n v="52"/>
        <n v="190"/>
        <n v="214"/>
        <n v="215"/>
        <n v="236"/>
        <n v="440"/>
        <n v="200"/>
        <n v="492"/>
        <n v="1"/>
        <n v="71"/>
        <n v="462"/>
        <n v="461"/>
        <n v="359"/>
        <n v="132"/>
        <n v="136"/>
        <n v="70"/>
        <n v="366"/>
        <n v="281"/>
        <n v="435"/>
        <n v="316"/>
        <n v="315"/>
        <n v="59"/>
      </sharedItems>
    </cacheField>
    <cacheField name="DATA FATTURA" numFmtId="14">
      <sharedItems containsSemiMixedTypes="0" containsNonDate="0" containsDate="1" containsString="0" minDate="2023-01-01T00:00:00" maxDate="2023-01-18T00:00:00" count="17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3-03-02T00:00:00" maxDate="2023-03-19T00:00:00"/>
    </cacheField>
    <cacheField name="IVA" numFmtId="44">
      <sharedItems containsSemiMixedTypes="0" containsString="0" containsNumber="1" minValue="22" maxValue="1760"/>
    </cacheField>
    <cacheField name="LORDO" numFmtId="44">
      <sharedItems containsSemiMixedTypes="0" containsString="0" containsNumber="1" minValue="122" maxValue="9760" count="390">
        <n v="3440.4"/>
        <n v="2122.8000000000002"/>
        <n v="8906"/>
        <n v="3294"/>
        <n v="7015"/>
        <n v="4294.3999999999996"/>
        <n v="7076"/>
        <n v="4245.6000000000004"/>
        <n v="4880"/>
        <n v="2806"/>
        <n v="7747"/>
        <n v="3855.2"/>
        <n v="1000.4"/>
        <n v="549"/>
        <n v="4855.6000000000004"/>
        <n v="6588"/>
        <n v="488"/>
        <n v="4587.2"/>
        <n v="146.4"/>
        <n v="5660.8"/>
        <n v="2757.2"/>
        <n v="6710"/>
        <n v="8662"/>
        <n v="1195.5999999999999"/>
        <n v="4538.3999999999996"/>
        <n v="2440"/>
        <n v="366"/>
        <n v="6905.2"/>
        <n v="8113"/>
        <n v="3843"/>
        <n v="854"/>
        <n v="2366.8000000000002"/>
        <n v="3355"/>
        <n v="2269.1999999999998"/>
        <n v="3477"/>
        <n v="2732.8"/>
        <n v="2537.6"/>
        <n v="4392"/>
        <n v="2928"/>
        <n v="305"/>
        <n v="6649"/>
        <n v="4099.2"/>
        <n v="3830.8"/>
        <n v="3269.6"/>
        <n v="5063"/>
        <n v="5246"/>
        <n v="1268.8"/>
        <n v="390.4"/>
        <n v="805.2"/>
        <n v="9028"/>
        <n v="5563.2"/>
        <n v="780.8"/>
        <n v="2867"/>
        <n v="5002"/>
        <n v="4684.8"/>
        <n v="5197.2"/>
        <n v="2952.4"/>
        <n v="6466"/>
        <n v="6051.2"/>
        <n v="6954"/>
        <n v="2074"/>
        <n v="6222"/>
        <n v="3538"/>
        <n v="6002.4"/>
        <n v="3806.4"/>
        <n v="5538.8"/>
        <n v="7442"/>
        <n v="4660.3999999999996"/>
        <n v="7222.4"/>
        <n v="8540"/>
        <n v="6685.6"/>
        <n v="8723"/>
        <n v="317.2"/>
        <n v="6832"/>
        <n v="4209"/>
        <n v="7051.6"/>
        <n v="5734"/>
        <n v="3001.2"/>
        <n v="5782.8"/>
        <n v="2781.6"/>
        <n v="3416"/>
        <n v="5514.4"/>
        <n v="5953.6"/>
        <n v="5904.8"/>
        <n v="4050.4"/>
        <n v="6368.4"/>
        <n v="4001.6"/>
        <n v="1830"/>
        <n v="6344"/>
        <n v="4782.3999999999996"/>
        <n v="4416.3999999999996"/>
        <n v="4953.2"/>
        <n v="6392.8"/>
        <n v="7246.8"/>
        <n v="3489.2"/>
        <n v="1159"/>
        <n v="6173.2"/>
        <n v="2562"/>
        <n v="6148.8"/>
        <n v="5099.6000000000004"/>
        <n v="244"/>
        <n v="5124"/>
        <n v="793"/>
        <n v="6295.2"/>
        <n v="4514"/>
        <n v="1854.4"/>
        <n v="6161"/>
        <n v="5368"/>
        <n v="658.8"/>
        <n v="5856"/>
        <n v="829.6"/>
        <n v="1342"/>
        <n v="2415.6"/>
        <n v="5490"/>
        <n v="463.6"/>
        <n v="170.8"/>
        <n v="7259"/>
        <n v="1146.8"/>
        <n v="4331"/>
        <n v="1464"/>
        <n v="2147.1999999999998"/>
        <n v="1525"/>
        <n v="3513.6"/>
        <n v="2000.8"/>
        <n v="1586"/>
        <n v="7124.8"/>
        <n v="7100.4"/>
        <n v="1561.6"/>
        <n v="6893"/>
        <n v="8174"/>
        <n v="6856.4"/>
        <n v="7002.8"/>
        <n v="3782"/>
        <n v="3098.8"/>
        <n v="2244.8000000000002"/>
        <n v="2684"/>
        <n v="231.8"/>
        <n v="439.2"/>
        <n v="3965"/>
        <n v="4172.3999999999996"/>
        <n v="2464.4"/>
        <n v="341.6"/>
        <n v="4831.2"/>
        <n v="927.2"/>
        <n v="976"/>
        <n v="951.6"/>
        <n v="878.4"/>
        <n v="4904.3999999999996"/>
        <n v="1439.6"/>
        <n v="4318.8"/>
        <n v="6758.8"/>
        <n v="1220"/>
        <n v="4270"/>
        <n v="4221.2"/>
        <n v="4928.8"/>
        <n v="5221.6000000000004"/>
        <n v="756.4"/>
        <n v="6490.4"/>
        <n v="8418"/>
        <n v="7808"/>
        <n v="561.20000000000005"/>
        <n v="1390.8"/>
        <n v="2903.6"/>
        <n v="3684.4"/>
        <n v="4575"/>
        <n v="5917"/>
        <n v="4758"/>
        <n v="2257"/>
        <n v="2379"/>
        <n v="2196"/>
        <n v="2745"/>
        <n v="2135"/>
        <n v="3928.4"/>
        <n v="3599"/>
        <n v="219.6"/>
        <n v="6100"/>
        <n v="4087"/>
        <n v="2708.4"/>
        <n v="2318"/>
        <n v="7198"/>
        <n v="5441.2"/>
        <n v="5416.8"/>
        <n v="9394"/>
        <n v="2860.9"/>
        <n v="414.8"/>
        <n v="5172.8"/>
        <n v="3245.2"/>
        <n v="1878.8"/>
        <n v="5978"/>
        <n v="1756.8"/>
        <n v="3733.2"/>
        <n v="4562.8"/>
        <n v="1098"/>
        <n v="6527"/>
        <n v="1683.6"/>
        <n v="8296"/>
        <n v="6514.8"/>
        <n v="1049.2"/>
        <n v="2025.2"/>
        <n v="2098.4"/>
        <n v="5880.4"/>
        <n v="2623"/>
        <n v="4453"/>
        <n v="3172"/>
        <n v="9272"/>
        <n v="7173.6"/>
        <n v="6197.6"/>
        <n v="1610.4"/>
        <n v="3611.2"/>
        <n v="1634.8"/>
        <n v="5075.2"/>
        <n v="3367.2"/>
        <n v="707.6"/>
        <n v="1244.4000000000001"/>
        <n v="4196.8"/>
        <n v="3879.6"/>
        <n v="6636.8"/>
        <n v="3074.4"/>
        <n v="3233"/>
        <n v="8601"/>
        <n v="732"/>
        <n v="4148"/>
        <n v="512.4"/>
        <n v="3977.2"/>
        <n v="3586.8"/>
        <n v="6929.6"/>
        <n v="1708"/>
        <n v="8052"/>
        <n v="4026"/>
        <n v="6880.8"/>
        <n v="2391.1999999999998"/>
        <n v="5392.4"/>
        <n v="6039"/>
        <n v="9760"/>
        <n v="6075.6"/>
        <n v="6405"/>
        <n v="6771"/>
        <n v="8845"/>
        <n v="1317.6"/>
        <n v="8479"/>
        <n v="3952.8"/>
        <n v="7503"/>
        <n v="7320"/>
        <n v="7381"/>
        <n v="585.6"/>
        <n v="3660"/>
        <n v="1952"/>
        <n v="9150"/>
        <n v="5795"/>
        <n v="3464.8"/>
        <n v="683.2"/>
        <n v="3147.6"/>
        <n v="3342.8"/>
        <n v="5612"/>
        <n v="7149.2"/>
        <n v="5758.4"/>
        <n v="5050.8"/>
        <n v="2830.4"/>
        <n v="5270.4"/>
        <n v="2610.8000000000002"/>
        <n v="6661.2"/>
        <n v="1891"/>
        <n v="4489.6000000000004"/>
        <n v="1122.4000000000001"/>
        <n v="3391.6"/>
        <n v="1659.2"/>
        <n v="1488.4"/>
        <n v="5465.6"/>
        <n v="902.8"/>
        <n v="7686"/>
        <n v="6319.6"/>
        <n v="4819"/>
        <n v="2293.6"/>
        <n v="8967"/>
        <n v="5673"/>
        <n v="4941"/>
        <n v="4465.2"/>
        <n v="4343.2"/>
        <n v="1073.5999999999999"/>
        <n v="8784"/>
        <n v="3050"/>
        <n v="2513.1999999999998"/>
        <n v="5307"/>
        <n v="3123.2"/>
        <n v="2976.8"/>
        <n v="3904"/>
        <n v="4806.8"/>
        <n v="2586.4"/>
        <n v="6441.6"/>
        <n v="6612.4"/>
        <n v="6539.2"/>
        <n v="3220.8"/>
        <n v="1037"/>
        <n v="268.39999999999998"/>
        <n v="3635.6"/>
        <n v="195.2"/>
        <n v="6026.8"/>
        <n v="6246.4"/>
        <n v="5148.3999999999996"/>
        <n v="7625"/>
        <n v="536.79999999999995"/>
        <n v="5185"/>
        <n v="1903.2"/>
        <n v="1927.6"/>
        <n v="5429"/>
        <n v="1976.4"/>
        <n v="1781.2"/>
        <n v="4697"/>
        <n v="6270.8"/>
        <n v="610"/>
        <n v="1171.2"/>
        <n v="1647"/>
        <n v="4611.6000000000004"/>
        <n v="915"/>
        <n v="5685.2"/>
        <n v="6734.4"/>
        <n v="3196.4"/>
        <n v="5807.2"/>
        <n v="427"/>
        <n v="1512.8"/>
        <n v="292.8"/>
        <n v="7869"/>
        <n v="7930"/>
        <n v="6978.4"/>
        <n v="3757.6"/>
        <n v="1293.2"/>
        <n v="3111"/>
        <n v="6417.2"/>
        <n v="2171.6"/>
        <n v="2635.2"/>
        <n v="2342.4"/>
        <n v="634.4"/>
        <n v="5026.3999999999996"/>
        <n v="5636.4"/>
        <n v="7027.2"/>
        <n v="3708.8"/>
        <n v="7564"/>
        <n v="2989"/>
        <n v="5551"/>
        <n v="5831.6"/>
        <n v="5587.6"/>
        <n v="7271.2"/>
        <n v="9089"/>
        <n v="6563.6"/>
        <n v="3025.6"/>
        <n v="4636"/>
        <n v="2488.8000000000002"/>
        <n v="1281"/>
        <n v="1403"/>
        <n v="6124.4"/>
        <n v="5929.2"/>
        <n v="7137"/>
        <n v="2220.4"/>
        <n v="1732.4"/>
        <n v="6283"/>
        <n v="3562.4"/>
        <n v="1769"/>
        <n v="4074.8"/>
        <n v="2879.2"/>
        <n v="2854.8"/>
        <n v="2013"/>
        <n v="2501"/>
        <n v="4123.6000000000004"/>
        <n v="4709.2"/>
        <n v="6783.2"/>
        <n v="5294.8"/>
        <n v="4440.8"/>
        <n v="4367.6000000000004"/>
        <n v="6807.6"/>
        <n v="5709.6"/>
        <n v="7991"/>
        <n v="8357"/>
        <n v="2049.6"/>
        <n v="1415.2"/>
        <n v="2659.6"/>
        <n v="1024.8"/>
        <n v="1366.4"/>
        <n v="4733.6000000000004"/>
        <n v="5319.2"/>
        <n v="5343.6"/>
        <n v="8235"/>
        <n v="4977.6000000000004"/>
        <n v="122"/>
        <n v="9516"/>
        <n v="9638"/>
        <n v="3318.4"/>
        <n v="1805.6"/>
        <n v="3721"/>
        <n v="671"/>
        <n v="1537.2"/>
      </sharedItems>
    </cacheField>
    <cacheField name="STA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n v="2820"/>
    <x v="0"/>
    <x v="0"/>
    <d v="2023-03-18T00:00:00"/>
    <n v="620.4"/>
    <x v="0"/>
    <s v="PAGATA"/>
  </r>
  <r>
    <x v="1"/>
    <x v="0"/>
    <n v="1740"/>
    <x v="1"/>
    <x v="1"/>
    <d v="2023-03-18T00:00:00"/>
    <n v="382.8"/>
    <x v="1"/>
    <s v="PAGATA"/>
  </r>
  <r>
    <x v="2"/>
    <x v="0"/>
    <n v="7300"/>
    <x v="2"/>
    <x v="1"/>
    <d v="2023-03-18T00:00:00"/>
    <n v="1606"/>
    <x v="2"/>
    <s v="PAGATA"/>
  </r>
  <r>
    <x v="3"/>
    <x v="0"/>
    <n v="2700"/>
    <x v="1"/>
    <x v="1"/>
    <d v="2023-03-18T00:00:00"/>
    <n v="594"/>
    <x v="3"/>
    <s v="PAGATA"/>
  </r>
  <r>
    <x v="4"/>
    <x v="0"/>
    <n v="5750"/>
    <x v="1"/>
    <x v="1"/>
    <d v="2023-03-18T00:00:00"/>
    <n v="1265"/>
    <x v="4"/>
    <s v="PAGATA"/>
  </r>
  <r>
    <x v="5"/>
    <x v="0"/>
    <n v="3520"/>
    <x v="3"/>
    <x v="2"/>
    <d v="2023-03-18T00:00:00"/>
    <n v="774.4"/>
    <x v="5"/>
    <s v="PAGATA"/>
  </r>
  <r>
    <x v="6"/>
    <x v="0"/>
    <n v="5800"/>
    <x v="4"/>
    <x v="1"/>
    <d v="2023-03-18T00:00:00"/>
    <n v="1276"/>
    <x v="6"/>
    <s v="PAGATA"/>
  </r>
  <r>
    <x v="7"/>
    <x v="0"/>
    <n v="3480"/>
    <x v="5"/>
    <x v="1"/>
    <d v="2023-03-18T00:00:00"/>
    <n v="765.6"/>
    <x v="7"/>
    <s v="PAGATA"/>
  </r>
  <r>
    <x v="8"/>
    <x v="0"/>
    <n v="4000"/>
    <x v="1"/>
    <x v="1"/>
    <d v="2023-03-18T00:00:00"/>
    <n v="880"/>
    <x v="8"/>
    <s v="PAGATA"/>
  </r>
  <r>
    <x v="9"/>
    <x v="0"/>
    <n v="2300"/>
    <x v="6"/>
    <x v="0"/>
    <d v="2023-03-18T00:00:00"/>
    <n v="506"/>
    <x v="9"/>
    <s v="PAGATA"/>
  </r>
  <r>
    <x v="10"/>
    <x v="0"/>
    <n v="6350"/>
    <x v="0"/>
    <x v="3"/>
    <d v="2023-03-18T00:00:00"/>
    <n v="1397"/>
    <x v="10"/>
    <s v="PAGATA"/>
  </r>
  <r>
    <x v="11"/>
    <x v="0"/>
    <n v="3160"/>
    <x v="0"/>
    <x v="1"/>
    <d v="2023-03-18T00:00:00"/>
    <n v="695.2"/>
    <x v="11"/>
    <s v="PAGATA"/>
  </r>
  <r>
    <x v="12"/>
    <x v="0"/>
    <n v="820"/>
    <x v="7"/>
    <x v="0"/>
    <d v="2023-03-18T00:00:00"/>
    <n v="180.4"/>
    <x v="12"/>
    <s v="PAGATA"/>
  </r>
  <r>
    <x v="13"/>
    <x v="0"/>
    <n v="450"/>
    <x v="2"/>
    <x v="1"/>
    <d v="2023-03-18T00:00:00"/>
    <n v="99"/>
    <x v="13"/>
    <s v="PAGATA"/>
  </r>
  <r>
    <x v="14"/>
    <x v="0"/>
    <n v="3980"/>
    <x v="2"/>
    <x v="1"/>
    <d v="2023-03-18T00:00:00"/>
    <n v="875.6"/>
    <x v="14"/>
    <s v="PAGATA"/>
  </r>
  <r>
    <x v="15"/>
    <x v="0"/>
    <n v="2300"/>
    <x v="1"/>
    <x v="1"/>
    <d v="2023-03-18T00:00:00"/>
    <n v="506"/>
    <x v="9"/>
    <s v="PAGATA"/>
  </r>
  <r>
    <x v="16"/>
    <x v="0"/>
    <n v="5400"/>
    <x v="6"/>
    <x v="0"/>
    <d v="2023-03-18T00:00:00"/>
    <n v="1188"/>
    <x v="15"/>
    <s v="PAGATA"/>
  </r>
  <r>
    <x v="17"/>
    <x v="0"/>
    <n v="400"/>
    <x v="6"/>
    <x v="1"/>
    <d v="2023-03-18T00:00:00"/>
    <n v="88"/>
    <x v="16"/>
    <s v="PAGATA"/>
  </r>
  <r>
    <x v="18"/>
    <x v="0"/>
    <n v="3760"/>
    <x v="7"/>
    <x v="1"/>
    <d v="2023-03-18T00:00:00"/>
    <n v="827.2"/>
    <x v="17"/>
    <s v="PAGATA"/>
  </r>
  <r>
    <x v="19"/>
    <x v="0"/>
    <n v="120"/>
    <x v="3"/>
    <x v="1"/>
    <d v="2023-03-18T00:00:00"/>
    <n v="26.4"/>
    <x v="18"/>
    <s v="PAGATA"/>
  </r>
  <r>
    <x v="20"/>
    <x v="0"/>
    <n v="4640"/>
    <x v="0"/>
    <x v="2"/>
    <d v="2023-03-18T00:00:00"/>
    <n v="1020.8"/>
    <x v="19"/>
    <s v="PAGATA"/>
  </r>
  <r>
    <x v="21"/>
    <x v="0"/>
    <n v="2260"/>
    <x v="0"/>
    <x v="0"/>
    <d v="2023-03-18T00:00:00"/>
    <n v="497.2"/>
    <x v="20"/>
    <s v="PAGATA"/>
  </r>
  <r>
    <x v="22"/>
    <x v="0"/>
    <n v="5500"/>
    <x v="6"/>
    <x v="1"/>
    <d v="2023-03-18T00:00:00"/>
    <n v="1210"/>
    <x v="21"/>
    <s v="PAGATA"/>
  </r>
  <r>
    <x v="23"/>
    <x v="0"/>
    <n v="7100"/>
    <x v="0"/>
    <x v="1"/>
    <d v="2023-03-18T00:00:00"/>
    <n v="1562"/>
    <x v="22"/>
    <s v="PAGATA"/>
  </r>
  <r>
    <x v="24"/>
    <x v="0"/>
    <n v="980"/>
    <x v="6"/>
    <x v="0"/>
    <d v="2023-03-18T00:00:00"/>
    <n v="215.6"/>
    <x v="23"/>
    <s v="PAGATA"/>
  </r>
  <r>
    <x v="25"/>
    <x v="0"/>
    <n v="3720"/>
    <x v="1"/>
    <x v="1"/>
    <d v="2023-03-18T00:00:00"/>
    <n v="818.4"/>
    <x v="24"/>
    <s v="PAGATA"/>
  </r>
  <r>
    <x v="26"/>
    <x v="0"/>
    <n v="2000"/>
    <x v="6"/>
    <x v="3"/>
    <d v="2023-03-18T00:00:00"/>
    <n v="440"/>
    <x v="25"/>
    <s v="PAGATA"/>
  </r>
  <r>
    <x v="27"/>
    <x v="0"/>
    <n v="300"/>
    <x v="6"/>
    <x v="0"/>
    <d v="2023-03-18T00:00:00"/>
    <n v="66"/>
    <x v="26"/>
    <s v="PAGATA"/>
  </r>
  <r>
    <x v="28"/>
    <x v="1"/>
    <n v="5660"/>
    <x v="0"/>
    <x v="1"/>
    <d v="2023-03-17T00:00:00"/>
    <n v="1245.2"/>
    <x v="27"/>
    <s v="PAGATA"/>
  </r>
  <r>
    <x v="29"/>
    <x v="1"/>
    <n v="6650"/>
    <x v="3"/>
    <x v="2"/>
    <d v="2023-03-17T00:00:00"/>
    <n v="1463"/>
    <x v="28"/>
    <s v="PAGATA"/>
  </r>
  <r>
    <x v="30"/>
    <x v="1"/>
    <n v="3150"/>
    <x v="6"/>
    <x v="2"/>
    <d v="2023-03-17T00:00:00"/>
    <n v="693"/>
    <x v="29"/>
    <s v="PAGATA"/>
  </r>
  <r>
    <x v="31"/>
    <x v="1"/>
    <n v="700"/>
    <x v="2"/>
    <x v="0"/>
    <d v="2023-03-17T00:00:00"/>
    <n v="154"/>
    <x v="30"/>
    <s v="PAGATA"/>
  </r>
  <r>
    <x v="32"/>
    <x v="1"/>
    <n v="1940"/>
    <x v="2"/>
    <x v="0"/>
    <d v="2023-03-17T00:00:00"/>
    <n v="426.8"/>
    <x v="31"/>
    <s v="PAGATA"/>
  </r>
  <r>
    <x v="33"/>
    <x v="1"/>
    <n v="2750"/>
    <x v="7"/>
    <x v="0"/>
    <d v="2023-03-17T00:00:00"/>
    <n v="605"/>
    <x v="32"/>
    <s v="PAGATA"/>
  </r>
  <r>
    <x v="34"/>
    <x v="1"/>
    <n v="1860"/>
    <x v="2"/>
    <x v="1"/>
    <d v="2023-03-17T00:00:00"/>
    <n v="409.2"/>
    <x v="33"/>
    <s v="PAGATA"/>
  </r>
  <r>
    <x v="35"/>
    <x v="1"/>
    <n v="2850"/>
    <x v="0"/>
    <x v="3"/>
    <d v="2023-03-17T00:00:00"/>
    <n v="627"/>
    <x v="34"/>
    <s v="PAGATA"/>
  </r>
  <r>
    <x v="36"/>
    <x v="1"/>
    <n v="2240"/>
    <x v="4"/>
    <x v="0"/>
    <d v="2023-03-17T00:00:00"/>
    <n v="492.8"/>
    <x v="35"/>
    <s v="PAGATA"/>
  </r>
  <r>
    <x v="37"/>
    <x v="1"/>
    <n v="2080"/>
    <x v="1"/>
    <x v="1"/>
    <d v="2023-03-17T00:00:00"/>
    <n v="457.6"/>
    <x v="36"/>
    <s v="PAGATA"/>
  </r>
  <r>
    <x v="38"/>
    <x v="1"/>
    <n v="3600"/>
    <x v="7"/>
    <x v="1"/>
    <d v="2023-03-17T00:00:00"/>
    <n v="792"/>
    <x v="37"/>
    <s v="PAGATA"/>
  </r>
  <r>
    <x v="39"/>
    <x v="1"/>
    <n v="2400"/>
    <x v="3"/>
    <x v="0"/>
    <d v="2023-03-17T00:00:00"/>
    <n v="528"/>
    <x v="38"/>
    <s v="PAGATA"/>
  </r>
  <r>
    <x v="40"/>
    <x v="1"/>
    <n v="250"/>
    <x v="2"/>
    <x v="1"/>
    <d v="2023-03-17T00:00:00"/>
    <n v="55"/>
    <x v="39"/>
    <s v="PAGATA"/>
  </r>
  <r>
    <x v="41"/>
    <x v="1"/>
    <n v="5450"/>
    <x v="4"/>
    <x v="3"/>
    <d v="2023-03-17T00:00:00"/>
    <n v="1199"/>
    <x v="40"/>
    <s v="PAGATA"/>
  </r>
  <r>
    <x v="42"/>
    <x v="1"/>
    <n v="3360"/>
    <x v="6"/>
    <x v="0"/>
    <d v="2023-03-17T00:00:00"/>
    <n v="739.2"/>
    <x v="41"/>
    <s v="PAGATA"/>
  </r>
  <r>
    <x v="43"/>
    <x v="1"/>
    <n v="3140"/>
    <x v="5"/>
    <x v="1"/>
    <d v="2023-03-17T00:00:00"/>
    <n v="690.8"/>
    <x v="42"/>
    <s v="PAGATA"/>
  </r>
  <r>
    <x v="44"/>
    <x v="1"/>
    <n v="2680"/>
    <x v="6"/>
    <x v="2"/>
    <d v="2023-03-17T00:00:00"/>
    <n v="589.6"/>
    <x v="43"/>
    <s v="PAGATA"/>
  </r>
  <r>
    <x v="45"/>
    <x v="1"/>
    <n v="4150"/>
    <x v="7"/>
    <x v="0"/>
    <d v="2023-03-17T00:00:00"/>
    <n v="913"/>
    <x v="44"/>
    <s v="PAGATA"/>
  </r>
  <r>
    <x v="46"/>
    <x v="1"/>
    <n v="4300"/>
    <x v="5"/>
    <x v="1"/>
    <d v="2023-03-17T00:00:00"/>
    <n v="946"/>
    <x v="45"/>
    <s v="PAGATA"/>
  </r>
  <r>
    <x v="47"/>
    <x v="1"/>
    <n v="1040"/>
    <x v="7"/>
    <x v="1"/>
    <d v="2023-03-17T00:00:00"/>
    <n v="228.8"/>
    <x v="46"/>
    <s v="PAGATA"/>
  </r>
  <r>
    <x v="48"/>
    <x v="1"/>
    <n v="320"/>
    <x v="1"/>
    <x v="3"/>
    <d v="2023-03-17T00:00:00"/>
    <n v="70.400000000000006"/>
    <x v="47"/>
    <s v="PAGATA"/>
  </r>
  <r>
    <x v="49"/>
    <x v="1"/>
    <n v="660"/>
    <x v="1"/>
    <x v="3"/>
    <d v="2023-03-17T00:00:00"/>
    <n v="145.19999999999999"/>
    <x v="48"/>
    <s v="PAGATA"/>
  </r>
  <r>
    <x v="50"/>
    <x v="1"/>
    <n v="7400"/>
    <x v="6"/>
    <x v="1"/>
    <d v="2023-03-17T00:00:00"/>
    <n v="1628"/>
    <x v="49"/>
    <s v="PAGATA"/>
  </r>
  <r>
    <x v="51"/>
    <x v="1"/>
    <n v="4560"/>
    <x v="7"/>
    <x v="1"/>
    <d v="2023-03-17T00:00:00"/>
    <n v="1003.2"/>
    <x v="50"/>
    <s v="PAGATA"/>
  </r>
  <r>
    <x v="52"/>
    <x v="1"/>
    <n v="640"/>
    <x v="6"/>
    <x v="1"/>
    <d v="2023-03-17T00:00:00"/>
    <n v="140.80000000000001"/>
    <x v="51"/>
    <s v="PAGATA"/>
  </r>
  <r>
    <x v="53"/>
    <x v="1"/>
    <n v="2350"/>
    <x v="1"/>
    <x v="0"/>
    <d v="2023-03-17T00:00:00"/>
    <n v="517"/>
    <x v="52"/>
    <s v="PAGATA"/>
  </r>
  <r>
    <x v="54"/>
    <x v="1"/>
    <n v="4100"/>
    <x v="4"/>
    <x v="0"/>
    <d v="2023-03-17T00:00:00"/>
    <n v="902"/>
    <x v="53"/>
    <s v="PAGATA"/>
  </r>
  <r>
    <x v="55"/>
    <x v="1"/>
    <n v="3840"/>
    <x v="0"/>
    <x v="1"/>
    <d v="2023-03-17T00:00:00"/>
    <n v="844.8"/>
    <x v="54"/>
    <s v="PAGATA"/>
  </r>
  <r>
    <x v="56"/>
    <x v="1"/>
    <n v="4260"/>
    <x v="0"/>
    <x v="1"/>
    <d v="2023-03-17T00:00:00"/>
    <n v="937.2"/>
    <x v="55"/>
    <s v="PAGATA"/>
  </r>
  <r>
    <x v="57"/>
    <x v="2"/>
    <n v="2420"/>
    <x v="1"/>
    <x v="1"/>
    <d v="2023-03-16T00:00:00"/>
    <n v="532.4"/>
    <x v="56"/>
    <s v="PAGATA"/>
  </r>
  <r>
    <x v="58"/>
    <x v="2"/>
    <n v="5300"/>
    <x v="7"/>
    <x v="1"/>
    <d v="2023-03-16T00:00:00"/>
    <n v="1166"/>
    <x v="57"/>
    <s v="PAGATA"/>
  </r>
  <r>
    <x v="59"/>
    <x v="2"/>
    <n v="4960"/>
    <x v="4"/>
    <x v="1"/>
    <d v="2023-03-16T00:00:00"/>
    <n v="1091.2"/>
    <x v="58"/>
    <s v="PAGATA"/>
  </r>
  <r>
    <x v="60"/>
    <x v="2"/>
    <n v="5700"/>
    <x v="0"/>
    <x v="2"/>
    <d v="2023-03-16T00:00:00"/>
    <n v="1254"/>
    <x v="59"/>
    <s v="PAGATA"/>
  </r>
  <r>
    <x v="61"/>
    <x v="2"/>
    <n v="1700"/>
    <x v="6"/>
    <x v="0"/>
    <d v="2023-03-16T00:00:00"/>
    <n v="374"/>
    <x v="60"/>
    <s v="PAGATA"/>
  </r>
  <r>
    <x v="62"/>
    <x v="2"/>
    <n v="5100"/>
    <x v="3"/>
    <x v="1"/>
    <d v="2023-03-16T00:00:00"/>
    <n v="1122"/>
    <x v="61"/>
    <s v="PAGATA"/>
  </r>
  <r>
    <x v="63"/>
    <x v="2"/>
    <n v="2900"/>
    <x v="0"/>
    <x v="3"/>
    <d v="2023-03-16T00:00:00"/>
    <n v="638"/>
    <x v="62"/>
    <s v="PAGATA"/>
  </r>
  <r>
    <x v="64"/>
    <x v="2"/>
    <n v="4920"/>
    <x v="2"/>
    <x v="2"/>
    <d v="2023-03-16T00:00:00"/>
    <n v="1082.4000000000001"/>
    <x v="63"/>
    <s v="PAGATA"/>
  </r>
  <r>
    <x v="65"/>
    <x v="2"/>
    <n v="3120"/>
    <x v="6"/>
    <x v="3"/>
    <d v="2023-03-16T00:00:00"/>
    <n v="686.4"/>
    <x v="64"/>
    <s v="PAGATA"/>
  </r>
  <r>
    <x v="66"/>
    <x v="2"/>
    <n v="4540"/>
    <x v="3"/>
    <x v="1"/>
    <d v="2023-03-16T00:00:00"/>
    <n v="998.8"/>
    <x v="65"/>
    <s v="PAGATA"/>
  </r>
  <r>
    <x v="67"/>
    <x v="2"/>
    <n v="6100"/>
    <x v="3"/>
    <x v="2"/>
    <d v="2023-03-16T00:00:00"/>
    <n v="1342"/>
    <x v="66"/>
    <s v="PAGATA"/>
  </r>
  <r>
    <x v="68"/>
    <x v="2"/>
    <n v="3820"/>
    <x v="5"/>
    <x v="1"/>
    <d v="2023-03-16T00:00:00"/>
    <n v="840.4"/>
    <x v="67"/>
    <s v="PAGATA"/>
  </r>
  <r>
    <x v="69"/>
    <x v="2"/>
    <n v="5920"/>
    <x v="7"/>
    <x v="3"/>
    <d v="2023-03-16T00:00:00"/>
    <n v="1302.4000000000001"/>
    <x v="68"/>
    <s v="PAGATA"/>
  </r>
  <r>
    <x v="70"/>
    <x v="2"/>
    <n v="7000"/>
    <x v="7"/>
    <x v="0"/>
    <d v="2023-03-16T00:00:00"/>
    <n v="1540"/>
    <x v="69"/>
    <s v="PAGATA"/>
  </r>
  <r>
    <x v="71"/>
    <x v="2"/>
    <n v="5480"/>
    <x v="1"/>
    <x v="2"/>
    <d v="2023-03-16T00:00:00"/>
    <n v="1205.5999999999999"/>
    <x v="70"/>
    <s v="PAGATA"/>
  </r>
  <r>
    <x v="72"/>
    <x v="2"/>
    <n v="7150"/>
    <x v="4"/>
    <x v="1"/>
    <d v="2023-03-16T00:00:00"/>
    <n v="1573"/>
    <x v="71"/>
    <s v="PAGATA"/>
  </r>
  <r>
    <x v="73"/>
    <x v="2"/>
    <n v="260"/>
    <x v="1"/>
    <x v="0"/>
    <d v="2023-03-16T00:00:00"/>
    <n v="57.2"/>
    <x v="72"/>
    <s v="PAGATA"/>
  </r>
  <r>
    <x v="74"/>
    <x v="2"/>
    <n v="5600"/>
    <x v="2"/>
    <x v="3"/>
    <d v="2023-03-16T00:00:00"/>
    <n v="1232"/>
    <x v="73"/>
    <s v="PAGATA"/>
  </r>
  <r>
    <x v="75"/>
    <x v="2"/>
    <n v="3450"/>
    <x v="5"/>
    <x v="0"/>
    <d v="2023-03-16T00:00:00"/>
    <n v="759"/>
    <x v="74"/>
    <s v="PAGATA"/>
  </r>
  <r>
    <x v="76"/>
    <x v="3"/>
    <n v="5780"/>
    <x v="3"/>
    <x v="1"/>
    <d v="2023-03-15T00:00:00"/>
    <n v="1271.5999999999999"/>
    <x v="75"/>
    <s v="PAGATA"/>
  </r>
  <r>
    <x v="77"/>
    <x v="3"/>
    <n v="4700"/>
    <x v="6"/>
    <x v="2"/>
    <d v="2023-03-15T00:00:00"/>
    <n v="1034"/>
    <x v="76"/>
    <s v="PAGATA"/>
  </r>
  <r>
    <x v="78"/>
    <x v="3"/>
    <n v="2460"/>
    <x v="5"/>
    <x v="2"/>
    <d v="2023-03-15T00:00:00"/>
    <n v="541.20000000000005"/>
    <x v="77"/>
    <s v="PAGATA"/>
  </r>
  <r>
    <x v="79"/>
    <x v="3"/>
    <n v="4740"/>
    <x v="1"/>
    <x v="0"/>
    <d v="2023-03-15T00:00:00"/>
    <n v="1042.8"/>
    <x v="78"/>
    <s v="PAGATA"/>
  </r>
  <r>
    <x v="80"/>
    <x v="3"/>
    <n v="2280"/>
    <x v="2"/>
    <x v="3"/>
    <d v="2023-03-15T00:00:00"/>
    <n v="501.6"/>
    <x v="79"/>
    <s v="PAGATA"/>
  </r>
  <r>
    <x v="81"/>
    <x v="3"/>
    <n v="2800"/>
    <x v="2"/>
    <x v="0"/>
    <d v="2023-03-15T00:00:00"/>
    <n v="616"/>
    <x v="80"/>
    <s v="PAGATA"/>
  </r>
  <r>
    <x v="82"/>
    <x v="3"/>
    <n v="4520"/>
    <x v="0"/>
    <x v="3"/>
    <d v="2023-03-15T00:00:00"/>
    <n v="994.4"/>
    <x v="81"/>
    <s v="PAGATA"/>
  </r>
  <r>
    <x v="83"/>
    <x v="3"/>
    <n v="4880"/>
    <x v="3"/>
    <x v="1"/>
    <d v="2023-03-15T00:00:00"/>
    <n v="1073.5999999999999"/>
    <x v="82"/>
    <s v="PAGATA"/>
  </r>
  <r>
    <x v="84"/>
    <x v="3"/>
    <n v="4840"/>
    <x v="5"/>
    <x v="1"/>
    <d v="2023-03-15T00:00:00"/>
    <n v="1064.8"/>
    <x v="83"/>
    <s v="PAGATA"/>
  </r>
  <r>
    <x v="85"/>
    <x v="3"/>
    <n v="3320"/>
    <x v="1"/>
    <x v="3"/>
    <d v="2023-03-15T00:00:00"/>
    <n v="730.4"/>
    <x v="84"/>
    <s v="PAGATA"/>
  </r>
  <r>
    <x v="86"/>
    <x v="3"/>
    <n v="5220"/>
    <x v="3"/>
    <x v="1"/>
    <d v="2023-03-15T00:00:00"/>
    <n v="1148.4000000000001"/>
    <x v="85"/>
    <s v="PAGATA"/>
  </r>
  <r>
    <x v="87"/>
    <x v="3"/>
    <n v="3280"/>
    <x v="0"/>
    <x v="1"/>
    <d v="2023-03-15T00:00:00"/>
    <n v="721.6"/>
    <x v="86"/>
    <s v="PAGATA"/>
  </r>
  <r>
    <x v="88"/>
    <x v="3"/>
    <n v="1500"/>
    <x v="1"/>
    <x v="2"/>
    <d v="2023-03-15T00:00:00"/>
    <n v="330"/>
    <x v="87"/>
    <s v="PAGATA"/>
  </r>
  <r>
    <x v="89"/>
    <x v="3"/>
    <n v="5200"/>
    <x v="0"/>
    <x v="2"/>
    <d v="2023-03-15T00:00:00"/>
    <n v="1144"/>
    <x v="88"/>
    <s v="PAGATA"/>
  </r>
  <r>
    <x v="90"/>
    <x v="3"/>
    <n v="3920"/>
    <x v="0"/>
    <x v="0"/>
    <d v="2023-03-15T00:00:00"/>
    <n v="862.4"/>
    <x v="89"/>
    <s v="PAGATA"/>
  </r>
  <r>
    <x v="91"/>
    <x v="3"/>
    <n v="3620"/>
    <x v="0"/>
    <x v="0"/>
    <d v="2023-03-15T00:00:00"/>
    <n v="796.4"/>
    <x v="90"/>
    <s v="PAGATA"/>
  </r>
  <r>
    <x v="92"/>
    <x v="3"/>
    <n v="4060"/>
    <x v="1"/>
    <x v="0"/>
    <d v="2023-03-15T00:00:00"/>
    <n v="893.2"/>
    <x v="91"/>
    <s v="PAGATA"/>
  </r>
  <r>
    <x v="93"/>
    <x v="3"/>
    <n v="5240"/>
    <x v="7"/>
    <x v="1"/>
    <d v="2023-03-15T00:00:00"/>
    <n v="1152.8"/>
    <x v="92"/>
    <s v="PAGATA"/>
  </r>
  <r>
    <x v="94"/>
    <x v="3"/>
    <n v="5940"/>
    <x v="2"/>
    <x v="1"/>
    <d v="2023-03-15T00:00:00"/>
    <n v="1306.8"/>
    <x v="93"/>
    <s v="PAGATA"/>
  </r>
  <r>
    <x v="95"/>
    <x v="3"/>
    <n v="2860"/>
    <x v="7"/>
    <x v="1"/>
    <d v="2023-03-15T00:00:00"/>
    <n v="629.20000000000005"/>
    <x v="94"/>
    <s v="PAGATA"/>
  </r>
  <r>
    <x v="96"/>
    <x v="3"/>
    <n v="950"/>
    <x v="0"/>
    <x v="1"/>
    <d v="2023-03-15T00:00:00"/>
    <n v="209"/>
    <x v="95"/>
    <s v="PAGATA"/>
  </r>
  <r>
    <x v="97"/>
    <x v="3"/>
    <n v="5060"/>
    <x v="6"/>
    <x v="0"/>
    <d v="2023-03-15T00:00:00"/>
    <n v="1113.2"/>
    <x v="96"/>
    <s v="PAGATA"/>
  </r>
  <r>
    <x v="98"/>
    <x v="3"/>
    <n v="2100"/>
    <x v="0"/>
    <x v="0"/>
    <d v="2023-03-15T00:00:00"/>
    <n v="462"/>
    <x v="97"/>
    <s v="PAGATA"/>
  </r>
  <r>
    <x v="99"/>
    <x v="3"/>
    <n v="5040"/>
    <x v="6"/>
    <x v="0"/>
    <d v="2023-03-15T00:00:00"/>
    <n v="1108.8"/>
    <x v="98"/>
    <s v="PAGATA"/>
  </r>
  <r>
    <x v="100"/>
    <x v="3"/>
    <n v="4180"/>
    <x v="0"/>
    <x v="0"/>
    <d v="2023-03-15T00:00:00"/>
    <n v="919.6"/>
    <x v="99"/>
    <s v="PAGATA"/>
  </r>
  <r>
    <x v="101"/>
    <x v="3"/>
    <n v="200"/>
    <x v="7"/>
    <x v="3"/>
    <d v="2023-03-15T00:00:00"/>
    <n v="44"/>
    <x v="100"/>
    <s v="PAGATA"/>
  </r>
  <r>
    <x v="102"/>
    <x v="3"/>
    <n v="4200"/>
    <x v="3"/>
    <x v="0"/>
    <d v="2023-03-15T00:00:00"/>
    <n v="924"/>
    <x v="101"/>
    <s v="PAGATA"/>
  </r>
  <r>
    <x v="103"/>
    <x v="3"/>
    <n v="650"/>
    <x v="1"/>
    <x v="0"/>
    <d v="2023-03-15T00:00:00"/>
    <n v="143"/>
    <x v="102"/>
    <s v="PAGATA"/>
  </r>
  <r>
    <x v="104"/>
    <x v="3"/>
    <n v="5160"/>
    <x v="6"/>
    <x v="1"/>
    <d v="2023-03-15T00:00:00"/>
    <n v="1135.2"/>
    <x v="103"/>
    <s v="PAGATA"/>
  </r>
  <r>
    <x v="105"/>
    <x v="3"/>
    <n v="3700"/>
    <x v="0"/>
    <x v="3"/>
    <d v="2023-03-15T00:00:00"/>
    <n v="814"/>
    <x v="104"/>
    <s v="PAGATA"/>
  </r>
  <r>
    <x v="106"/>
    <x v="3"/>
    <n v="1520"/>
    <x v="2"/>
    <x v="1"/>
    <d v="2023-03-15T00:00:00"/>
    <n v="334.4"/>
    <x v="105"/>
    <s v="PAGATA"/>
  </r>
  <r>
    <x v="107"/>
    <x v="3"/>
    <n v="5050"/>
    <x v="1"/>
    <x v="1"/>
    <d v="2023-03-15T00:00:00"/>
    <n v="1111"/>
    <x v="106"/>
    <s v="PAGATA"/>
  </r>
  <r>
    <x v="108"/>
    <x v="3"/>
    <n v="4400"/>
    <x v="3"/>
    <x v="3"/>
    <d v="2023-03-15T00:00:00"/>
    <n v="968"/>
    <x v="107"/>
    <s v="PAGATA"/>
  </r>
  <r>
    <x v="109"/>
    <x v="3"/>
    <n v="540"/>
    <x v="4"/>
    <x v="0"/>
    <d v="2023-03-15T00:00:00"/>
    <n v="118.8"/>
    <x v="108"/>
    <s v="PAGATA"/>
  </r>
  <r>
    <x v="110"/>
    <x v="3"/>
    <n v="4800"/>
    <x v="6"/>
    <x v="0"/>
    <d v="2023-03-15T00:00:00"/>
    <n v="1056"/>
    <x v="109"/>
    <s v="PAGATA"/>
  </r>
  <r>
    <x v="111"/>
    <x v="3"/>
    <n v="680"/>
    <x v="3"/>
    <x v="1"/>
    <d v="2023-03-15T00:00:00"/>
    <n v="149.6"/>
    <x v="110"/>
    <s v="PAGATA"/>
  </r>
  <r>
    <x v="112"/>
    <x v="3"/>
    <n v="4000"/>
    <x v="6"/>
    <x v="2"/>
    <d v="2023-03-15T00:00:00"/>
    <n v="880"/>
    <x v="8"/>
    <s v="PAGATA"/>
  </r>
  <r>
    <x v="113"/>
    <x v="3"/>
    <n v="1100"/>
    <x v="5"/>
    <x v="0"/>
    <d v="2023-03-15T00:00:00"/>
    <n v="242"/>
    <x v="111"/>
    <s v="PAGATA"/>
  </r>
  <r>
    <x v="114"/>
    <x v="3"/>
    <n v="1980"/>
    <x v="6"/>
    <x v="0"/>
    <d v="2023-03-15T00:00:00"/>
    <n v="435.6"/>
    <x v="112"/>
    <s v="PAGATA"/>
  </r>
  <r>
    <x v="115"/>
    <x v="3"/>
    <n v="4500"/>
    <x v="3"/>
    <x v="1"/>
    <d v="2023-03-15T00:00:00"/>
    <n v="990"/>
    <x v="113"/>
    <s v="PAGATA"/>
  </r>
  <r>
    <x v="116"/>
    <x v="3"/>
    <n v="2100"/>
    <x v="6"/>
    <x v="0"/>
    <d v="2023-03-15T00:00:00"/>
    <n v="462"/>
    <x v="97"/>
    <s v="PAGATA"/>
  </r>
  <r>
    <x v="117"/>
    <x v="3"/>
    <n v="380"/>
    <x v="1"/>
    <x v="3"/>
    <d v="2023-03-15T00:00:00"/>
    <n v="83.6"/>
    <x v="114"/>
    <s v="PAGATA"/>
  </r>
  <r>
    <x v="118"/>
    <x v="3"/>
    <n v="140"/>
    <x v="7"/>
    <x v="0"/>
    <d v="2023-03-15T00:00:00"/>
    <n v="30.8"/>
    <x v="115"/>
    <s v="PAGATA"/>
  </r>
  <r>
    <x v="119"/>
    <x v="3"/>
    <n v="5950"/>
    <x v="6"/>
    <x v="2"/>
    <d v="2023-03-15T00:00:00"/>
    <n v="1309"/>
    <x v="116"/>
    <s v="PAGATA"/>
  </r>
  <r>
    <x v="120"/>
    <x v="3"/>
    <n v="940"/>
    <x v="1"/>
    <x v="3"/>
    <d v="2023-03-15T00:00:00"/>
    <n v="206.8"/>
    <x v="117"/>
    <s v="PAGATA"/>
  </r>
  <r>
    <x v="121"/>
    <x v="3"/>
    <n v="3550"/>
    <x v="3"/>
    <x v="3"/>
    <d v="2023-03-15T00:00:00"/>
    <n v="781"/>
    <x v="118"/>
    <s v="PAGATA"/>
  </r>
  <r>
    <x v="122"/>
    <x v="4"/>
    <n v="1200"/>
    <x v="4"/>
    <x v="2"/>
    <d v="2023-03-14T00:00:00"/>
    <n v="264"/>
    <x v="119"/>
    <s v="PAGATA"/>
  </r>
  <r>
    <x v="123"/>
    <x v="4"/>
    <n v="1760"/>
    <x v="6"/>
    <x v="1"/>
    <d v="2023-03-14T00:00:00"/>
    <n v="387.2"/>
    <x v="120"/>
    <s v="PAGATA"/>
  </r>
  <r>
    <x v="124"/>
    <x v="4"/>
    <n v="1250"/>
    <x v="0"/>
    <x v="3"/>
    <d v="2023-03-14T00:00:00"/>
    <n v="275"/>
    <x v="121"/>
    <s v="PAGATA"/>
  </r>
  <r>
    <x v="125"/>
    <x v="4"/>
    <n v="2880"/>
    <x v="2"/>
    <x v="1"/>
    <d v="2023-03-14T00:00:00"/>
    <n v="633.6"/>
    <x v="122"/>
    <s v="PAGATA"/>
  </r>
  <r>
    <x v="126"/>
    <x v="4"/>
    <n v="1640"/>
    <x v="6"/>
    <x v="3"/>
    <d v="2023-03-14T00:00:00"/>
    <n v="360.8"/>
    <x v="123"/>
    <s v="PAGATA"/>
  </r>
  <r>
    <x v="127"/>
    <x v="4"/>
    <n v="1300"/>
    <x v="2"/>
    <x v="0"/>
    <d v="2023-03-14T00:00:00"/>
    <n v="286"/>
    <x v="124"/>
    <s v="PAGATA"/>
  </r>
  <r>
    <x v="128"/>
    <x v="4"/>
    <n v="5840"/>
    <x v="6"/>
    <x v="3"/>
    <d v="2023-03-14T00:00:00"/>
    <n v="1284.8"/>
    <x v="125"/>
    <s v="PAGATA"/>
  </r>
  <r>
    <x v="129"/>
    <x v="4"/>
    <n v="5820"/>
    <x v="1"/>
    <x v="2"/>
    <d v="2023-03-14T00:00:00"/>
    <n v="1280.4000000000001"/>
    <x v="126"/>
    <s v="PAGATA"/>
  </r>
  <r>
    <x v="130"/>
    <x v="4"/>
    <n v="1280"/>
    <x v="1"/>
    <x v="2"/>
    <d v="2023-03-14T00:00:00"/>
    <n v="281.60000000000002"/>
    <x v="127"/>
    <s v="PAGATA"/>
  </r>
  <r>
    <x v="131"/>
    <x v="4"/>
    <n v="5650"/>
    <x v="6"/>
    <x v="3"/>
    <d v="2023-03-14T00:00:00"/>
    <n v="1243"/>
    <x v="128"/>
    <s v="PAGATA"/>
  </r>
  <r>
    <x v="132"/>
    <x v="4"/>
    <n v="6700"/>
    <x v="7"/>
    <x v="1"/>
    <d v="2023-03-14T00:00:00"/>
    <n v="1474"/>
    <x v="129"/>
    <s v="PAGATA"/>
  </r>
  <r>
    <x v="133"/>
    <x v="4"/>
    <n v="5620"/>
    <x v="0"/>
    <x v="0"/>
    <d v="2023-03-14T00:00:00"/>
    <n v="1236.4000000000001"/>
    <x v="130"/>
    <s v="PAGATA"/>
  </r>
  <r>
    <x v="134"/>
    <x v="4"/>
    <n v="5740"/>
    <x v="6"/>
    <x v="0"/>
    <d v="2023-03-14T00:00:00"/>
    <n v="1262.8"/>
    <x v="131"/>
    <s v="PAGATA"/>
  </r>
  <r>
    <x v="135"/>
    <x v="4"/>
    <n v="3100"/>
    <x v="1"/>
    <x v="0"/>
    <d v="2023-03-14T00:00:00"/>
    <n v="682"/>
    <x v="132"/>
    <s v="PAGATA"/>
  </r>
  <r>
    <x v="136"/>
    <x v="4"/>
    <n v="2540"/>
    <x v="2"/>
    <x v="0"/>
    <d v="2023-03-14T00:00:00"/>
    <n v="558.79999999999995"/>
    <x v="133"/>
    <s v="PAGATA"/>
  </r>
  <r>
    <x v="137"/>
    <x v="4"/>
    <n v="1840"/>
    <x v="7"/>
    <x v="2"/>
    <d v="2023-03-14T00:00:00"/>
    <n v="404.8"/>
    <x v="134"/>
    <s v="PAGATA"/>
  </r>
  <r>
    <x v="138"/>
    <x v="4"/>
    <n v="2200"/>
    <x v="1"/>
    <x v="1"/>
    <d v="2023-03-14T00:00:00"/>
    <n v="484"/>
    <x v="135"/>
    <s v="PAGATA"/>
  </r>
  <r>
    <x v="139"/>
    <x v="4"/>
    <n v="190"/>
    <x v="6"/>
    <x v="0"/>
    <d v="2023-03-14T00:00:00"/>
    <n v="41.8"/>
    <x v="136"/>
    <s v="PAGATA"/>
  </r>
  <r>
    <x v="140"/>
    <x v="4"/>
    <n v="360"/>
    <x v="7"/>
    <x v="1"/>
    <d v="2023-03-14T00:00:00"/>
    <n v="79.2"/>
    <x v="137"/>
    <s v="PAGATA"/>
  </r>
  <r>
    <x v="141"/>
    <x v="4"/>
    <n v="3250"/>
    <x v="3"/>
    <x v="1"/>
    <d v="2023-03-14T00:00:00"/>
    <n v="715"/>
    <x v="138"/>
    <s v="PAGATA"/>
  </r>
  <r>
    <x v="142"/>
    <x v="4"/>
    <n v="3420"/>
    <x v="7"/>
    <x v="1"/>
    <d v="2023-03-14T00:00:00"/>
    <n v="752.4"/>
    <x v="139"/>
    <s v="PAGATA"/>
  </r>
  <r>
    <x v="143"/>
    <x v="4"/>
    <n v="2020"/>
    <x v="1"/>
    <x v="1"/>
    <d v="2023-03-14T00:00:00"/>
    <n v="444.4"/>
    <x v="140"/>
    <s v="PAGATA"/>
  </r>
  <r>
    <x v="144"/>
    <x v="4"/>
    <n v="280"/>
    <x v="6"/>
    <x v="0"/>
    <d v="2023-03-14T00:00:00"/>
    <n v="61.6"/>
    <x v="141"/>
    <s v="PAGATA"/>
  </r>
  <r>
    <x v="145"/>
    <x v="4"/>
    <n v="3960"/>
    <x v="0"/>
    <x v="3"/>
    <d v="2023-03-14T00:00:00"/>
    <n v="871.2"/>
    <x v="142"/>
    <s v="PAGATA"/>
  </r>
  <r>
    <x v="146"/>
    <x v="4"/>
    <n v="760"/>
    <x v="5"/>
    <x v="1"/>
    <d v="2023-03-14T00:00:00"/>
    <n v="167.2"/>
    <x v="143"/>
    <s v="PAGATA"/>
  </r>
  <r>
    <x v="147"/>
    <x v="4"/>
    <n v="800"/>
    <x v="3"/>
    <x v="3"/>
    <d v="2023-03-14T00:00:00"/>
    <n v="176"/>
    <x v="144"/>
    <s v="PAGATA"/>
  </r>
  <r>
    <x v="148"/>
    <x v="4"/>
    <n v="780"/>
    <x v="0"/>
    <x v="2"/>
    <d v="2023-03-14T00:00:00"/>
    <n v="171.6"/>
    <x v="145"/>
    <s v="PAGATA"/>
  </r>
  <r>
    <x v="149"/>
    <x v="4"/>
    <n v="720"/>
    <x v="1"/>
    <x v="2"/>
    <d v="2023-03-14T00:00:00"/>
    <n v="158.4"/>
    <x v="146"/>
    <s v="PAGATA"/>
  </r>
  <r>
    <x v="150"/>
    <x v="4"/>
    <n v="4020"/>
    <x v="6"/>
    <x v="3"/>
    <d v="2023-03-14T00:00:00"/>
    <n v="884.4"/>
    <x v="147"/>
    <s v="PAGATA"/>
  </r>
  <r>
    <x v="151"/>
    <x v="5"/>
    <n v="1180"/>
    <x v="2"/>
    <x v="1"/>
    <d v="2023-03-13T00:00:00"/>
    <n v="259.60000000000002"/>
    <x v="148"/>
    <s v="PAGATA"/>
  </r>
  <r>
    <x v="152"/>
    <x v="5"/>
    <n v="4500"/>
    <x v="5"/>
    <x v="0"/>
    <d v="2023-03-13T00:00:00"/>
    <n v="990"/>
    <x v="113"/>
    <s v="PAGATA"/>
  </r>
  <r>
    <x v="153"/>
    <x v="5"/>
    <n v="3540"/>
    <x v="7"/>
    <x v="1"/>
    <d v="2023-03-13T00:00:00"/>
    <n v="778.8"/>
    <x v="149"/>
    <s v="PAGATA"/>
  </r>
  <r>
    <x v="154"/>
    <x v="5"/>
    <n v="5540"/>
    <x v="0"/>
    <x v="2"/>
    <d v="2023-03-13T00:00:00"/>
    <n v="1218.8"/>
    <x v="150"/>
    <s v="PAGATA"/>
  </r>
  <r>
    <x v="155"/>
    <x v="5"/>
    <n v="1000"/>
    <x v="1"/>
    <x v="2"/>
    <d v="2023-03-13T00:00:00"/>
    <n v="220"/>
    <x v="151"/>
    <s v="PAGATA"/>
  </r>
  <r>
    <x v="156"/>
    <x v="5"/>
    <n v="3500"/>
    <x v="0"/>
    <x v="0"/>
    <d v="2023-03-13T00:00:00"/>
    <n v="770"/>
    <x v="152"/>
    <s v="PAGATA"/>
  </r>
  <r>
    <x v="157"/>
    <x v="5"/>
    <n v="3460"/>
    <x v="6"/>
    <x v="3"/>
    <d v="2023-03-13T00:00:00"/>
    <n v="761.2"/>
    <x v="153"/>
    <s v="PAGATA"/>
  </r>
  <r>
    <x v="158"/>
    <x v="5"/>
    <n v="4040"/>
    <x v="6"/>
    <x v="1"/>
    <d v="2023-03-13T00:00:00"/>
    <n v="888.8"/>
    <x v="154"/>
    <s v="PAGATA"/>
  </r>
  <r>
    <x v="159"/>
    <x v="5"/>
    <n v="4280"/>
    <x v="4"/>
    <x v="1"/>
    <d v="2023-03-13T00:00:00"/>
    <n v="941.6"/>
    <x v="155"/>
    <s v="PAGATA"/>
  </r>
  <r>
    <x v="160"/>
    <x v="5"/>
    <n v="620"/>
    <x v="6"/>
    <x v="1"/>
    <d v="2023-03-13T00:00:00"/>
    <n v="136.4"/>
    <x v="156"/>
    <s v="PAGATA"/>
  </r>
  <r>
    <x v="161"/>
    <x v="5"/>
    <n v="5320"/>
    <x v="0"/>
    <x v="0"/>
    <d v="2023-03-13T00:00:00"/>
    <n v="1170.4000000000001"/>
    <x v="157"/>
    <s v="PAGATA"/>
  </r>
  <r>
    <x v="162"/>
    <x v="5"/>
    <n v="6900"/>
    <x v="0"/>
    <x v="0"/>
    <d v="2023-03-13T00:00:00"/>
    <n v="1518"/>
    <x v="158"/>
    <s v="PAGATA"/>
  </r>
  <r>
    <x v="163"/>
    <x v="5"/>
    <n v="6400"/>
    <x v="2"/>
    <x v="1"/>
    <d v="2023-03-13T00:00:00"/>
    <n v="1408"/>
    <x v="159"/>
    <s v="PAGATA"/>
  </r>
  <r>
    <x v="164"/>
    <x v="5"/>
    <n v="460"/>
    <x v="3"/>
    <x v="1"/>
    <d v="2023-03-13T00:00:00"/>
    <n v="101.2"/>
    <x v="160"/>
    <s v="PAGATA"/>
  </r>
  <r>
    <x v="165"/>
    <x v="5"/>
    <n v="1140"/>
    <x v="3"/>
    <x v="0"/>
    <d v="2023-03-13T00:00:00"/>
    <n v="250.8"/>
    <x v="161"/>
    <s v="PAGATA"/>
  </r>
  <r>
    <x v="166"/>
    <x v="5"/>
    <n v="2380"/>
    <x v="3"/>
    <x v="0"/>
    <d v="2023-03-13T00:00:00"/>
    <n v="523.6"/>
    <x v="162"/>
    <s v="PAGATA"/>
  </r>
  <r>
    <x v="167"/>
    <x v="5"/>
    <n v="3020"/>
    <x v="6"/>
    <x v="2"/>
    <d v="2023-03-13T00:00:00"/>
    <n v="664.4"/>
    <x v="163"/>
    <s v="PAGATA"/>
  </r>
  <r>
    <x v="168"/>
    <x v="5"/>
    <n v="2300"/>
    <x v="6"/>
    <x v="3"/>
    <d v="2023-03-13T00:00:00"/>
    <n v="506"/>
    <x v="9"/>
    <s v="PAGATA"/>
  </r>
  <r>
    <x v="169"/>
    <x v="5"/>
    <n v="3750"/>
    <x v="4"/>
    <x v="1"/>
    <d v="2023-03-13T00:00:00"/>
    <n v="825"/>
    <x v="164"/>
    <s v="PAGATA"/>
  </r>
  <r>
    <x v="170"/>
    <x v="5"/>
    <n v="4850"/>
    <x v="6"/>
    <x v="0"/>
    <d v="2023-03-13T00:00:00"/>
    <n v="1067"/>
    <x v="165"/>
    <s v="PAGATA"/>
  </r>
  <r>
    <x v="171"/>
    <x v="5"/>
    <n v="3900"/>
    <x v="1"/>
    <x v="1"/>
    <d v="2023-03-13T00:00:00"/>
    <n v="858"/>
    <x v="166"/>
    <s v="PAGATA"/>
  </r>
  <r>
    <x v="172"/>
    <x v="5"/>
    <n v="1850"/>
    <x v="3"/>
    <x v="1"/>
    <d v="2023-03-13T00:00:00"/>
    <n v="407"/>
    <x v="167"/>
    <s v="PAGATA"/>
  </r>
  <r>
    <x v="173"/>
    <x v="5"/>
    <n v="1950"/>
    <x v="2"/>
    <x v="3"/>
    <d v="2023-03-13T00:00:00"/>
    <n v="429"/>
    <x v="168"/>
    <s v="PAGATA"/>
  </r>
  <r>
    <x v="174"/>
    <x v="5"/>
    <n v="1800"/>
    <x v="0"/>
    <x v="1"/>
    <d v="2023-03-13T00:00:00"/>
    <n v="396"/>
    <x v="169"/>
    <s v="PAGATA"/>
  </r>
  <r>
    <x v="175"/>
    <x v="5"/>
    <n v="2250"/>
    <x v="6"/>
    <x v="1"/>
    <d v="2023-03-13T00:00:00"/>
    <n v="495"/>
    <x v="170"/>
    <s v="PAGATA"/>
  </r>
  <r>
    <x v="176"/>
    <x v="5"/>
    <n v="1750"/>
    <x v="5"/>
    <x v="2"/>
    <d v="2023-03-13T00:00:00"/>
    <n v="385"/>
    <x v="171"/>
    <s v="PAGATA"/>
  </r>
  <r>
    <x v="177"/>
    <x v="5"/>
    <n v="3220"/>
    <x v="2"/>
    <x v="0"/>
    <d v="2023-03-13T00:00:00"/>
    <n v="708.4"/>
    <x v="172"/>
    <s v="PAGATA"/>
  </r>
  <r>
    <x v="178"/>
    <x v="5"/>
    <n v="2950"/>
    <x v="0"/>
    <x v="1"/>
    <d v="2023-03-13T00:00:00"/>
    <n v="649"/>
    <x v="173"/>
    <s v="PAGATA"/>
  </r>
  <r>
    <x v="179"/>
    <x v="5"/>
    <n v="2900"/>
    <x v="4"/>
    <x v="1"/>
    <d v="2023-03-13T00:00:00"/>
    <n v="638"/>
    <x v="62"/>
    <s v="PAGATA"/>
  </r>
  <r>
    <x v="180"/>
    <x v="5"/>
    <n v="1100"/>
    <x v="6"/>
    <x v="1"/>
    <d v="2023-03-13T00:00:00"/>
    <n v="242"/>
    <x v="111"/>
    <s v="PAGATA"/>
  </r>
  <r>
    <x v="181"/>
    <x v="5"/>
    <n v="2400"/>
    <x v="7"/>
    <x v="2"/>
    <d v="2023-03-13T00:00:00"/>
    <n v="528"/>
    <x v="38"/>
    <s v="PAGATA"/>
  </r>
  <r>
    <x v="182"/>
    <x v="5"/>
    <n v="1800"/>
    <x v="0"/>
    <x v="1"/>
    <d v="2023-03-13T00:00:00"/>
    <n v="396"/>
    <x v="169"/>
    <s v="PAGATA"/>
  </r>
  <r>
    <x v="183"/>
    <x v="6"/>
    <n v="2350"/>
    <x v="1"/>
    <x v="1"/>
    <d v="2023-03-12T00:00:00"/>
    <n v="517"/>
    <x v="52"/>
    <s v="PAGATA"/>
  </r>
  <r>
    <x v="184"/>
    <x v="6"/>
    <n v="4700"/>
    <x v="5"/>
    <x v="0"/>
    <d v="2023-03-12T00:00:00"/>
    <n v="1034"/>
    <x v="76"/>
    <s v="PAGATA"/>
  </r>
  <r>
    <x v="185"/>
    <x v="6"/>
    <n v="180"/>
    <x v="0"/>
    <x v="1"/>
    <d v="2023-03-12T00:00:00"/>
    <n v="39.6"/>
    <x v="174"/>
    <s v="PAGATA"/>
  </r>
  <r>
    <x v="186"/>
    <x v="6"/>
    <n v="5300"/>
    <x v="4"/>
    <x v="0"/>
    <d v="2023-03-12T00:00:00"/>
    <n v="1166"/>
    <x v="57"/>
    <s v="PAGATA"/>
  </r>
  <r>
    <x v="187"/>
    <x v="6"/>
    <n v="5000"/>
    <x v="2"/>
    <x v="3"/>
    <d v="2023-03-12T00:00:00"/>
    <n v="1100"/>
    <x v="175"/>
    <s v="PAGATA"/>
  </r>
  <r>
    <x v="188"/>
    <x v="6"/>
    <n v="3350"/>
    <x v="1"/>
    <x v="3"/>
    <d v="2023-03-12T00:00:00"/>
    <n v="737"/>
    <x v="176"/>
    <s v="PAGATA"/>
  </r>
  <r>
    <x v="189"/>
    <x v="6"/>
    <n v="2220"/>
    <x v="0"/>
    <x v="0"/>
    <d v="2023-03-12T00:00:00"/>
    <n v="488.4"/>
    <x v="177"/>
    <s v="PAGATA"/>
  </r>
  <r>
    <x v="190"/>
    <x v="6"/>
    <n v="1900"/>
    <x v="4"/>
    <x v="2"/>
    <d v="2023-03-12T00:00:00"/>
    <n v="418"/>
    <x v="178"/>
    <s v="PAGATA"/>
  </r>
  <r>
    <x v="191"/>
    <x v="6"/>
    <n v="5900"/>
    <x v="0"/>
    <x v="1"/>
    <d v="2023-03-12T00:00:00"/>
    <n v="1298"/>
    <x v="179"/>
    <s v="PAGATA"/>
  </r>
  <r>
    <x v="192"/>
    <x v="6"/>
    <n v="4460"/>
    <x v="1"/>
    <x v="0"/>
    <d v="2023-03-12T00:00:00"/>
    <n v="981.2"/>
    <x v="180"/>
    <s v="PAGATA"/>
  </r>
  <r>
    <x v="193"/>
    <x v="6"/>
    <n v="4440"/>
    <x v="7"/>
    <x v="3"/>
    <d v="2023-03-12T00:00:00"/>
    <n v="976.8"/>
    <x v="181"/>
    <s v="PAGATA"/>
  </r>
  <r>
    <x v="194"/>
    <x v="6"/>
    <n v="6100"/>
    <x v="7"/>
    <x v="0"/>
    <d v="2023-03-12T00:00:00"/>
    <n v="1342"/>
    <x v="66"/>
    <s v="PAGATA"/>
  </r>
  <r>
    <x v="195"/>
    <x v="6"/>
    <n v="7700"/>
    <x v="2"/>
    <x v="3"/>
    <d v="2023-03-12T00:00:00"/>
    <n v="1694"/>
    <x v="182"/>
    <s v="PAGATA"/>
  </r>
  <r>
    <x v="196"/>
    <x v="6"/>
    <n v="2345"/>
    <x v="5"/>
    <x v="0"/>
    <d v="2023-03-12T00:00:00"/>
    <n v="515.9"/>
    <x v="183"/>
    <s v="PAGATA"/>
  </r>
  <r>
    <x v="197"/>
    <x v="6"/>
    <n v="340"/>
    <x v="3"/>
    <x v="1"/>
    <d v="2023-03-12T00:00:00"/>
    <n v="74.8"/>
    <x v="184"/>
    <s v="PAGATA"/>
  </r>
  <r>
    <x v="198"/>
    <x v="6"/>
    <n v="4240"/>
    <x v="2"/>
    <x v="3"/>
    <d v="2023-03-12T00:00:00"/>
    <n v="932.8"/>
    <x v="185"/>
    <s v="PAGATA"/>
  </r>
  <r>
    <x v="199"/>
    <x v="6"/>
    <n v="2660"/>
    <x v="6"/>
    <x v="0"/>
    <d v="2023-03-12T00:00:00"/>
    <n v="585.20000000000005"/>
    <x v="186"/>
    <s v="PAGATA"/>
  </r>
  <r>
    <x v="200"/>
    <x v="6"/>
    <n v="1540"/>
    <x v="0"/>
    <x v="0"/>
    <d v="2023-03-12T00:00:00"/>
    <n v="338.8"/>
    <x v="187"/>
    <s v="PAGATA"/>
  </r>
  <r>
    <x v="201"/>
    <x v="6"/>
    <n v="4900"/>
    <x v="1"/>
    <x v="0"/>
    <d v="2023-03-12T00:00:00"/>
    <n v="1078"/>
    <x v="188"/>
    <s v="PAGATA"/>
  </r>
  <r>
    <x v="202"/>
    <x v="6"/>
    <n v="1440"/>
    <x v="5"/>
    <x v="3"/>
    <d v="2023-03-12T00:00:00"/>
    <n v="316.8"/>
    <x v="189"/>
    <s v="PAGATA"/>
  </r>
  <r>
    <x v="203"/>
    <x v="6"/>
    <n v="3060"/>
    <x v="3"/>
    <x v="0"/>
    <d v="2023-03-12T00:00:00"/>
    <n v="673.2"/>
    <x v="190"/>
    <s v="PAGATA"/>
  </r>
  <r>
    <x v="204"/>
    <x v="6"/>
    <n v="3740"/>
    <x v="3"/>
    <x v="3"/>
    <d v="2023-03-12T00:00:00"/>
    <n v="822.8"/>
    <x v="191"/>
    <s v="PAGATA"/>
  </r>
  <r>
    <x v="205"/>
    <x v="6"/>
    <n v="3700"/>
    <x v="6"/>
    <x v="1"/>
    <d v="2023-03-12T00:00:00"/>
    <n v="814"/>
    <x v="104"/>
    <s v="PAGATA"/>
  </r>
  <r>
    <x v="206"/>
    <x v="6"/>
    <n v="5500"/>
    <x v="0"/>
    <x v="0"/>
    <d v="2023-03-12T00:00:00"/>
    <n v="1210"/>
    <x v="21"/>
    <s v="PAGATA"/>
  </r>
  <r>
    <x v="207"/>
    <x v="6"/>
    <n v="1200"/>
    <x v="0"/>
    <x v="1"/>
    <d v="2023-03-12T00:00:00"/>
    <n v="264"/>
    <x v="119"/>
    <s v="PAGATA"/>
  </r>
  <r>
    <x v="208"/>
    <x v="6"/>
    <n v="900"/>
    <x v="1"/>
    <x v="2"/>
    <d v="2023-03-12T00:00:00"/>
    <n v="198"/>
    <x v="192"/>
    <s v="PAGATA"/>
  </r>
  <r>
    <x v="209"/>
    <x v="6"/>
    <n v="5350"/>
    <x v="2"/>
    <x v="1"/>
    <d v="2023-03-12T00:00:00"/>
    <n v="1177"/>
    <x v="193"/>
    <s v="PAGATA"/>
  </r>
  <r>
    <x v="210"/>
    <x v="6"/>
    <n v="5900"/>
    <x v="3"/>
    <x v="0"/>
    <d v="2023-03-12T00:00:00"/>
    <n v="1298"/>
    <x v="179"/>
    <s v="PAGATA"/>
  </r>
  <r>
    <x v="211"/>
    <x v="6"/>
    <n v="1380"/>
    <x v="7"/>
    <x v="0"/>
    <d v="2023-03-12T00:00:00"/>
    <n v="303.60000000000002"/>
    <x v="194"/>
    <s v="PAGATA"/>
  </r>
  <r>
    <x v="212"/>
    <x v="6"/>
    <n v="6800"/>
    <x v="6"/>
    <x v="2"/>
    <d v="2023-03-12T00:00:00"/>
    <n v="1496"/>
    <x v="195"/>
    <s v="PAGATA"/>
  </r>
  <r>
    <x v="213"/>
    <x v="6"/>
    <n v="5340"/>
    <x v="2"/>
    <x v="0"/>
    <d v="2023-03-12T00:00:00"/>
    <n v="1174.8"/>
    <x v="196"/>
    <s v="PAGATA"/>
  </r>
  <r>
    <x v="214"/>
    <x v="6"/>
    <n v="900"/>
    <x v="0"/>
    <x v="1"/>
    <d v="2023-03-12T00:00:00"/>
    <n v="198"/>
    <x v="192"/>
    <s v="PAGATA"/>
  </r>
  <r>
    <x v="215"/>
    <x v="6"/>
    <n v="860"/>
    <x v="0"/>
    <x v="0"/>
    <d v="2023-03-12T00:00:00"/>
    <n v="189.2"/>
    <x v="197"/>
    <s v="PAGATA"/>
  </r>
  <r>
    <x v="216"/>
    <x v="6"/>
    <n v="1660"/>
    <x v="6"/>
    <x v="0"/>
    <d v="2023-03-12T00:00:00"/>
    <n v="365.2"/>
    <x v="198"/>
    <s v="PAGATA"/>
  </r>
  <r>
    <x v="217"/>
    <x v="6"/>
    <n v="1720"/>
    <x v="7"/>
    <x v="3"/>
    <d v="2023-03-12T00:00:00"/>
    <n v="378.4"/>
    <x v="199"/>
    <s v="PAGATA"/>
  </r>
  <r>
    <x v="218"/>
    <x v="6"/>
    <n v="2200"/>
    <x v="2"/>
    <x v="3"/>
    <d v="2023-03-12T00:00:00"/>
    <n v="484"/>
    <x v="135"/>
    <s v="PAGATA"/>
  </r>
  <r>
    <x v="219"/>
    <x v="7"/>
    <n v="4820"/>
    <x v="6"/>
    <x v="1"/>
    <d v="2023-03-11T00:00:00"/>
    <n v="1060.4000000000001"/>
    <x v="200"/>
    <s v="PAGATA"/>
  </r>
  <r>
    <x v="220"/>
    <x v="7"/>
    <n v="2150"/>
    <x v="2"/>
    <x v="3"/>
    <d v="2023-03-11T00:00:00"/>
    <n v="473"/>
    <x v="201"/>
    <s v="PAGATA"/>
  </r>
  <r>
    <x v="221"/>
    <x v="7"/>
    <n v="5700"/>
    <x v="6"/>
    <x v="1"/>
    <d v="2023-03-11T00:00:00"/>
    <n v="1254"/>
    <x v="59"/>
    <s v="PAGATA"/>
  </r>
  <r>
    <x v="222"/>
    <x v="7"/>
    <n v="3650"/>
    <x v="2"/>
    <x v="1"/>
    <d v="2023-03-11T00:00:00"/>
    <n v="803"/>
    <x v="202"/>
    <s v="PAGATA"/>
  </r>
  <r>
    <x v="223"/>
    <x v="7"/>
    <n v="2600"/>
    <x v="5"/>
    <x v="2"/>
    <d v="2023-03-11T00:00:00"/>
    <n v="572"/>
    <x v="203"/>
    <s v="PAGATA"/>
  </r>
  <r>
    <x v="224"/>
    <x v="7"/>
    <n v="4500"/>
    <x v="2"/>
    <x v="0"/>
    <d v="2023-03-11T00:00:00"/>
    <n v="990"/>
    <x v="113"/>
    <s v="PAGATA"/>
  </r>
  <r>
    <x v="225"/>
    <x v="7"/>
    <n v="7600"/>
    <x v="0"/>
    <x v="1"/>
    <d v="2023-03-11T00:00:00"/>
    <n v="1672"/>
    <x v="204"/>
    <s v="PAGATA"/>
  </r>
  <r>
    <x v="226"/>
    <x v="7"/>
    <n v="5880"/>
    <x v="0"/>
    <x v="0"/>
    <d v="2023-03-11T00:00:00"/>
    <n v="1293.5999999999999"/>
    <x v="205"/>
    <s v="PAGATA"/>
  </r>
  <r>
    <x v="227"/>
    <x v="7"/>
    <n v="5080"/>
    <x v="1"/>
    <x v="3"/>
    <d v="2023-03-11T00:00:00"/>
    <n v="1117.5999999999999"/>
    <x v="206"/>
    <s v="PAGATA"/>
  </r>
  <r>
    <x v="228"/>
    <x v="7"/>
    <n v="800"/>
    <x v="1"/>
    <x v="1"/>
    <d v="2023-03-11T00:00:00"/>
    <n v="176"/>
    <x v="144"/>
    <s v="PAGATA"/>
  </r>
  <r>
    <x v="229"/>
    <x v="7"/>
    <n v="1320"/>
    <x v="6"/>
    <x v="1"/>
    <d v="2023-03-11T00:00:00"/>
    <n v="290.39999999999998"/>
    <x v="207"/>
    <s v="PAGATA"/>
  </r>
  <r>
    <x v="230"/>
    <x v="7"/>
    <n v="4400"/>
    <x v="1"/>
    <x v="1"/>
    <d v="2023-03-11T00:00:00"/>
    <n v="968"/>
    <x v="107"/>
    <s v="PAGATA"/>
  </r>
  <r>
    <x v="231"/>
    <x v="7"/>
    <n v="2960"/>
    <x v="2"/>
    <x v="2"/>
    <d v="2023-03-11T00:00:00"/>
    <n v="651.20000000000005"/>
    <x v="208"/>
    <s v="PAGATA"/>
  </r>
  <r>
    <x v="232"/>
    <x v="7"/>
    <n v="700"/>
    <x v="7"/>
    <x v="0"/>
    <d v="2023-03-11T00:00:00"/>
    <n v="154"/>
    <x v="30"/>
    <s v="PAGATA"/>
  </r>
  <r>
    <x v="233"/>
    <x v="7"/>
    <n v="1340"/>
    <x v="1"/>
    <x v="2"/>
    <d v="2023-03-11T00:00:00"/>
    <n v="294.8"/>
    <x v="209"/>
    <s v="PAGATA"/>
  </r>
  <r>
    <x v="234"/>
    <x v="7"/>
    <n v="4160"/>
    <x v="5"/>
    <x v="3"/>
    <d v="2023-03-11T00:00:00"/>
    <n v="915.2"/>
    <x v="210"/>
    <s v="PAGATA"/>
  </r>
  <r>
    <x v="235"/>
    <x v="7"/>
    <n v="1700"/>
    <x v="3"/>
    <x v="0"/>
    <d v="2023-03-11T00:00:00"/>
    <n v="374"/>
    <x v="60"/>
    <s v="PAGATA"/>
  </r>
  <r>
    <x v="236"/>
    <x v="7"/>
    <n v="2760"/>
    <x v="1"/>
    <x v="3"/>
    <d v="2023-03-11T00:00:00"/>
    <n v="607.20000000000005"/>
    <x v="211"/>
    <s v="PAGATA"/>
  </r>
  <r>
    <x v="237"/>
    <x v="7"/>
    <n v="580"/>
    <x v="2"/>
    <x v="0"/>
    <d v="2023-03-11T00:00:00"/>
    <n v="127.6"/>
    <x v="212"/>
    <s v="PAGATA"/>
  </r>
  <r>
    <x v="238"/>
    <x v="7"/>
    <n v="4100"/>
    <x v="7"/>
    <x v="1"/>
    <d v="2023-03-11T00:00:00"/>
    <n v="902"/>
    <x v="53"/>
    <s v="PAGATA"/>
  </r>
  <r>
    <x v="239"/>
    <x v="7"/>
    <n v="1020"/>
    <x v="3"/>
    <x v="1"/>
    <d v="2023-03-11T00:00:00"/>
    <n v="224.4"/>
    <x v="213"/>
    <s v="PAGATA"/>
  </r>
  <r>
    <x v="240"/>
    <x v="7"/>
    <n v="3440"/>
    <x v="1"/>
    <x v="1"/>
    <d v="2023-03-11T00:00:00"/>
    <n v="756.8"/>
    <x v="214"/>
    <s v="PAGATA"/>
  </r>
  <r>
    <x v="241"/>
    <x v="7"/>
    <n v="3180"/>
    <x v="3"/>
    <x v="3"/>
    <d v="2023-03-11T00:00:00"/>
    <n v="699.6"/>
    <x v="215"/>
    <s v="PAGATA"/>
  </r>
  <r>
    <x v="242"/>
    <x v="8"/>
    <n v="5440"/>
    <x v="3"/>
    <x v="1"/>
    <d v="2023-03-10T00:00:00"/>
    <n v="1196.8"/>
    <x v="216"/>
    <s v="PAGATA"/>
  </r>
  <r>
    <x v="243"/>
    <x v="8"/>
    <n v="2520"/>
    <x v="7"/>
    <x v="0"/>
    <d v="2023-03-10T00:00:00"/>
    <n v="554.4"/>
    <x v="217"/>
    <s v="PAGATA"/>
  </r>
  <r>
    <x v="244"/>
    <x v="8"/>
    <n v="2650"/>
    <x v="0"/>
    <x v="3"/>
    <d v="2023-03-10T00:00:00"/>
    <n v="583"/>
    <x v="218"/>
    <s v="PAGATA"/>
  </r>
  <r>
    <x v="245"/>
    <x v="8"/>
    <n v="7050"/>
    <x v="2"/>
    <x v="3"/>
    <d v="2023-03-10T00:00:00"/>
    <n v="1551"/>
    <x v="219"/>
    <s v="PAGATA"/>
  </r>
  <r>
    <x v="246"/>
    <x v="8"/>
    <n v="600"/>
    <x v="6"/>
    <x v="0"/>
    <d v="2023-03-10T00:00:00"/>
    <n v="132"/>
    <x v="220"/>
    <s v="PAGATA"/>
  </r>
  <r>
    <x v="247"/>
    <x v="8"/>
    <n v="5400"/>
    <x v="6"/>
    <x v="1"/>
    <d v="2023-03-10T00:00:00"/>
    <n v="1188"/>
    <x v="15"/>
    <s v="PAGATA"/>
  </r>
  <r>
    <x v="248"/>
    <x v="8"/>
    <n v="7100"/>
    <x v="6"/>
    <x v="2"/>
    <d v="2023-03-10T00:00:00"/>
    <n v="1562"/>
    <x v="22"/>
    <s v="PAGATA"/>
  </r>
  <r>
    <x v="249"/>
    <x v="8"/>
    <n v="3400"/>
    <x v="3"/>
    <x v="3"/>
    <d v="2023-03-10T00:00:00"/>
    <n v="748"/>
    <x v="221"/>
    <s v="PAGATA"/>
  </r>
  <r>
    <x v="250"/>
    <x v="8"/>
    <n v="420"/>
    <x v="5"/>
    <x v="0"/>
    <d v="2023-03-10T00:00:00"/>
    <n v="92.4"/>
    <x v="222"/>
    <s v="PAGATA"/>
  </r>
  <r>
    <x v="251"/>
    <x v="8"/>
    <n v="3260"/>
    <x v="4"/>
    <x v="1"/>
    <d v="2023-03-10T00:00:00"/>
    <n v="717.2"/>
    <x v="223"/>
    <s v="PAGATA"/>
  </r>
  <r>
    <x v="252"/>
    <x v="8"/>
    <n v="2940"/>
    <x v="0"/>
    <x v="0"/>
    <d v="2023-03-10T00:00:00"/>
    <n v="646.79999999999995"/>
    <x v="224"/>
    <s v="PAGATA"/>
  </r>
  <r>
    <x v="253"/>
    <x v="8"/>
    <n v="5680"/>
    <x v="2"/>
    <x v="1"/>
    <d v="2023-03-10T00:00:00"/>
    <n v="1249.5999999999999"/>
    <x v="225"/>
    <s v="PAGATA"/>
  </r>
  <r>
    <x v="254"/>
    <x v="8"/>
    <n v="1400"/>
    <x v="6"/>
    <x v="0"/>
    <d v="2023-03-10T00:00:00"/>
    <n v="308"/>
    <x v="226"/>
    <s v="PAGATA"/>
  </r>
  <r>
    <x v="255"/>
    <x v="8"/>
    <n v="6600"/>
    <x v="1"/>
    <x v="3"/>
    <d v="2023-03-10T00:00:00"/>
    <n v="1452"/>
    <x v="227"/>
    <s v="PAGATA"/>
  </r>
  <r>
    <x v="256"/>
    <x v="8"/>
    <n v="2600"/>
    <x v="0"/>
    <x v="1"/>
    <d v="2023-03-10T00:00:00"/>
    <n v="572"/>
    <x v="203"/>
    <s v="PAGATA"/>
  </r>
  <r>
    <x v="257"/>
    <x v="8"/>
    <n v="3300"/>
    <x v="2"/>
    <x v="2"/>
    <d v="2023-03-10T00:00:00"/>
    <n v="726"/>
    <x v="228"/>
    <s v="PAGATA"/>
  </r>
  <r>
    <x v="258"/>
    <x v="8"/>
    <n v="5640"/>
    <x v="4"/>
    <x v="3"/>
    <d v="2023-03-10T00:00:00"/>
    <n v="1240.8"/>
    <x v="229"/>
    <s v="PAGATA"/>
  </r>
  <r>
    <x v="259"/>
    <x v="8"/>
    <n v="1960"/>
    <x v="1"/>
    <x v="0"/>
    <d v="2023-03-10T00:00:00"/>
    <n v="431.2"/>
    <x v="230"/>
    <s v="PAGATA"/>
  </r>
  <r>
    <x v="260"/>
    <x v="8"/>
    <n v="4420"/>
    <x v="3"/>
    <x v="2"/>
    <d v="2023-03-10T00:00:00"/>
    <n v="972.4"/>
    <x v="231"/>
    <s v="PAGATA"/>
  </r>
  <r>
    <x v="261"/>
    <x v="8"/>
    <n v="4950"/>
    <x v="3"/>
    <x v="3"/>
    <d v="2023-03-10T00:00:00"/>
    <n v="1089"/>
    <x v="232"/>
    <s v="PAGATA"/>
  </r>
  <r>
    <x v="262"/>
    <x v="8"/>
    <n v="4200"/>
    <x v="0"/>
    <x v="3"/>
    <d v="2023-03-10T00:00:00"/>
    <n v="924"/>
    <x v="101"/>
    <s v="PAGATA"/>
  </r>
  <r>
    <x v="263"/>
    <x v="8"/>
    <n v="8000"/>
    <x v="0"/>
    <x v="3"/>
    <d v="2023-03-10T00:00:00"/>
    <n v="1760"/>
    <x v="233"/>
    <s v="PAGATA"/>
  </r>
  <r>
    <x v="264"/>
    <x v="8"/>
    <n v="4980"/>
    <x v="0"/>
    <x v="2"/>
    <d v="2023-03-10T00:00:00"/>
    <n v="1095.5999999999999"/>
    <x v="234"/>
    <s v="PAGATA"/>
  </r>
  <r>
    <x v="265"/>
    <x v="8"/>
    <n v="600"/>
    <x v="1"/>
    <x v="3"/>
    <d v="2023-03-10T00:00:00"/>
    <n v="132"/>
    <x v="220"/>
    <s v="PAGATA"/>
  </r>
  <r>
    <x v="266"/>
    <x v="8"/>
    <n v="5250"/>
    <x v="3"/>
    <x v="2"/>
    <d v="2023-03-10T00:00:00"/>
    <n v="1155"/>
    <x v="235"/>
    <s v="PAGATA"/>
  </r>
  <r>
    <x v="267"/>
    <x v="8"/>
    <n v="5550"/>
    <x v="2"/>
    <x v="0"/>
    <d v="2023-03-10T00:00:00"/>
    <n v="1221"/>
    <x v="236"/>
    <s v="PAGATA"/>
  </r>
  <r>
    <x v="268"/>
    <x v="8"/>
    <n v="7250"/>
    <x v="2"/>
    <x v="1"/>
    <d v="2023-03-10T00:00:00"/>
    <n v="1595"/>
    <x v="237"/>
    <s v="PAGATA"/>
  </r>
  <r>
    <x v="269"/>
    <x v="8"/>
    <n v="1080"/>
    <x v="6"/>
    <x v="3"/>
    <d v="2023-03-10T00:00:00"/>
    <n v="237.6"/>
    <x v="238"/>
    <s v="PAGATA"/>
  </r>
  <r>
    <x v="270"/>
    <x v="9"/>
    <n v="5900"/>
    <x v="1"/>
    <x v="0"/>
    <d v="2023-03-09T00:00:00"/>
    <n v="1298"/>
    <x v="179"/>
    <s v="PAGATA"/>
  </r>
  <r>
    <x v="271"/>
    <x v="9"/>
    <n v="6950"/>
    <x v="3"/>
    <x v="0"/>
    <d v="2023-03-09T00:00:00"/>
    <n v="1529"/>
    <x v="239"/>
    <s v="PAGATA"/>
  </r>
  <r>
    <x v="272"/>
    <x v="9"/>
    <n v="3240"/>
    <x v="0"/>
    <x v="2"/>
    <d v="2023-03-09T00:00:00"/>
    <n v="712.8"/>
    <x v="240"/>
    <s v="PAGATA"/>
  </r>
  <r>
    <x v="273"/>
    <x v="9"/>
    <n v="6400"/>
    <x v="5"/>
    <x v="1"/>
    <d v="2023-03-09T00:00:00"/>
    <n v="1408"/>
    <x v="159"/>
    <s v="PAGATA"/>
  </r>
  <r>
    <x v="274"/>
    <x v="9"/>
    <n v="6150"/>
    <x v="7"/>
    <x v="3"/>
    <d v="2023-03-09T00:00:00"/>
    <n v="1353"/>
    <x v="241"/>
    <s v="PAGATA"/>
  </r>
  <r>
    <x v="275"/>
    <x v="9"/>
    <n v="6000"/>
    <x v="2"/>
    <x v="2"/>
    <d v="2023-03-09T00:00:00"/>
    <n v="1320"/>
    <x v="242"/>
    <s v="PAGATA"/>
  </r>
  <r>
    <x v="276"/>
    <x v="9"/>
    <n v="7300"/>
    <x v="1"/>
    <x v="0"/>
    <d v="2023-03-09T00:00:00"/>
    <n v="1606"/>
    <x v="2"/>
    <s v="PAGATA"/>
  </r>
  <r>
    <x v="277"/>
    <x v="9"/>
    <n v="6000"/>
    <x v="5"/>
    <x v="1"/>
    <d v="2023-03-09T00:00:00"/>
    <n v="1320"/>
    <x v="242"/>
    <s v="PAGATA"/>
  </r>
  <r>
    <x v="278"/>
    <x v="9"/>
    <n v="6050"/>
    <x v="0"/>
    <x v="1"/>
    <d v="2023-03-09T00:00:00"/>
    <n v="1331"/>
    <x v="243"/>
    <s v="PAGATA"/>
  </r>
  <r>
    <x v="279"/>
    <x v="9"/>
    <n v="480"/>
    <x v="7"/>
    <x v="1"/>
    <d v="2023-03-09T00:00:00"/>
    <n v="105.6"/>
    <x v="244"/>
    <s v="PAGATA"/>
  </r>
  <r>
    <x v="280"/>
    <x v="9"/>
    <n v="3000"/>
    <x v="2"/>
    <x v="3"/>
    <d v="2023-03-09T00:00:00"/>
    <n v="660"/>
    <x v="245"/>
    <s v="PAGATA"/>
  </r>
  <r>
    <x v="281"/>
    <x v="9"/>
    <n v="1600"/>
    <x v="2"/>
    <x v="1"/>
    <d v="2023-03-09T00:00:00"/>
    <n v="352"/>
    <x v="246"/>
    <s v="PAGATA"/>
  </r>
  <r>
    <x v="282"/>
    <x v="9"/>
    <n v="4700"/>
    <x v="2"/>
    <x v="2"/>
    <d v="2023-03-09T00:00:00"/>
    <n v="1034"/>
    <x v="76"/>
    <s v="PAGATA"/>
  </r>
  <r>
    <x v="283"/>
    <x v="9"/>
    <n v="3300"/>
    <x v="7"/>
    <x v="2"/>
    <d v="2023-03-09T00:00:00"/>
    <n v="726"/>
    <x v="228"/>
    <s v="PAGATA"/>
  </r>
  <r>
    <x v="284"/>
    <x v="9"/>
    <n v="7500"/>
    <x v="4"/>
    <x v="0"/>
    <d v="2023-03-09T00:00:00"/>
    <n v="1650"/>
    <x v="247"/>
    <s v="PAGATA"/>
  </r>
  <r>
    <x v="285"/>
    <x v="9"/>
    <n v="7400"/>
    <x v="0"/>
    <x v="2"/>
    <d v="2023-03-09T00:00:00"/>
    <n v="1628"/>
    <x v="49"/>
    <s v="PAGATA"/>
  </r>
  <r>
    <x v="286"/>
    <x v="9"/>
    <n v="4750"/>
    <x v="1"/>
    <x v="3"/>
    <d v="2023-03-09T00:00:00"/>
    <n v="1045"/>
    <x v="248"/>
    <s v="PAGATA"/>
  </r>
  <r>
    <x v="287"/>
    <x v="9"/>
    <n v="1900"/>
    <x v="7"/>
    <x v="2"/>
    <d v="2023-03-09T00:00:00"/>
    <n v="418"/>
    <x v="178"/>
    <s v="PAGATA"/>
  </r>
  <r>
    <x v="288"/>
    <x v="9"/>
    <n v="2840"/>
    <x v="3"/>
    <x v="3"/>
    <d v="2023-03-09T00:00:00"/>
    <n v="624.79999999999995"/>
    <x v="249"/>
    <s v="PAGATA"/>
  </r>
  <r>
    <x v="289"/>
    <x v="9"/>
    <n v="560"/>
    <x v="0"/>
    <x v="0"/>
    <d v="2023-03-09T00:00:00"/>
    <n v="123.2"/>
    <x v="250"/>
    <s v="PAGATA"/>
  </r>
  <r>
    <x v="290"/>
    <x v="9"/>
    <n v="5000"/>
    <x v="7"/>
    <x v="1"/>
    <d v="2023-03-09T00:00:00"/>
    <n v="1100"/>
    <x v="175"/>
    <s v="PAGATA"/>
  </r>
  <r>
    <x v="291"/>
    <x v="9"/>
    <n v="2580"/>
    <x v="4"/>
    <x v="1"/>
    <d v="2023-03-09T00:00:00"/>
    <n v="567.6"/>
    <x v="251"/>
    <s v="PAGATA"/>
  </r>
  <r>
    <x v="292"/>
    <x v="9"/>
    <n v="2740"/>
    <x v="7"/>
    <x v="2"/>
    <d v="2023-03-09T00:00:00"/>
    <n v="602.79999999999995"/>
    <x v="252"/>
    <s v="PAGATA"/>
  </r>
  <r>
    <x v="293"/>
    <x v="9"/>
    <n v="4600"/>
    <x v="0"/>
    <x v="2"/>
    <d v="2023-03-09T00:00:00"/>
    <n v="1012"/>
    <x v="253"/>
    <s v="PAGATA"/>
  </r>
  <r>
    <x v="294"/>
    <x v="9"/>
    <n v="5860"/>
    <x v="5"/>
    <x v="0"/>
    <d v="2023-03-09T00:00:00"/>
    <n v="1289.2"/>
    <x v="254"/>
    <s v="PAGATA"/>
  </r>
  <r>
    <x v="295"/>
    <x v="9"/>
    <n v="4720"/>
    <x v="6"/>
    <x v="3"/>
    <d v="2023-03-09T00:00:00"/>
    <n v="1038.4000000000001"/>
    <x v="255"/>
    <s v="PAGATA"/>
  </r>
  <r>
    <x v="296"/>
    <x v="9"/>
    <n v="5800"/>
    <x v="7"/>
    <x v="1"/>
    <d v="2023-03-09T00:00:00"/>
    <n v="1276"/>
    <x v="6"/>
    <s v="PAGATA"/>
  </r>
  <r>
    <x v="297"/>
    <x v="9"/>
    <n v="4140"/>
    <x v="6"/>
    <x v="2"/>
    <d v="2023-03-09T00:00:00"/>
    <n v="910.8"/>
    <x v="256"/>
    <s v="PAGATA"/>
  </r>
  <r>
    <x v="298"/>
    <x v="9"/>
    <n v="2320"/>
    <x v="6"/>
    <x v="1"/>
    <d v="2023-03-09T00:00:00"/>
    <n v="510.4"/>
    <x v="257"/>
    <s v="PAGATA"/>
  </r>
  <r>
    <x v="299"/>
    <x v="9"/>
    <n v="4320"/>
    <x v="2"/>
    <x v="1"/>
    <d v="2023-03-09T00:00:00"/>
    <n v="950.4"/>
    <x v="258"/>
    <s v="PAGATA"/>
  </r>
  <r>
    <x v="300"/>
    <x v="10"/>
    <n v="3400"/>
    <x v="6"/>
    <x v="0"/>
    <d v="2023-03-08T00:00:00"/>
    <n v="748"/>
    <x v="221"/>
    <s v="PAGATA"/>
  </r>
  <r>
    <x v="301"/>
    <x v="10"/>
    <n v="7000"/>
    <x v="6"/>
    <x v="3"/>
    <d v="2023-03-08T00:00:00"/>
    <n v="1540"/>
    <x v="69"/>
    <s v="PAGATA"/>
  </r>
  <r>
    <x v="302"/>
    <x v="10"/>
    <n v="2140"/>
    <x v="0"/>
    <x v="1"/>
    <d v="2023-03-08T00:00:00"/>
    <n v="470.8"/>
    <x v="259"/>
    <s v="PAGATA"/>
  </r>
  <r>
    <x v="303"/>
    <x v="10"/>
    <n v="5460"/>
    <x v="7"/>
    <x v="0"/>
    <d v="2023-03-08T00:00:00"/>
    <n v="1201.2"/>
    <x v="260"/>
    <s v="PAGATA"/>
  </r>
  <r>
    <x v="304"/>
    <x v="10"/>
    <n v="3900"/>
    <x v="2"/>
    <x v="0"/>
    <d v="2023-03-08T00:00:00"/>
    <n v="858"/>
    <x v="166"/>
    <s v="PAGATA"/>
  </r>
  <r>
    <x v="305"/>
    <x v="10"/>
    <n v="5600"/>
    <x v="2"/>
    <x v="0"/>
    <d v="2023-03-08T00:00:00"/>
    <n v="1232"/>
    <x v="73"/>
    <s v="PAGATA"/>
  </r>
  <r>
    <x v="306"/>
    <x v="10"/>
    <n v="1550"/>
    <x v="3"/>
    <x v="1"/>
    <d v="2023-03-08T00:00:00"/>
    <n v="341"/>
    <x v="261"/>
    <s v="PAGATA"/>
  </r>
  <r>
    <x v="307"/>
    <x v="10"/>
    <n v="3680"/>
    <x v="6"/>
    <x v="3"/>
    <d v="2023-03-08T00:00:00"/>
    <n v="809.6"/>
    <x v="262"/>
    <s v="PAGATA"/>
  </r>
  <r>
    <x v="308"/>
    <x v="10"/>
    <n v="6900"/>
    <x v="1"/>
    <x v="0"/>
    <d v="2023-03-08T00:00:00"/>
    <n v="1518"/>
    <x v="158"/>
    <s v="PAGATA"/>
  </r>
  <r>
    <x v="309"/>
    <x v="10"/>
    <n v="920"/>
    <x v="2"/>
    <x v="1"/>
    <d v="2023-03-08T00:00:00"/>
    <n v="202.4"/>
    <x v="263"/>
    <s v="PAGATA"/>
  </r>
  <r>
    <x v="310"/>
    <x v="10"/>
    <n v="2780"/>
    <x v="6"/>
    <x v="0"/>
    <d v="2023-03-08T00:00:00"/>
    <n v="611.6"/>
    <x v="264"/>
    <s v="PAGATA"/>
  </r>
  <r>
    <x v="311"/>
    <x v="10"/>
    <n v="1360"/>
    <x v="3"/>
    <x v="3"/>
    <d v="2023-03-08T00:00:00"/>
    <n v="299.2"/>
    <x v="265"/>
    <s v="PAGATA"/>
  </r>
  <r>
    <x v="312"/>
    <x v="10"/>
    <n v="1220"/>
    <x v="4"/>
    <x v="3"/>
    <d v="2023-03-08T00:00:00"/>
    <n v="268.39999999999998"/>
    <x v="266"/>
    <s v="PAGATA"/>
  </r>
  <r>
    <x v="313"/>
    <x v="10"/>
    <n v="5200"/>
    <x v="0"/>
    <x v="0"/>
    <d v="2023-03-08T00:00:00"/>
    <n v="1144"/>
    <x v="88"/>
    <s v="PAGATA"/>
  </r>
  <r>
    <x v="314"/>
    <x v="10"/>
    <n v="4480"/>
    <x v="6"/>
    <x v="0"/>
    <d v="2023-03-08T00:00:00"/>
    <n v="985.6"/>
    <x v="267"/>
    <s v="PAGATA"/>
  </r>
  <r>
    <x v="315"/>
    <x v="10"/>
    <n v="740"/>
    <x v="6"/>
    <x v="1"/>
    <d v="2023-03-08T00:00:00"/>
    <n v="162.80000000000001"/>
    <x v="268"/>
    <s v="PAGATA"/>
  </r>
  <r>
    <x v="316"/>
    <x v="10"/>
    <n v="6300"/>
    <x v="4"/>
    <x v="0"/>
    <d v="2023-03-08T00:00:00"/>
    <n v="1386"/>
    <x v="269"/>
    <s v="PAGATA"/>
  </r>
  <r>
    <x v="317"/>
    <x v="10"/>
    <n v="5180"/>
    <x v="5"/>
    <x v="0"/>
    <d v="2023-03-08T00:00:00"/>
    <n v="1139.5999999999999"/>
    <x v="270"/>
    <s v="PAGATA"/>
  </r>
  <r>
    <x v="318"/>
    <x v="10"/>
    <n v="3950"/>
    <x v="6"/>
    <x v="1"/>
    <d v="2023-03-08T00:00:00"/>
    <n v="869"/>
    <x v="271"/>
    <s v="PAGATA"/>
  </r>
  <r>
    <x v="319"/>
    <x v="10"/>
    <n v="1880"/>
    <x v="0"/>
    <x v="1"/>
    <d v="2023-03-08T00:00:00"/>
    <n v="413.6"/>
    <x v="272"/>
    <s v="PAGATA"/>
  </r>
  <r>
    <x v="320"/>
    <x v="10"/>
    <n v="7350"/>
    <x v="6"/>
    <x v="2"/>
    <d v="2023-03-08T00:00:00"/>
    <n v="1617"/>
    <x v="273"/>
    <s v="PAGATA"/>
  </r>
  <r>
    <x v="321"/>
    <x v="10"/>
    <n v="4650"/>
    <x v="0"/>
    <x v="1"/>
    <d v="2023-03-08T00:00:00"/>
    <n v="1023"/>
    <x v="274"/>
    <s v="PAGATA"/>
  </r>
  <r>
    <x v="322"/>
    <x v="10"/>
    <n v="4200"/>
    <x v="1"/>
    <x v="0"/>
    <d v="2023-03-08T00:00:00"/>
    <n v="924"/>
    <x v="101"/>
    <s v="PAGATA"/>
  </r>
  <r>
    <x v="323"/>
    <x v="10"/>
    <n v="4050"/>
    <x v="1"/>
    <x v="3"/>
    <d v="2023-03-08T00:00:00"/>
    <n v="891"/>
    <x v="275"/>
    <s v="PAGATA"/>
  </r>
  <r>
    <x v="324"/>
    <x v="10"/>
    <n v="3660"/>
    <x v="1"/>
    <x v="0"/>
    <d v="2023-03-08T00:00:00"/>
    <n v="805.2"/>
    <x v="276"/>
    <s v="PAGATA"/>
  </r>
  <r>
    <x v="325"/>
    <x v="10"/>
    <n v="2700"/>
    <x v="0"/>
    <x v="1"/>
    <d v="2023-03-08T00:00:00"/>
    <n v="594"/>
    <x v="3"/>
    <s v="PAGATA"/>
  </r>
  <r>
    <x v="326"/>
    <x v="10"/>
    <n v="700"/>
    <x v="3"/>
    <x v="0"/>
    <d v="2023-03-08T00:00:00"/>
    <n v="154"/>
    <x v="30"/>
    <s v="PAGATA"/>
  </r>
  <r>
    <x v="327"/>
    <x v="10"/>
    <n v="3560"/>
    <x v="2"/>
    <x v="1"/>
    <d v="2023-03-08T00:00:00"/>
    <n v="783.2"/>
    <x v="277"/>
    <s v="PAGATA"/>
  </r>
  <r>
    <x v="328"/>
    <x v="10"/>
    <n v="1900"/>
    <x v="7"/>
    <x v="0"/>
    <d v="2023-03-08T00:00:00"/>
    <n v="418"/>
    <x v="178"/>
    <s v="PAGATA"/>
  </r>
  <r>
    <x v="329"/>
    <x v="10"/>
    <n v="880"/>
    <x v="4"/>
    <x v="3"/>
    <d v="2023-03-08T00:00:00"/>
    <n v="193.6"/>
    <x v="278"/>
    <s v="PAGATA"/>
  </r>
  <r>
    <x v="330"/>
    <x v="10"/>
    <n v="7200"/>
    <x v="0"/>
    <x v="3"/>
    <d v="2023-03-08T00:00:00"/>
    <n v="1584"/>
    <x v="279"/>
    <s v="PAGATA"/>
  </r>
  <r>
    <x v="331"/>
    <x v="11"/>
    <n v="2900"/>
    <x v="3"/>
    <x v="1"/>
    <d v="2023-03-07T00:00:00"/>
    <n v="638"/>
    <x v="62"/>
    <s v="PAGATA"/>
  </r>
  <r>
    <x v="332"/>
    <x v="11"/>
    <n v="2500"/>
    <x v="3"/>
    <x v="0"/>
    <d v="2023-03-07T00:00:00"/>
    <n v="550"/>
    <x v="280"/>
    <s v="PAGATA"/>
  </r>
  <r>
    <x v="333"/>
    <x v="11"/>
    <n v="5100"/>
    <x v="3"/>
    <x v="1"/>
    <d v="2023-03-07T00:00:00"/>
    <n v="1122"/>
    <x v="61"/>
    <s v="PAGATA"/>
  </r>
  <r>
    <x v="334"/>
    <x v="11"/>
    <n v="2060"/>
    <x v="7"/>
    <x v="3"/>
    <d v="2023-03-07T00:00:00"/>
    <n v="453.2"/>
    <x v="281"/>
    <s v="PAGATA"/>
  </r>
  <r>
    <x v="335"/>
    <x v="11"/>
    <n v="4350"/>
    <x v="0"/>
    <x v="1"/>
    <d v="2023-03-07T00:00:00"/>
    <n v="957"/>
    <x v="282"/>
    <s v="PAGATA"/>
  </r>
  <r>
    <x v="336"/>
    <x v="11"/>
    <n v="2560"/>
    <x v="0"/>
    <x v="3"/>
    <d v="2023-03-07T00:00:00"/>
    <n v="563.20000000000005"/>
    <x v="283"/>
    <s v="PAGATA"/>
  </r>
  <r>
    <x v="337"/>
    <x v="11"/>
    <n v="2440"/>
    <x v="6"/>
    <x v="1"/>
    <d v="2023-03-07T00:00:00"/>
    <n v="536.79999999999995"/>
    <x v="284"/>
    <s v="PAGATA"/>
  </r>
  <r>
    <x v="338"/>
    <x v="11"/>
    <n v="3200"/>
    <x v="1"/>
    <x v="1"/>
    <d v="2023-03-07T00:00:00"/>
    <n v="704"/>
    <x v="285"/>
    <s v="PAGATA"/>
  </r>
  <r>
    <x v="339"/>
    <x v="11"/>
    <n v="3940"/>
    <x v="4"/>
    <x v="0"/>
    <d v="2023-03-07T00:00:00"/>
    <n v="866.8"/>
    <x v="286"/>
    <s v="PAGATA"/>
  </r>
  <r>
    <x v="340"/>
    <x v="11"/>
    <n v="2120"/>
    <x v="5"/>
    <x v="2"/>
    <d v="2023-03-07T00:00:00"/>
    <n v="466.4"/>
    <x v="287"/>
    <s v="PAGATA"/>
  </r>
  <r>
    <x v="341"/>
    <x v="11"/>
    <n v="5280"/>
    <x v="0"/>
    <x v="3"/>
    <d v="2023-03-07T00:00:00"/>
    <n v="1161.5999999999999"/>
    <x v="288"/>
    <s v="PAGATA"/>
  </r>
  <r>
    <x v="342"/>
    <x v="11"/>
    <n v="3100"/>
    <x v="6"/>
    <x v="0"/>
    <d v="2023-03-07T00:00:00"/>
    <n v="682"/>
    <x v="132"/>
    <s v="PAGATA"/>
  </r>
  <r>
    <x v="343"/>
    <x v="11"/>
    <n v="7200"/>
    <x v="1"/>
    <x v="1"/>
    <d v="2023-03-07T00:00:00"/>
    <n v="1584"/>
    <x v="279"/>
    <s v="PAGATA"/>
  </r>
  <r>
    <x v="344"/>
    <x v="11"/>
    <n v="5420"/>
    <x v="1"/>
    <x v="3"/>
    <d v="2023-03-07T00:00:00"/>
    <n v="1192.4000000000001"/>
    <x v="289"/>
    <s v="PAGATA"/>
  </r>
  <r>
    <x v="345"/>
    <x v="11"/>
    <n v="5360"/>
    <x v="1"/>
    <x v="3"/>
    <d v="2023-03-07T00:00:00"/>
    <n v="1179.2"/>
    <x v="290"/>
    <s v="PAGATA"/>
  </r>
  <r>
    <x v="346"/>
    <x v="11"/>
    <n v="6600"/>
    <x v="1"/>
    <x v="0"/>
    <d v="2023-03-07T00:00:00"/>
    <n v="1452"/>
    <x v="227"/>
    <s v="PAGATA"/>
  </r>
  <r>
    <x v="347"/>
    <x v="11"/>
    <n v="2640"/>
    <x v="1"/>
    <x v="1"/>
    <d v="2023-03-07T00:00:00"/>
    <n v="580.79999999999995"/>
    <x v="291"/>
    <s v="PAGATA"/>
  </r>
  <r>
    <x v="348"/>
    <x v="11"/>
    <n v="850"/>
    <x v="6"/>
    <x v="1"/>
    <d v="2023-03-07T00:00:00"/>
    <n v="187"/>
    <x v="292"/>
    <s v="PAGATA"/>
  </r>
  <r>
    <x v="349"/>
    <x v="11"/>
    <n v="220"/>
    <x v="0"/>
    <x v="2"/>
    <d v="2023-03-07T00:00:00"/>
    <n v="48.4"/>
    <x v="293"/>
    <s v="PAGATA"/>
  </r>
  <r>
    <x v="350"/>
    <x v="11"/>
    <n v="2980"/>
    <x v="1"/>
    <x v="1"/>
    <d v="2023-03-07T00:00:00"/>
    <n v="655.6"/>
    <x v="294"/>
    <s v="PAGATA"/>
  </r>
  <r>
    <x v="351"/>
    <x v="11"/>
    <n v="300"/>
    <x v="4"/>
    <x v="3"/>
    <d v="2023-03-07T00:00:00"/>
    <n v="66"/>
    <x v="26"/>
    <s v="PAGATA"/>
  </r>
  <r>
    <x v="352"/>
    <x v="11"/>
    <n v="160"/>
    <x v="2"/>
    <x v="2"/>
    <d v="2023-03-07T00:00:00"/>
    <n v="35.200000000000003"/>
    <x v="295"/>
    <s v="PAGATA"/>
  </r>
  <r>
    <x v="353"/>
    <x v="11"/>
    <n v="4940"/>
    <x v="0"/>
    <x v="1"/>
    <d v="2023-03-07T00:00:00"/>
    <n v="1086.8"/>
    <x v="296"/>
    <s v="PAGATA"/>
  </r>
  <r>
    <x v="354"/>
    <x v="11"/>
    <n v="5120"/>
    <x v="7"/>
    <x v="1"/>
    <d v="2023-03-07T00:00:00"/>
    <n v="1126.4000000000001"/>
    <x v="297"/>
    <s v="PAGATA"/>
  </r>
  <r>
    <x v="355"/>
    <x v="11"/>
    <n v="1600"/>
    <x v="7"/>
    <x v="3"/>
    <d v="2023-03-07T00:00:00"/>
    <n v="352"/>
    <x v="246"/>
    <s v="PAGATA"/>
  </r>
  <r>
    <x v="356"/>
    <x v="11"/>
    <n v="2000"/>
    <x v="0"/>
    <x v="0"/>
    <d v="2023-03-07T00:00:00"/>
    <n v="440"/>
    <x v="25"/>
    <s v="PAGATA"/>
  </r>
  <r>
    <x v="357"/>
    <x v="11"/>
    <n v="2100"/>
    <x v="1"/>
    <x v="0"/>
    <d v="2023-03-07T00:00:00"/>
    <n v="462"/>
    <x v="97"/>
    <s v="PAGATA"/>
  </r>
  <r>
    <x v="358"/>
    <x v="11"/>
    <n v="4220"/>
    <x v="7"/>
    <x v="0"/>
    <d v="2023-03-07T00:00:00"/>
    <n v="928.4"/>
    <x v="298"/>
    <s v="PAGATA"/>
  </r>
  <r>
    <x v="359"/>
    <x v="11"/>
    <n v="3500"/>
    <x v="0"/>
    <x v="0"/>
    <d v="2023-03-07T00:00:00"/>
    <n v="770"/>
    <x v="152"/>
    <s v="PAGATA"/>
  </r>
  <r>
    <x v="360"/>
    <x v="12"/>
    <n v="300"/>
    <x v="0"/>
    <x v="0"/>
    <d v="2023-03-06T00:00:00"/>
    <n v="66"/>
    <x v="26"/>
    <s v="PAGATA"/>
  </r>
  <r>
    <x v="361"/>
    <x v="12"/>
    <n v="6250"/>
    <x v="0"/>
    <x v="0"/>
    <d v="2023-03-06T00:00:00"/>
    <n v="1375"/>
    <x v="299"/>
    <s v="PAGATA"/>
  </r>
  <r>
    <x v="362"/>
    <x v="12"/>
    <n v="5800"/>
    <x v="3"/>
    <x v="3"/>
    <d v="2023-03-06T00:00:00"/>
    <n v="1276"/>
    <x v="6"/>
    <s v="PAGATA"/>
  </r>
  <r>
    <x v="363"/>
    <x v="12"/>
    <n v="2500"/>
    <x v="5"/>
    <x v="3"/>
    <d v="2023-03-06T00:00:00"/>
    <n v="550"/>
    <x v="280"/>
    <s v="PAGATA"/>
  </r>
  <r>
    <x v="364"/>
    <x v="12"/>
    <n v="440"/>
    <x v="0"/>
    <x v="2"/>
    <d v="2023-03-06T00:00:00"/>
    <n v="96.8"/>
    <x v="300"/>
    <s v="PAGATA"/>
  </r>
  <r>
    <x v="365"/>
    <x v="12"/>
    <n v="4250"/>
    <x v="6"/>
    <x v="3"/>
    <d v="2023-03-06T00:00:00"/>
    <n v="935"/>
    <x v="301"/>
    <s v="PAGATA"/>
  </r>
  <r>
    <x v="366"/>
    <x v="12"/>
    <n v="1560"/>
    <x v="4"/>
    <x v="2"/>
    <d v="2023-03-06T00:00:00"/>
    <n v="343.2"/>
    <x v="302"/>
    <s v="PAGATA"/>
  </r>
  <r>
    <x v="367"/>
    <x v="12"/>
    <n v="1580"/>
    <x v="0"/>
    <x v="1"/>
    <d v="2023-03-06T00:00:00"/>
    <n v="347.6"/>
    <x v="303"/>
    <s v="PAGATA"/>
  </r>
  <r>
    <x v="368"/>
    <x v="12"/>
    <n v="4450"/>
    <x v="7"/>
    <x v="1"/>
    <d v="2023-03-06T00:00:00"/>
    <n v="979"/>
    <x v="304"/>
    <s v="PAGATA"/>
  </r>
  <r>
    <x v="369"/>
    <x v="12"/>
    <n v="1620"/>
    <x v="1"/>
    <x v="2"/>
    <d v="2023-03-06T00:00:00"/>
    <n v="356.4"/>
    <x v="305"/>
    <s v="PAGATA"/>
  </r>
  <r>
    <x v="370"/>
    <x v="12"/>
    <n v="1460"/>
    <x v="0"/>
    <x v="1"/>
    <d v="2023-03-06T00:00:00"/>
    <n v="321.2"/>
    <x v="306"/>
    <s v="PAGATA"/>
  </r>
  <r>
    <x v="371"/>
    <x v="12"/>
    <n v="3850"/>
    <x v="2"/>
    <x v="2"/>
    <d v="2023-03-06T00:00:00"/>
    <n v="847"/>
    <x v="307"/>
    <s v="PAGATA"/>
  </r>
  <r>
    <x v="372"/>
    <x v="12"/>
    <n v="1000"/>
    <x v="3"/>
    <x v="2"/>
    <d v="2023-03-06T00:00:00"/>
    <n v="220"/>
    <x v="151"/>
    <s v="PAGATA"/>
  </r>
  <r>
    <x v="373"/>
    <x v="12"/>
    <n v="4100"/>
    <x v="3"/>
    <x v="0"/>
    <d v="2023-03-06T00:00:00"/>
    <n v="902"/>
    <x v="53"/>
    <s v="PAGATA"/>
  </r>
  <r>
    <x v="374"/>
    <x v="12"/>
    <n v="5140"/>
    <x v="1"/>
    <x v="3"/>
    <d v="2023-03-06T00:00:00"/>
    <n v="1130.8"/>
    <x v="308"/>
    <s v="PAGATA"/>
  </r>
  <r>
    <x v="375"/>
    <x v="12"/>
    <n v="500"/>
    <x v="2"/>
    <x v="2"/>
    <d v="2023-03-06T00:00:00"/>
    <n v="110"/>
    <x v="309"/>
    <s v="PAGATA"/>
  </r>
  <r>
    <x v="376"/>
    <x v="12"/>
    <n v="960"/>
    <x v="6"/>
    <x v="1"/>
    <d v="2023-03-06T00:00:00"/>
    <n v="211.2"/>
    <x v="310"/>
    <s v="PAGATA"/>
  </r>
  <r>
    <x v="377"/>
    <x v="12"/>
    <n v="1350"/>
    <x v="1"/>
    <x v="0"/>
    <d v="2023-03-06T00:00:00"/>
    <n v="297"/>
    <x v="311"/>
    <s v="PAGATA"/>
  </r>
  <r>
    <x v="378"/>
    <x v="12"/>
    <n v="3780"/>
    <x v="1"/>
    <x v="0"/>
    <d v="2023-03-06T00:00:00"/>
    <n v="831.6"/>
    <x v="312"/>
    <s v="PAGATA"/>
  </r>
  <r>
    <x v="379"/>
    <x v="12"/>
    <n v="750"/>
    <x v="7"/>
    <x v="3"/>
    <d v="2023-03-06T00:00:00"/>
    <n v="165"/>
    <x v="313"/>
    <s v="PAGATA"/>
  </r>
  <r>
    <x v="380"/>
    <x v="12"/>
    <n v="4660"/>
    <x v="2"/>
    <x v="1"/>
    <d v="2023-03-06T00:00:00"/>
    <n v="1025.2"/>
    <x v="314"/>
    <s v="PAGATA"/>
  </r>
  <r>
    <x v="381"/>
    <x v="12"/>
    <n v="5520"/>
    <x v="5"/>
    <x v="1"/>
    <d v="2023-03-06T00:00:00"/>
    <n v="1214.4000000000001"/>
    <x v="315"/>
    <s v="PAGATA"/>
  </r>
  <r>
    <x v="382"/>
    <x v="12"/>
    <n v="2620"/>
    <x v="2"/>
    <x v="3"/>
    <d v="2023-03-06T00:00:00"/>
    <n v="576.4"/>
    <x v="316"/>
    <s v="PAGATA"/>
  </r>
  <r>
    <x v="383"/>
    <x v="12"/>
    <n v="4760"/>
    <x v="3"/>
    <x v="0"/>
    <d v="2023-03-06T00:00:00"/>
    <n v="1047.2"/>
    <x v="317"/>
    <s v="PAGATA"/>
  </r>
  <r>
    <x v="384"/>
    <x v="12"/>
    <n v="900"/>
    <x v="5"/>
    <x v="3"/>
    <d v="2023-03-06T00:00:00"/>
    <n v="198"/>
    <x v="192"/>
    <s v="PAGATA"/>
  </r>
  <r>
    <x v="385"/>
    <x v="12"/>
    <n v="1100"/>
    <x v="2"/>
    <x v="1"/>
    <d v="2023-03-06T00:00:00"/>
    <n v="242"/>
    <x v="111"/>
    <s v="PAGATA"/>
  </r>
  <r>
    <x v="386"/>
    <x v="12"/>
    <n v="350"/>
    <x v="4"/>
    <x v="2"/>
    <d v="2023-03-06T00:00:00"/>
    <n v="77"/>
    <x v="318"/>
    <s v="PAGATA"/>
  </r>
  <r>
    <x v="387"/>
    <x v="12"/>
    <n v="1000"/>
    <x v="3"/>
    <x v="0"/>
    <d v="2023-03-06T00:00:00"/>
    <n v="220"/>
    <x v="151"/>
    <s v="PAGATA"/>
  </r>
  <r>
    <x v="388"/>
    <x v="13"/>
    <n v="1240"/>
    <x v="0"/>
    <x v="1"/>
    <d v="2023-03-05T00:00:00"/>
    <n v="272.8"/>
    <x v="319"/>
    <s v="PAGATA"/>
  </r>
  <r>
    <x v="389"/>
    <x v="13"/>
    <n v="1800"/>
    <x v="7"/>
    <x v="3"/>
    <d v="2023-03-05T00:00:00"/>
    <n v="396"/>
    <x v="169"/>
    <s v="PAGATA"/>
  </r>
  <r>
    <x v="390"/>
    <x v="13"/>
    <n v="240"/>
    <x v="2"/>
    <x v="3"/>
    <d v="2023-03-05T00:00:00"/>
    <n v="52.8"/>
    <x v="320"/>
    <s v="PAGATA"/>
  </r>
  <r>
    <x v="391"/>
    <x v="13"/>
    <n v="5500"/>
    <x v="1"/>
    <x v="0"/>
    <d v="2023-03-05T00:00:00"/>
    <n v="1210"/>
    <x v="21"/>
    <s v="PAGATA"/>
  </r>
  <r>
    <x v="392"/>
    <x v="13"/>
    <n v="200"/>
    <x v="4"/>
    <x v="1"/>
    <d v="2023-03-05T00:00:00"/>
    <n v="44"/>
    <x v="100"/>
    <s v="PAGATA"/>
  </r>
  <r>
    <x v="393"/>
    <x v="13"/>
    <n v="6450"/>
    <x v="1"/>
    <x v="1"/>
    <d v="2023-03-05T00:00:00"/>
    <n v="1419"/>
    <x v="321"/>
    <s v="PAGATA"/>
  </r>
  <r>
    <x v="394"/>
    <x v="13"/>
    <n v="6500"/>
    <x v="6"/>
    <x v="1"/>
    <d v="2023-03-05T00:00:00"/>
    <n v="1430"/>
    <x v="322"/>
    <s v="PAGATA"/>
  </r>
  <r>
    <x v="395"/>
    <x v="13"/>
    <n v="1400"/>
    <x v="1"/>
    <x v="0"/>
    <d v="2023-03-05T00:00:00"/>
    <n v="308"/>
    <x v="226"/>
    <s v="PAGATA"/>
  </r>
  <r>
    <x v="396"/>
    <x v="13"/>
    <n v="500"/>
    <x v="0"/>
    <x v="1"/>
    <d v="2023-03-05T00:00:00"/>
    <n v="110"/>
    <x v="309"/>
    <s v="PAGATA"/>
  </r>
  <r>
    <x v="397"/>
    <x v="13"/>
    <n v="5720"/>
    <x v="6"/>
    <x v="1"/>
    <d v="2023-03-05T00:00:00"/>
    <n v="1258.4000000000001"/>
    <x v="323"/>
    <s v="PAGATA"/>
  </r>
  <r>
    <x v="398"/>
    <x v="13"/>
    <n v="1300"/>
    <x v="6"/>
    <x v="1"/>
    <d v="2023-03-05T00:00:00"/>
    <n v="286"/>
    <x v="124"/>
    <s v="PAGATA"/>
  </r>
  <r>
    <x v="399"/>
    <x v="13"/>
    <n v="3600"/>
    <x v="4"/>
    <x v="3"/>
    <d v="2023-03-05T00:00:00"/>
    <n v="792"/>
    <x v="37"/>
    <s v="PAGATA"/>
  </r>
  <r>
    <x v="400"/>
    <x v="13"/>
    <n v="5400"/>
    <x v="0"/>
    <x v="2"/>
    <d v="2023-03-05T00:00:00"/>
    <n v="1188"/>
    <x v="15"/>
    <s v="PAGATA"/>
  </r>
  <r>
    <x v="401"/>
    <x v="13"/>
    <n v="6300"/>
    <x v="0"/>
    <x v="3"/>
    <d v="2023-03-05T00:00:00"/>
    <n v="1386"/>
    <x v="269"/>
    <s v="PAGATA"/>
  </r>
  <r>
    <x v="402"/>
    <x v="13"/>
    <n v="3080"/>
    <x v="7"/>
    <x v="0"/>
    <d v="2023-03-05T00:00:00"/>
    <n v="677.6"/>
    <x v="324"/>
    <s v="PAGATA"/>
  </r>
  <r>
    <x v="403"/>
    <x v="13"/>
    <n v="1060"/>
    <x v="1"/>
    <x v="2"/>
    <d v="2023-03-05T00:00:00"/>
    <n v="233.2"/>
    <x v="325"/>
    <s v="PAGATA"/>
  </r>
  <r>
    <x v="404"/>
    <x v="13"/>
    <n v="2550"/>
    <x v="6"/>
    <x v="1"/>
    <d v="2023-03-05T00:00:00"/>
    <n v="561"/>
    <x v="326"/>
    <s v="PAGATA"/>
  </r>
  <r>
    <x v="405"/>
    <x v="13"/>
    <n v="5260"/>
    <x v="2"/>
    <x v="2"/>
    <d v="2023-03-05T00:00:00"/>
    <n v="1157.2"/>
    <x v="327"/>
    <s v="PAGATA"/>
  </r>
  <r>
    <x v="406"/>
    <x v="13"/>
    <n v="1780"/>
    <x v="5"/>
    <x v="3"/>
    <d v="2023-03-05T00:00:00"/>
    <n v="391.6"/>
    <x v="328"/>
    <s v="PAGATA"/>
  </r>
  <r>
    <x v="407"/>
    <x v="13"/>
    <n v="2160"/>
    <x v="3"/>
    <x v="1"/>
    <d v="2023-03-05T00:00:00"/>
    <n v="475.2"/>
    <x v="329"/>
    <s v="PAGATA"/>
  </r>
  <r>
    <x v="408"/>
    <x v="13"/>
    <n v="1920"/>
    <x v="0"/>
    <x v="3"/>
    <d v="2023-03-05T00:00:00"/>
    <n v="422.4"/>
    <x v="330"/>
    <s v="PAGATA"/>
  </r>
  <r>
    <x v="409"/>
    <x v="13"/>
    <n v="3200"/>
    <x v="7"/>
    <x v="1"/>
    <d v="2023-03-05T00:00:00"/>
    <n v="704"/>
    <x v="285"/>
    <s v="PAGATA"/>
  </r>
  <r>
    <x v="410"/>
    <x v="13"/>
    <n v="520"/>
    <x v="0"/>
    <x v="3"/>
    <d v="2023-03-05T00:00:00"/>
    <n v="114.4"/>
    <x v="331"/>
    <s v="PAGATA"/>
  </r>
  <r>
    <x v="411"/>
    <x v="13"/>
    <n v="4120"/>
    <x v="1"/>
    <x v="1"/>
    <d v="2023-03-05T00:00:00"/>
    <n v="906.4"/>
    <x v="332"/>
    <s v="PAGATA"/>
  </r>
  <r>
    <x v="412"/>
    <x v="13"/>
    <n v="4620"/>
    <x v="4"/>
    <x v="0"/>
    <d v="2023-03-05T00:00:00"/>
    <n v="1016.4"/>
    <x v="333"/>
    <s v="PAGATA"/>
  </r>
  <r>
    <x v="413"/>
    <x v="13"/>
    <n v="5760"/>
    <x v="1"/>
    <x v="2"/>
    <d v="2023-03-05T00:00:00"/>
    <n v="1267.2"/>
    <x v="334"/>
    <s v="PAGATA"/>
  </r>
  <r>
    <x v="414"/>
    <x v="13"/>
    <n v="5300"/>
    <x v="6"/>
    <x v="0"/>
    <d v="2023-03-05T00:00:00"/>
    <n v="1166"/>
    <x v="57"/>
    <s v="PAGATA"/>
  </r>
  <r>
    <x v="415"/>
    <x v="13"/>
    <n v="3040"/>
    <x v="1"/>
    <x v="3"/>
    <d v="2023-03-05T00:00:00"/>
    <n v="668.8"/>
    <x v="335"/>
    <s v="PAGATA"/>
  </r>
  <r>
    <x v="416"/>
    <x v="13"/>
    <n v="6200"/>
    <x v="3"/>
    <x v="1"/>
    <d v="2023-03-05T00:00:00"/>
    <n v="1364"/>
    <x v="336"/>
    <s v="PAGATA"/>
  </r>
  <r>
    <x v="417"/>
    <x v="13"/>
    <n v="2450"/>
    <x v="7"/>
    <x v="2"/>
    <d v="2023-03-05T00:00:00"/>
    <n v="539"/>
    <x v="337"/>
    <s v="PAGATA"/>
  </r>
  <r>
    <x v="418"/>
    <x v="13"/>
    <n v="2500"/>
    <x v="1"/>
    <x v="1"/>
    <d v="2023-03-05T00:00:00"/>
    <n v="550"/>
    <x v="280"/>
    <s v="PAGATA"/>
  </r>
  <r>
    <x v="419"/>
    <x v="13"/>
    <n v="4550"/>
    <x v="0"/>
    <x v="2"/>
    <d v="2023-03-05T00:00:00"/>
    <n v="1001"/>
    <x v="338"/>
    <s v="PAGATA"/>
  </r>
  <r>
    <x v="420"/>
    <x v="14"/>
    <n v="4780"/>
    <x v="7"/>
    <x v="0"/>
    <d v="2023-03-04T00:00:00"/>
    <n v="1051.5999999999999"/>
    <x v="339"/>
    <s v="PAGATA"/>
  </r>
  <r>
    <x v="421"/>
    <x v="14"/>
    <n v="4580"/>
    <x v="2"/>
    <x v="3"/>
    <d v="2023-03-04T00:00:00"/>
    <n v="1007.6"/>
    <x v="340"/>
    <s v="PAGATA"/>
  </r>
  <r>
    <x v="422"/>
    <x v="14"/>
    <n v="5960"/>
    <x v="0"/>
    <x v="1"/>
    <d v="2023-03-04T00:00:00"/>
    <n v="1311.2"/>
    <x v="341"/>
    <s v="PAGATA"/>
  </r>
  <r>
    <x v="423"/>
    <x v="14"/>
    <n v="7450"/>
    <x v="1"/>
    <x v="1"/>
    <d v="2023-03-04T00:00:00"/>
    <n v="1639"/>
    <x v="342"/>
    <s v="PAGATA"/>
  </r>
  <r>
    <x v="424"/>
    <x v="14"/>
    <n v="4600"/>
    <x v="0"/>
    <x v="1"/>
    <d v="2023-03-04T00:00:00"/>
    <n v="1012"/>
    <x v="253"/>
    <s v="PAGATA"/>
  </r>
  <r>
    <x v="425"/>
    <x v="14"/>
    <n v="5380"/>
    <x v="6"/>
    <x v="1"/>
    <d v="2023-03-04T00:00:00"/>
    <n v="1183.5999999999999"/>
    <x v="343"/>
    <s v="PAGATA"/>
  </r>
  <r>
    <x v="426"/>
    <x v="14"/>
    <n v="2480"/>
    <x v="0"/>
    <x v="3"/>
    <d v="2023-03-04T00:00:00"/>
    <n v="545.6"/>
    <x v="344"/>
    <s v="PAGATA"/>
  </r>
  <r>
    <x v="427"/>
    <x v="14"/>
    <n v="4900"/>
    <x v="1"/>
    <x v="3"/>
    <d v="2023-03-04T00:00:00"/>
    <n v="1078"/>
    <x v="188"/>
    <s v="PAGATA"/>
  </r>
  <r>
    <x v="428"/>
    <x v="14"/>
    <n v="3800"/>
    <x v="0"/>
    <x v="0"/>
    <d v="2023-03-04T00:00:00"/>
    <n v="836"/>
    <x v="345"/>
    <s v="PAGATA"/>
  </r>
  <r>
    <x v="429"/>
    <x v="14"/>
    <n v="2040"/>
    <x v="3"/>
    <x v="1"/>
    <d v="2023-03-04T00:00:00"/>
    <n v="448.8"/>
    <x v="346"/>
    <s v="PAGATA"/>
  </r>
  <r>
    <x v="430"/>
    <x v="14"/>
    <n v="5200"/>
    <x v="1"/>
    <x v="3"/>
    <d v="2023-03-04T00:00:00"/>
    <n v="1144"/>
    <x v="88"/>
    <s v="PAGATA"/>
  </r>
  <r>
    <x v="431"/>
    <x v="14"/>
    <n v="400"/>
    <x v="0"/>
    <x v="1"/>
    <d v="2023-03-04T00:00:00"/>
    <n v="88"/>
    <x v="16"/>
    <s v="PAGATA"/>
  </r>
  <r>
    <x v="432"/>
    <x v="14"/>
    <n v="1700"/>
    <x v="3"/>
    <x v="3"/>
    <d v="2023-03-04T00:00:00"/>
    <n v="374"/>
    <x v="60"/>
    <s v="PAGATA"/>
  </r>
  <r>
    <x v="433"/>
    <x v="14"/>
    <n v="1050"/>
    <x v="7"/>
    <x v="2"/>
    <d v="2023-03-04T00:00:00"/>
    <n v="231"/>
    <x v="347"/>
    <s v="PAGATA"/>
  </r>
  <r>
    <x v="434"/>
    <x v="14"/>
    <n v="1500"/>
    <x v="1"/>
    <x v="1"/>
    <d v="2023-03-04T00:00:00"/>
    <n v="330"/>
    <x v="87"/>
    <s v="PAGATA"/>
  </r>
  <r>
    <x v="435"/>
    <x v="14"/>
    <n v="1150"/>
    <x v="0"/>
    <x v="1"/>
    <d v="2023-03-04T00:00:00"/>
    <n v="253"/>
    <x v="348"/>
    <s v="PAGATA"/>
  </r>
  <r>
    <x v="436"/>
    <x v="14"/>
    <n v="4400"/>
    <x v="7"/>
    <x v="1"/>
    <d v="2023-03-04T00:00:00"/>
    <n v="968"/>
    <x v="107"/>
    <s v="PAGATA"/>
  </r>
  <r>
    <x v="437"/>
    <x v="14"/>
    <n v="5020"/>
    <x v="1"/>
    <x v="0"/>
    <d v="2023-03-04T00:00:00"/>
    <n v="1104.4000000000001"/>
    <x v="349"/>
    <s v="PAGATA"/>
  </r>
  <r>
    <x v="438"/>
    <x v="14"/>
    <n v="1300"/>
    <x v="6"/>
    <x v="1"/>
    <d v="2023-03-04T00:00:00"/>
    <n v="286"/>
    <x v="124"/>
    <s v="PAGATA"/>
  </r>
  <r>
    <x v="439"/>
    <x v="14"/>
    <n v="4860"/>
    <x v="0"/>
    <x v="3"/>
    <d v="2023-03-04T00:00:00"/>
    <n v="1069.2"/>
    <x v="350"/>
    <s v="PAGATA"/>
  </r>
  <r>
    <x v="440"/>
    <x v="14"/>
    <n v="5850"/>
    <x v="7"/>
    <x v="1"/>
    <d v="2023-03-04T00:00:00"/>
    <n v="1287"/>
    <x v="351"/>
    <s v="PAGATA"/>
  </r>
  <r>
    <x v="441"/>
    <x v="14"/>
    <n v="1820"/>
    <x v="3"/>
    <x v="0"/>
    <d v="2023-03-04T00:00:00"/>
    <n v="400.4"/>
    <x v="352"/>
    <s v="PAGATA"/>
  </r>
  <r>
    <x v="442"/>
    <x v="14"/>
    <n v="5100"/>
    <x v="6"/>
    <x v="3"/>
    <d v="2023-03-04T00:00:00"/>
    <n v="1122"/>
    <x v="61"/>
    <s v="PAGATA"/>
  </r>
  <r>
    <x v="443"/>
    <x v="14"/>
    <n v="4600"/>
    <x v="4"/>
    <x v="1"/>
    <d v="2023-03-04T00:00:00"/>
    <n v="1012"/>
    <x v="253"/>
    <s v="PAGATA"/>
  </r>
  <r>
    <x v="444"/>
    <x v="14"/>
    <n v="1420"/>
    <x v="6"/>
    <x v="0"/>
    <d v="2023-03-04T00:00:00"/>
    <n v="312.39999999999998"/>
    <x v="353"/>
    <s v="PAGATA"/>
  </r>
  <r>
    <x v="445"/>
    <x v="14"/>
    <n v="5150"/>
    <x v="5"/>
    <x v="1"/>
    <d v="2023-03-04T00:00:00"/>
    <n v="1133"/>
    <x v="354"/>
    <s v="PAGATA"/>
  </r>
  <r>
    <x v="446"/>
    <x v="15"/>
    <n v="6800"/>
    <x v="3"/>
    <x v="0"/>
    <d v="2023-03-03T00:00:00"/>
    <n v="1496"/>
    <x v="195"/>
    <s v="PAGATA"/>
  </r>
  <r>
    <x v="447"/>
    <x v="15"/>
    <n v="4300"/>
    <x v="2"/>
    <x v="2"/>
    <d v="2023-03-03T00:00:00"/>
    <n v="946"/>
    <x v="45"/>
    <s v="PAGATA"/>
  </r>
  <r>
    <x v="448"/>
    <x v="15"/>
    <n v="6700"/>
    <x v="7"/>
    <x v="0"/>
    <d v="2023-03-03T00:00:00"/>
    <n v="1474"/>
    <x v="129"/>
    <s v="PAGATA"/>
  </r>
  <r>
    <x v="449"/>
    <x v="15"/>
    <n v="2920"/>
    <x v="4"/>
    <x v="1"/>
    <d v="2023-03-03T00:00:00"/>
    <n v="642.4"/>
    <x v="355"/>
    <s v="PAGATA"/>
  </r>
  <r>
    <x v="450"/>
    <x v="15"/>
    <n v="1450"/>
    <x v="6"/>
    <x v="3"/>
    <d v="2023-03-03T00:00:00"/>
    <n v="319"/>
    <x v="356"/>
    <s v="PAGATA"/>
  </r>
  <r>
    <x v="451"/>
    <x v="15"/>
    <n v="3340"/>
    <x v="6"/>
    <x v="0"/>
    <d v="2023-03-03T00:00:00"/>
    <n v="734.8"/>
    <x v="357"/>
    <s v="PAGATA"/>
  </r>
  <r>
    <x v="452"/>
    <x v="15"/>
    <n v="3000"/>
    <x v="6"/>
    <x v="1"/>
    <d v="2023-03-03T00:00:00"/>
    <n v="660"/>
    <x v="245"/>
    <s v="PAGATA"/>
  </r>
  <r>
    <x v="453"/>
    <x v="15"/>
    <n v="2360"/>
    <x v="1"/>
    <x v="1"/>
    <d v="2023-03-03T00:00:00"/>
    <n v="519.20000000000005"/>
    <x v="358"/>
    <s v="PAGATA"/>
  </r>
  <r>
    <x v="454"/>
    <x v="15"/>
    <n v="2340"/>
    <x v="6"/>
    <x v="3"/>
    <d v="2023-03-03T00:00:00"/>
    <n v="514.79999999999995"/>
    <x v="359"/>
    <s v="PAGATA"/>
  </r>
  <r>
    <x v="455"/>
    <x v="15"/>
    <n v="1650"/>
    <x v="1"/>
    <x v="1"/>
    <d v="2023-03-03T00:00:00"/>
    <n v="363"/>
    <x v="360"/>
    <s v="PAGATA"/>
  </r>
  <r>
    <x v="456"/>
    <x v="15"/>
    <n v="2050"/>
    <x v="4"/>
    <x v="0"/>
    <d v="2023-03-03T00:00:00"/>
    <n v="451"/>
    <x v="361"/>
    <s v="PAGATA"/>
  </r>
  <r>
    <x v="457"/>
    <x v="15"/>
    <n v="3380"/>
    <x v="1"/>
    <x v="0"/>
    <d v="2023-03-03T00:00:00"/>
    <n v="743.6"/>
    <x v="362"/>
    <s v="PAGATA"/>
  </r>
  <r>
    <x v="458"/>
    <x v="15"/>
    <n v="3860"/>
    <x v="3"/>
    <x v="2"/>
    <d v="2023-03-03T00:00:00"/>
    <n v="849.2"/>
    <x v="363"/>
    <s v="PAGATA"/>
  </r>
  <r>
    <x v="459"/>
    <x v="15"/>
    <n v="5560"/>
    <x v="3"/>
    <x v="3"/>
    <d v="2023-03-03T00:00:00"/>
    <n v="1223.2"/>
    <x v="364"/>
    <s v="PAGATA"/>
  </r>
  <r>
    <x v="460"/>
    <x v="15"/>
    <n v="4900"/>
    <x v="7"/>
    <x v="0"/>
    <d v="2023-03-03T00:00:00"/>
    <n v="1078"/>
    <x v="188"/>
    <s v="PAGATA"/>
  </r>
  <r>
    <x v="461"/>
    <x v="15"/>
    <n v="4340"/>
    <x v="1"/>
    <x v="0"/>
    <d v="2023-03-03T00:00:00"/>
    <n v="954.8"/>
    <x v="365"/>
    <s v="PAGATA"/>
  </r>
  <r>
    <x v="462"/>
    <x v="15"/>
    <n v="3640"/>
    <x v="2"/>
    <x v="0"/>
    <d v="2023-03-03T00:00:00"/>
    <n v="800.8"/>
    <x v="366"/>
    <s v="PAGATA"/>
  </r>
  <r>
    <x v="463"/>
    <x v="15"/>
    <n v="3580"/>
    <x v="0"/>
    <x v="2"/>
    <d v="2023-03-03T00:00:00"/>
    <n v="787.6"/>
    <x v="367"/>
    <s v="PAGATA"/>
  </r>
  <r>
    <x v="464"/>
    <x v="15"/>
    <n v="5580"/>
    <x v="7"/>
    <x v="0"/>
    <d v="2023-03-03T00:00:00"/>
    <n v="1227.5999999999999"/>
    <x v="368"/>
    <s v="PAGATA"/>
  </r>
  <r>
    <x v="465"/>
    <x v="15"/>
    <n v="3800"/>
    <x v="6"/>
    <x v="2"/>
    <d v="2023-03-03T00:00:00"/>
    <n v="836"/>
    <x v="345"/>
    <s v="PAGATA"/>
  </r>
  <r>
    <x v="466"/>
    <x v="15"/>
    <n v="4680"/>
    <x v="1"/>
    <x v="1"/>
    <d v="2023-03-03T00:00:00"/>
    <n v="1029.5999999999999"/>
    <x v="369"/>
    <s v="PAGATA"/>
  </r>
  <r>
    <x v="467"/>
    <x v="15"/>
    <n v="6550"/>
    <x v="6"/>
    <x v="1"/>
    <d v="2023-03-03T00:00:00"/>
    <n v="1441"/>
    <x v="370"/>
    <s v="PAGATA"/>
  </r>
  <r>
    <x v="468"/>
    <x v="15"/>
    <n v="6850"/>
    <x v="5"/>
    <x v="3"/>
    <d v="2023-03-03T00:00:00"/>
    <n v="1507"/>
    <x v="371"/>
    <s v="PAGATA"/>
  </r>
  <r>
    <x v="469"/>
    <x v="15"/>
    <n v="6200"/>
    <x v="2"/>
    <x v="0"/>
    <d v="2023-03-03T00:00:00"/>
    <n v="1364"/>
    <x v="336"/>
    <s v="PAGATA"/>
  </r>
  <r>
    <x v="470"/>
    <x v="15"/>
    <n v="5600"/>
    <x v="1"/>
    <x v="0"/>
    <d v="2023-03-03T00:00:00"/>
    <n v="1232"/>
    <x v="73"/>
    <s v="PAGATA"/>
  </r>
  <r>
    <x v="471"/>
    <x v="15"/>
    <n v="1680"/>
    <x v="1"/>
    <x v="0"/>
    <d v="2023-03-03T00:00:00"/>
    <n v="369.6"/>
    <x v="372"/>
    <s v="PAGATA"/>
  </r>
  <r>
    <x v="472"/>
    <x v="15"/>
    <n v="1160"/>
    <x v="7"/>
    <x v="3"/>
    <d v="2023-03-03T00:00:00"/>
    <n v="255.2"/>
    <x v="373"/>
    <s v="PAGATA"/>
  </r>
  <r>
    <x v="473"/>
    <x v="15"/>
    <n v="2180"/>
    <x v="7"/>
    <x v="2"/>
    <d v="2023-03-03T00:00:00"/>
    <n v="479.6"/>
    <x v="374"/>
    <s v="PAGATA"/>
  </r>
  <r>
    <x v="474"/>
    <x v="16"/>
    <n v="4300"/>
    <x v="0"/>
    <x v="3"/>
    <d v="2023-03-02T00:00:00"/>
    <n v="946"/>
    <x v="45"/>
    <s v="PAGATA"/>
  </r>
  <r>
    <x v="475"/>
    <x v="16"/>
    <n v="5000"/>
    <x v="7"/>
    <x v="1"/>
    <d v="2023-03-02T00:00:00"/>
    <n v="1100"/>
    <x v="175"/>
    <s v="PAGATA"/>
  </r>
  <r>
    <x v="476"/>
    <x v="16"/>
    <n v="840"/>
    <x v="2"/>
    <x v="0"/>
    <d v="2023-03-02T00:00:00"/>
    <n v="184.8"/>
    <x v="375"/>
    <s v="PAGATA"/>
  </r>
  <r>
    <x v="477"/>
    <x v="16"/>
    <n v="1120"/>
    <x v="0"/>
    <x v="0"/>
    <d v="2023-03-02T00:00:00"/>
    <n v="246.4"/>
    <x v="376"/>
    <s v="PAGATA"/>
  </r>
  <r>
    <x v="478"/>
    <x v="16"/>
    <n v="3880"/>
    <x v="7"/>
    <x v="3"/>
    <d v="2023-03-02T00:00:00"/>
    <n v="853.6"/>
    <x v="377"/>
    <s v="PAGATA"/>
  </r>
  <r>
    <x v="479"/>
    <x v="16"/>
    <n v="4360"/>
    <x v="6"/>
    <x v="2"/>
    <d v="2023-03-02T00:00:00"/>
    <n v="959.2"/>
    <x v="378"/>
    <s v="PAGATA"/>
  </r>
  <r>
    <x v="480"/>
    <x v="16"/>
    <n v="4380"/>
    <x v="6"/>
    <x v="1"/>
    <d v="2023-03-02T00:00:00"/>
    <n v="963.6"/>
    <x v="379"/>
    <s v="PAGATA"/>
  </r>
  <r>
    <x v="481"/>
    <x v="16"/>
    <n v="4800"/>
    <x v="1"/>
    <x v="3"/>
    <d v="2023-03-02T00:00:00"/>
    <n v="1056"/>
    <x v="109"/>
    <s v="PAGATA"/>
  </r>
  <r>
    <x v="482"/>
    <x v="16"/>
    <n v="6750"/>
    <x v="1"/>
    <x v="1"/>
    <d v="2023-03-02T00:00:00"/>
    <n v="1485"/>
    <x v="380"/>
    <s v="PAGATA"/>
  </r>
  <r>
    <x v="483"/>
    <x v="16"/>
    <n v="4080"/>
    <x v="3"/>
    <x v="2"/>
    <d v="2023-03-02T00:00:00"/>
    <n v="897.6"/>
    <x v="381"/>
    <s v="PAGATA"/>
  </r>
  <r>
    <x v="484"/>
    <x v="16"/>
    <n v="4800"/>
    <x v="6"/>
    <x v="1"/>
    <d v="2023-03-02T00:00:00"/>
    <n v="1056"/>
    <x v="109"/>
    <s v="PAGATA"/>
  </r>
  <r>
    <x v="485"/>
    <x v="16"/>
    <n v="100"/>
    <x v="0"/>
    <x v="3"/>
    <d v="2023-03-02T00:00:00"/>
    <n v="22"/>
    <x v="382"/>
    <s v="PAGATA"/>
  </r>
  <r>
    <x v="486"/>
    <x v="16"/>
    <n v="1500"/>
    <x v="7"/>
    <x v="3"/>
    <d v="2023-03-02T00:00:00"/>
    <n v="330"/>
    <x v="87"/>
    <s v="PAGATA"/>
  </r>
  <r>
    <x v="487"/>
    <x v="16"/>
    <n v="7800"/>
    <x v="7"/>
    <x v="1"/>
    <d v="2023-03-02T00:00:00"/>
    <n v="1716"/>
    <x v="383"/>
    <s v="PAGATA"/>
  </r>
  <r>
    <x v="488"/>
    <x v="16"/>
    <n v="7900"/>
    <x v="3"/>
    <x v="1"/>
    <d v="2023-03-02T00:00:00"/>
    <n v="1738"/>
    <x v="384"/>
    <s v="PAGATA"/>
  </r>
  <r>
    <x v="489"/>
    <x v="16"/>
    <n v="2700"/>
    <x v="3"/>
    <x v="0"/>
    <d v="2023-03-02T00:00:00"/>
    <n v="594"/>
    <x v="3"/>
    <s v="PAGATA"/>
  </r>
  <r>
    <x v="490"/>
    <x v="16"/>
    <n v="2720"/>
    <x v="3"/>
    <x v="1"/>
    <d v="2023-03-02T00:00:00"/>
    <n v="598.4"/>
    <x v="385"/>
    <s v="PAGATA"/>
  </r>
  <r>
    <x v="491"/>
    <x v="16"/>
    <n v="2800"/>
    <x v="5"/>
    <x v="0"/>
    <d v="2023-03-02T00:00:00"/>
    <n v="616"/>
    <x v="80"/>
    <s v="PAGATA"/>
  </r>
  <r>
    <x v="492"/>
    <x v="16"/>
    <n v="1480"/>
    <x v="3"/>
    <x v="1"/>
    <d v="2023-03-02T00:00:00"/>
    <n v="325.60000000000002"/>
    <x v="386"/>
    <s v="PAGATA"/>
  </r>
  <r>
    <x v="493"/>
    <x v="16"/>
    <n v="3050"/>
    <x v="1"/>
    <x v="1"/>
    <d v="2023-03-02T00:00:00"/>
    <n v="671"/>
    <x v="387"/>
    <s v="PAGATA"/>
  </r>
  <r>
    <x v="494"/>
    <x v="16"/>
    <n v="5700"/>
    <x v="1"/>
    <x v="3"/>
    <d v="2023-03-02T00:00:00"/>
    <n v="1254"/>
    <x v="59"/>
    <s v="PAGATA"/>
  </r>
  <r>
    <x v="495"/>
    <x v="16"/>
    <n v="6500"/>
    <x v="6"/>
    <x v="3"/>
    <d v="2023-03-02T00:00:00"/>
    <n v="1430"/>
    <x v="322"/>
    <s v="PAGATA"/>
  </r>
  <r>
    <x v="496"/>
    <x v="16"/>
    <n v="550"/>
    <x v="6"/>
    <x v="3"/>
    <d v="2023-03-02T00:00:00"/>
    <n v="121"/>
    <x v="388"/>
    <s v="PAGATA"/>
  </r>
  <r>
    <x v="497"/>
    <x v="16"/>
    <n v="500"/>
    <x v="1"/>
    <x v="2"/>
    <d v="2023-03-02T00:00:00"/>
    <n v="110"/>
    <x v="309"/>
    <s v="PAGATA"/>
  </r>
  <r>
    <x v="498"/>
    <x v="16"/>
    <n v="1260"/>
    <x v="2"/>
    <x v="0"/>
    <d v="2023-03-02T00:00:00"/>
    <n v="277.2"/>
    <x v="389"/>
    <s v="PAG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4" rowHeaderCaption="CLIENTI" colHeaderCaption="CLIENTI">
  <location ref="A3:J9" firstHeaderRow="1" firstDataRow="2" firstDataCol="1" rowPageCount="1" colPageCount="1"/>
  <pivotFields count="9">
    <pivotField showAll="0"/>
    <pivotField axis="axisPage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/>
    <pivotField numFmtId="44" showAll="0"/>
    <pivotField dataField="1" numFmtId="44" showAll="0">
      <items count="391">
        <item x="382"/>
        <item x="18"/>
        <item x="115"/>
        <item x="295"/>
        <item x="174"/>
        <item x="136"/>
        <item x="100"/>
        <item x="293"/>
        <item x="320"/>
        <item x="39"/>
        <item x="72"/>
        <item x="141"/>
        <item x="26"/>
        <item x="47"/>
        <item x="184"/>
        <item x="318"/>
        <item x="137"/>
        <item x="114"/>
        <item x="16"/>
        <item x="222"/>
        <item x="300"/>
        <item x="13"/>
        <item x="160"/>
        <item x="244"/>
        <item x="309"/>
        <item x="331"/>
        <item x="108"/>
        <item x="388"/>
        <item x="250"/>
        <item x="212"/>
        <item x="220"/>
        <item x="156"/>
        <item x="51"/>
        <item x="102"/>
        <item x="48"/>
        <item x="110"/>
        <item x="30"/>
        <item x="146"/>
        <item x="268"/>
        <item x="313"/>
        <item x="143"/>
        <item x="145"/>
        <item x="144"/>
        <item x="12"/>
        <item x="375"/>
        <item x="292"/>
        <item x="197"/>
        <item x="278"/>
        <item x="192"/>
        <item x="263"/>
        <item x="117"/>
        <item x="95"/>
        <item x="310"/>
        <item x="23"/>
        <item x="151"/>
        <item x="213"/>
        <item x="46"/>
        <item x="347"/>
        <item x="325"/>
        <item x="238"/>
        <item x="111"/>
        <item x="376"/>
        <item x="161"/>
        <item x="348"/>
        <item x="373"/>
        <item x="148"/>
        <item x="119"/>
        <item x="266"/>
        <item x="319"/>
        <item x="121"/>
        <item x="389"/>
        <item x="127"/>
        <item x="124"/>
        <item x="207"/>
        <item x="209"/>
        <item x="311"/>
        <item x="265"/>
        <item x="194"/>
        <item x="226"/>
        <item x="353"/>
        <item x="189"/>
        <item x="356"/>
        <item x="306"/>
        <item x="386"/>
        <item x="87"/>
        <item x="105"/>
        <item x="187"/>
        <item x="261"/>
        <item x="302"/>
        <item x="303"/>
        <item x="246"/>
        <item x="305"/>
        <item x="123"/>
        <item x="360"/>
        <item x="198"/>
        <item x="372"/>
        <item x="60"/>
        <item x="199"/>
        <item x="1"/>
        <item x="171"/>
        <item x="120"/>
        <item x="328"/>
        <item x="169"/>
        <item x="352"/>
        <item x="134"/>
        <item x="167"/>
        <item x="33"/>
        <item x="272"/>
        <item x="178"/>
        <item x="330"/>
        <item x="31"/>
        <item x="168"/>
        <item x="230"/>
        <item x="112"/>
        <item x="25"/>
        <item x="140"/>
        <item x="346"/>
        <item x="361"/>
        <item x="281"/>
        <item x="36"/>
        <item x="97"/>
        <item x="287"/>
        <item x="259"/>
        <item x="201"/>
        <item x="329"/>
        <item x="374"/>
        <item x="135"/>
        <item x="177"/>
        <item x="35"/>
        <item x="170"/>
        <item x="20"/>
        <item x="79"/>
        <item x="9"/>
        <item x="257"/>
        <item x="359"/>
        <item x="183"/>
        <item x="52"/>
        <item x="358"/>
        <item x="162"/>
        <item x="38"/>
        <item x="56"/>
        <item x="284"/>
        <item x="337"/>
        <item x="77"/>
        <item x="344"/>
        <item x="280"/>
        <item x="217"/>
        <item x="133"/>
        <item x="326"/>
        <item x="283"/>
        <item x="251"/>
        <item x="203"/>
        <item x="316"/>
        <item x="291"/>
        <item x="218"/>
        <item x="186"/>
        <item x="43"/>
        <item x="3"/>
        <item x="385"/>
        <item x="252"/>
        <item x="32"/>
        <item x="211"/>
        <item x="264"/>
        <item x="80"/>
        <item x="0"/>
        <item x="249"/>
        <item x="34"/>
        <item x="94"/>
        <item x="122"/>
        <item x="62"/>
        <item x="355"/>
        <item x="224"/>
        <item x="173"/>
        <item x="208"/>
        <item x="294"/>
        <item x="245"/>
        <item x="163"/>
        <item x="335"/>
        <item x="387"/>
        <item x="190"/>
        <item x="324"/>
        <item x="132"/>
        <item x="64"/>
        <item x="42"/>
        <item x="29"/>
        <item x="11"/>
        <item x="215"/>
        <item x="285"/>
        <item x="172"/>
        <item x="240"/>
        <item x="138"/>
        <item x="223"/>
        <item x="86"/>
        <item x="228"/>
        <item x="84"/>
        <item x="357"/>
        <item x="176"/>
        <item x="41"/>
        <item x="362"/>
        <item x="221"/>
        <item x="139"/>
        <item x="214"/>
        <item x="74"/>
        <item x="153"/>
        <item x="7"/>
        <item x="152"/>
        <item x="5"/>
        <item x="149"/>
        <item x="118"/>
        <item x="277"/>
        <item x="367"/>
        <item x="37"/>
        <item x="90"/>
        <item x="366"/>
        <item x="202"/>
        <item x="276"/>
        <item x="262"/>
        <item x="104"/>
        <item x="24"/>
        <item x="191"/>
        <item x="164"/>
        <item x="17"/>
        <item x="312"/>
        <item x="345"/>
        <item x="67"/>
        <item x="54"/>
        <item x="307"/>
        <item x="363"/>
        <item x="377"/>
        <item x="166"/>
        <item x="89"/>
        <item x="286"/>
        <item x="271"/>
        <item x="142"/>
        <item x="14"/>
        <item x="8"/>
        <item x="147"/>
        <item x="154"/>
        <item x="275"/>
        <item x="91"/>
        <item x="381"/>
        <item x="53"/>
        <item x="332"/>
        <item x="256"/>
        <item x="44"/>
        <item x="210"/>
        <item x="99"/>
        <item x="101"/>
        <item x="298"/>
        <item x="185"/>
        <item x="301"/>
        <item x="55"/>
        <item x="155"/>
        <item x="45"/>
        <item x="258"/>
        <item x="365"/>
        <item x="282"/>
        <item x="378"/>
        <item x="379"/>
        <item x="107"/>
        <item x="231"/>
        <item x="181"/>
        <item x="304"/>
        <item x="180"/>
        <item x="267"/>
        <item x="113"/>
        <item x="81"/>
        <item x="65"/>
        <item x="338"/>
        <item x="50"/>
        <item x="340"/>
        <item x="253"/>
        <item x="333"/>
        <item x="19"/>
        <item x="274"/>
        <item x="314"/>
        <item x="369"/>
        <item x="76"/>
        <item x="255"/>
        <item x="78"/>
        <item x="248"/>
        <item x="317"/>
        <item x="339"/>
        <item x="109"/>
        <item x="200"/>
        <item x="83"/>
        <item x="165"/>
        <item x="350"/>
        <item x="82"/>
        <item x="188"/>
        <item x="63"/>
        <item x="296"/>
        <item x="232"/>
        <item x="58"/>
        <item x="234"/>
        <item x="175"/>
        <item x="349"/>
        <item x="98"/>
        <item x="106"/>
        <item x="96"/>
        <item x="206"/>
        <item x="61"/>
        <item x="297"/>
        <item x="308"/>
        <item x="354"/>
        <item x="103"/>
        <item x="270"/>
        <item x="88"/>
        <item x="85"/>
        <item x="92"/>
        <item x="235"/>
        <item x="327"/>
        <item x="288"/>
        <item x="57"/>
        <item x="157"/>
        <item x="196"/>
        <item x="193"/>
        <item x="290"/>
        <item x="343"/>
        <item x="15"/>
        <item x="289"/>
        <item x="216"/>
        <item x="40"/>
        <item x="260"/>
        <item x="70"/>
        <item x="21"/>
        <item x="315"/>
        <item x="150"/>
        <item x="236"/>
        <item x="364"/>
        <item x="368"/>
        <item x="73"/>
        <item x="130"/>
        <item x="229"/>
        <item x="128"/>
        <item x="27"/>
        <item x="225"/>
        <item x="59"/>
        <item x="323"/>
        <item x="131"/>
        <item x="4"/>
        <item x="334"/>
        <item x="75"/>
        <item x="6"/>
        <item x="126"/>
        <item x="125"/>
        <item x="351"/>
        <item x="254"/>
        <item x="205"/>
        <item x="179"/>
        <item x="68"/>
        <item x="93"/>
        <item x="116"/>
        <item x="341"/>
        <item x="242"/>
        <item x="243"/>
        <item x="66"/>
        <item x="241"/>
        <item x="336"/>
        <item x="299"/>
        <item x="269"/>
        <item x="10"/>
        <item x="159"/>
        <item x="321"/>
        <item x="322"/>
        <item x="370"/>
        <item x="227"/>
        <item x="28"/>
        <item x="129"/>
        <item x="380"/>
        <item x="195"/>
        <item x="371"/>
        <item x="158"/>
        <item x="239"/>
        <item x="69"/>
        <item x="219"/>
        <item x="22"/>
        <item x="71"/>
        <item x="279"/>
        <item x="237"/>
        <item x="2"/>
        <item x="273"/>
        <item x="49"/>
        <item x="342"/>
        <item x="247"/>
        <item x="204"/>
        <item x="182"/>
        <item x="383"/>
        <item x="384"/>
        <item x="23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ETTORE" fld="7" baseField="0" baseItem="0"/>
  </dataFields>
  <chartFormats count="56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 rowHeaderCaption="DATA" colHeaderCaption="SETTORE">
  <location ref="A3:F22" firstHeaderRow="1" firstDataRow="2" firstDataCol="1" rowPageCount="1" colPageCount="1"/>
  <pivotFields count="9">
    <pivotField axis="axisPage" showAll="0">
      <items count="500">
        <item x="485"/>
        <item x="19"/>
        <item x="118"/>
        <item x="352"/>
        <item x="185"/>
        <item x="392"/>
        <item x="349"/>
        <item x="390"/>
        <item x="73"/>
        <item x="144"/>
        <item x="27"/>
        <item x="48"/>
        <item x="197"/>
        <item x="140"/>
        <item x="117"/>
        <item x="17"/>
        <item x="250"/>
        <item x="364"/>
        <item x="164"/>
        <item x="279"/>
        <item x="375"/>
        <item x="410"/>
        <item x="109"/>
        <item x="289"/>
        <item x="237"/>
        <item x="265"/>
        <item x="160"/>
        <item x="52"/>
        <item x="49"/>
        <item x="111"/>
        <item x="232"/>
        <item x="149"/>
        <item x="315"/>
        <item x="146"/>
        <item x="148"/>
        <item x="147"/>
        <item x="12"/>
        <item x="476"/>
        <item x="215"/>
        <item x="329"/>
        <item x="214"/>
        <item x="309"/>
        <item x="120"/>
        <item x="376"/>
        <item x="24"/>
        <item x="155"/>
        <item x="239"/>
        <item x="47"/>
        <item x="403"/>
        <item x="269"/>
        <item x="113"/>
        <item x="477"/>
        <item x="165"/>
        <item x="472"/>
        <item x="151"/>
        <item x="207"/>
        <item x="312"/>
        <item x="388"/>
        <item x="498"/>
        <item x="130"/>
        <item x="438"/>
        <item x="229"/>
        <item x="233"/>
        <item x="311"/>
        <item x="211"/>
        <item x="395"/>
        <item x="444"/>
        <item x="202"/>
        <item x="370"/>
        <item x="492"/>
        <item x="486"/>
        <item x="106"/>
        <item x="200"/>
        <item x="366"/>
        <item x="367"/>
        <item x="281"/>
        <item x="369"/>
        <item x="126"/>
        <item x="216"/>
        <item x="471"/>
        <item x="235"/>
        <item x="217"/>
        <item x="1"/>
        <item x="123"/>
        <item x="406"/>
        <item x="182"/>
        <item x="441"/>
        <item x="137"/>
        <item x="34"/>
        <item x="319"/>
        <item x="190"/>
        <item x="408"/>
        <item x="32"/>
        <item x="259"/>
        <item x="114"/>
        <item x="26"/>
        <item x="143"/>
        <item x="429"/>
        <item x="334"/>
        <item x="37"/>
        <item x="116"/>
        <item x="340"/>
        <item x="302"/>
        <item x="407"/>
        <item x="473"/>
        <item x="218"/>
        <item x="189"/>
        <item x="36"/>
        <item x="21"/>
        <item x="80"/>
        <item x="15"/>
        <item x="298"/>
        <item x="454"/>
        <item x="453"/>
        <item x="166"/>
        <item x="181"/>
        <item x="57"/>
        <item x="337"/>
        <item x="78"/>
        <item x="426"/>
        <item x="332"/>
        <item x="243"/>
        <item x="136"/>
        <item x="336"/>
        <item x="291"/>
        <item x="256"/>
        <item x="382"/>
        <item x="347"/>
        <item x="199"/>
        <item x="44"/>
        <item x="3"/>
        <item x="490"/>
        <item x="292"/>
        <item x="236"/>
        <item x="310"/>
        <item x="491"/>
        <item x="0"/>
        <item x="288"/>
        <item x="95"/>
        <item x="125"/>
        <item x="63"/>
        <item x="449"/>
        <item x="252"/>
        <item x="231"/>
        <item x="350"/>
        <item x="452"/>
        <item x="167"/>
        <item x="415"/>
        <item x="203"/>
        <item x="402"/>
        <item x="135"/>
        <item x="65"/>
        <item x="43"/>
        <item x="11"/>
        <item x="241"/>
        <item x="409"/>
        <item x="177"/>
        <item x="272"/>
        <item x="251"/>
        <item x="87"/>
        <item x="257"/>
        <item x="85"/>
        <item x="451"/>
        <item x="42"/>
        <item x="457"/>
        <item x="249"/>
        <item x="142"/>
        <item x="240"/>
        <item x="157"/>
        <item x="7"/>
        <item x="156"/>
        <item x="5"/>
        <item x="153"/>
        <item x="327"/>
        <item x="463"/>
        <item x="399"/>
        <item x="91"/>
        <item x="462"/>
        <item x="324"/>
        <item x="307"/>
        <item x="205"/>
        <item x="25"/>
        <item x="204"/>
        <item x="18"/>
        <item x="378"/>
        <item x="465"/>
        <item x="68"/>
        <item x="55"/>
        <item x="458"/>
        <item x="478"/>
        <item x="304"/>
        <item x="90"/>
        <item x="339"/>
        <item x="145"/>
        <item x="14"/>
        <item x="8"/>
        <item x="150"/>
        <item x="158"/>
        <item x="92"/>
        <item x="483"/>
        <item x="238"/>
        <item x="411"/>
        <item x="297"/>
        <item x="234"/>
        <item x="100"/>
        <item x="102"/>
        <item x="358"/>
        <item x="198"/>
        <item x="56"/>
        <item x="159"/>
        <item x="474"/>
        <item x="299"/>
        <item x="461"/>
        <item x="479"/>
        <item x="480"/>
        <item x="230"/>
        <item x="260"/>
        <item x="193"/>
        <item x="192"/>
        <item x="314"/>
        <item x="152"/>
        <item x="82"/>
        <item x="66"/>
        <item x="51"/>
        <item x="421"/>
        <item x="424"/>
        <item x="412"/>
        <item x="20"/>
        <item x="380"/>
        <item x="466"/>
        <item x="77"/>
        <item x="295"/>
        <item x="79"/>
        <item x="383"/>
        <item x="420"/>
        <item x="481"/>
        <item x="219"/>
        <item x="84"/>
        <item x="439"/>
        <item x="83"/>
        <item x="460"/>
        <item x="64"/>
        <item x="353"/>
        <item x="59"/>
        <item x="264"/>
        <item x="187"/>
        <item x="437"/>
        <item x="99"/>
        <item x="97"/>
        <item x="227"/>
        <item x="62"/>
        <item x="354"/>
        <item x="374"/>
        <item x="104"/>
        <item x="317"/>
        <item x="89"/>
        <item x="86"/>
        <item x="93"/>
        <item x="405"/>
        <item x="341"/>
        <item x="186"/>
        <item x="161"/>
        <item x="213"/>
        <item x="345"/>
        <item x="425"/>
        <item x="247"/>
        <item x="344"/>
        <item x="242"/>
        <item x="303"/>
        <item x="71"/>
        <item x="22"/>
        <item x="381"/>
        <item x="154"/>
        <item x="459"/>
        <item x="464"/>
        <item x="305"/>
        <item x="133"/>
        <item x="258"/>
        <item x="28"/>
        <item x="253"/>
        <item x="494"/>
        <item x="397"/>
        <item x="134"/>
        <item x="413"/>
        <item x="76"/>
        <item x="296"/>
        <item x="129"/>
        <item x="128"/>
        <item x="294"/>
        <item x="226"/>
        <item x="210"/>
        <item x="69"/>
        <item x="94"/>
        <item x="422"/>
        <item x="351"/>
        <item x="396"/>
        <item x="31"/>
        <item x="208"/>
        <item x="180"/>
        <item x="398"/>
        <item x="88"/>
        <item x="432"/>
        <item x="328"/>
        <item x="357"/>
        <item x="9"/>
        <item x="363"/>
        <item x="325"/>
        <item x="331"/>
        <item x="101"/>
        <item x="40"/>
        <item x="360"/>
        <item x="386"/>
        <item x="431"/>
        <item x="13"/>
        <item x="497"/>
        <item x="496"/>
        <item x="246"/>
        <item x="103"/>
        <item x="326"/>
        <item x="379"/>
        <item x="228"/>
        <item x="348"/>
        <item x="384"/>
        <item x="96"/>
        <item x="387"/>
        <item x="433"/>
        <item x="385"/>
        <item x="435"/>
        <item x="122"/>
        <item x="124"/>
        <item x="127"/>
        <item x="377"/>
        <item x="254"/>
        <item x="450"/>
        <item x="434"/>
        <item x="306"/>
        <item x="355"/>
        <item x="455"/>
        <item x="61"/>
        <item x="176"/>
        <item x="174"/>
        <item x="172"/>
        <item x="287"/>
        <item x="173"/>
        <item x="356"/>
        <item x="456"/>
        <item x="98"/>
        <item x="220"/>
        <item x="138"/>
        <item x="175"/>
        <item x="168"/>
        <item x="183"/>
        <item x="39"/>
        <item x="417"/>
        <item x="418"/>
        <item x="404"/>
        <item x="223"/>
        <item x="244"/>
        <item x="489"/>
        <item x="33"/>
        <item x="81"/>
        <item x="35"/>
        <item x="179"/>
        <item x="178"/>
        <item x="280"/>
        <item x="493"/>
        <item x="342"/>
        <item x="30"/>
        <item x="338"/>
        <item x="141"/>
        <item x="283"/>
        <item x="188"/>
        <item x="300"/>
        <item x="75"/>
        <item x="359"/>
        <item x="121"/>
        <item x="38"/>
        <item x="222"/>
        <item x="105"/>
        <item x="169"/>
        <item x="428"/>
        <item x="371"/>
        <item x="171"/>
        <item x="318"/>
        <item x="112"/>
        <item x="323"/>
        <item x="373"/>
        <item x="45"/>
        <item x="322"/>
        <item x="365"/>
        <item x="46"/>
        <item x="335"/>
        <item x="108"/>
        <item x="368"/>
        <item x="224"/>
        <item x="419"/>
        <item x="443"/>
        <item x="321"/>
        <item x="282"/>
        <item x="286"/>
        <item x="110"/>
        <item x="170"/>
        <item x="201"/>
        <item x="261"/>
        <item x="290"/>
        <item x="107"/>
        <item x="442"/>
        <item x="445"/>
        <item x="313"/>
        <item x="266"/>
        <item x="58"/>
        <item x="209"/>
        <item x="400"/>
        <item x="41"/>
        <item x="206"/>
        <item x="267"/>
        <item x="470"/>
        <item x="131"/>
        <item x="221"/>
        <item x="4"/>
        <item x="362"/>
        <item x="440"/>
        <item x="270"/>
        <item x="119"/>
        <item x="277"/>
        <item x="278"/>
        <item x="67"/>
        <item x="274"/>
        <item x="469"/>
        <item x="361"/>
        <item x="316"/>
        <item x="10"/>
        <item x="163"/>
        <item x="393"/>
        <item x="495"/>
        <item x="467"/>
        <item x="346"/>
        <item x="29"/>
        <item x="132"/>
        <item x="482"/>
        <item x="212"/>
        <item x="468"/>
        <item x="162"/>
        <item x="271"/>
        <item x="70"/>
        <item x="245"/>
        <item x="23"/>
        <item x="72"/>
        <item x="330"/>
        <item x="268"/>
        <item x="276"/>
        <item x="320"/>
        <item x="50"/>
        <item x="423"/>
        <item x="372"/>
        <item x="389"/>
        <item x="53"/>
        <item x="139"/>
        <item x="196"/>
        <item x="263"/>
        <item x="488"/>
        <item x="487"/>
        <item x="195"/>
        <item x="225"/>
        <item x="284"/>
        <item x="285"/>
        <item x="2"/>
        <item x="343"/>
        <item x="248"/>
        <item x="301"/>
        <item x="308"/>
        <item x="446"/>
        <item x="448"/>
        <item x="255"/>
        <item x="394"/>
        <item x="273"/>
        <item x="401"/>
        <item x="416"/>
        <item x="194"/>
        <item x="275"/>
        <item x="191"/>
        <item x="6"/>
        <item x="60"/>
        <item x="74"/>
        <item x="391"/>
        <item x="16"/>
        <item x="414"/>
        <item x="430"/>
        <item x="333"/>
        <item x="475"/>
        <item x="427"/>
        <item x="484"/>
        <item x="184"/>
        <item x="293"/>
        <item x="115"/>
        <item x="436"/>
        <item x="447"/>
        <item x="262"/>
        <item x="54"/>
        <item t="default"/>
      </items>
    </pivotField>
    <pivotField axis="axisRow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numFmtId="14" showAll="0"/>
    <pivotField numFmtId="44" showAll="0"/>
    <pivotField dataField="1" numFmtId="44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omma di LORDO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BB7F323F-503A-4085-8173-7DB71410162E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EEA794B9-183A-493B-BCD5-7E75D9E5C8C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786BFF-F651-4D24-95F1-FA1CA860B937}" name="DATI_FATTURAZIONE_1_1" displayName="DATI_FATTURAZIONE_1_1" ref="A1:I500" tableType="queryTable" totalsRowShown="0">
  <autoFilter ref="A1:I500" xr:uid="{50786BFF-F651-4D24-95F1-FA1CA860B937}"/>
  <tableColumns count="9">
    <tableColumn id="1" xr3:uid="{80F13C13-D677-4BBF-ACD2-169D803AD63C}" uniqueName="1" name="N° FATTURA" queryTableFieldId="1" dataDxfId="0" dataCellStyle="Valuta"/>
    <tableColumn id="2" xr3:uid="{8EB1E3BD-A543-44F1-BB2C-76F5D393F74A}" uniqueName="2" name="DATA FATTURA" queryTableFieldId="2" dataDxfId="5"/>
    <tableColumn id="3" xr3:uid="{6AFDBC06-41D5-4118-96E8-807DCE4A6EC1}" uniqueName="3" name="IMPORTO" queryTableFieldId="3" dataCellStyle="Valuta"/>
    <tableColumn id="4" xr3:uid="{81F8B969-55B9-4499-8FCB-3BB8F6D87AA1}" uniqueName="4" name="CLIENTE" queryTableFieldId="4" dataDxfId="4"/>
    <tableColumn id="5" xr3:uid="{1A9E80C6-AAFC-45D3-9D89-AADC952A7A23}" uniqueName="5" name="OGGETTO" queryTableFieldId="5" dataDxfId="3"/>
    <tableColumn id="6" xr3:uid="{31CB924E-258C-4CE7-A15B-C0C8D97601A9}" uniqueName="6" name="DATA SCADENZA" queryTableFieldId="6" dataDxfId="2"/>
    <tableColumn id="7" xr3:uid="{F6951BF3-1A60-4398-913C-EEBB52603071}" uniqueName="7" name="IVA" queryTableFieldId="7" dataCellStyle="Valuta"/>
    <tableColumn id="8" xr3:uid="{831EF81E-E229-473F-9C2A-9EAD5D414EDB}" uniqueName="8" name="LORDO" queryTableFieldId="8" dataCellStyle="Valuta"/>
    <tableColumn id="9" xr3:uid="{A4625A32-0522-43E2-8271-E30EE06AF283}" uniqueName="9" name="STATO" queryTableFieldId="9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F70739-FD0B-4A91-B264-C5B0E31BFF8B}" name="Dati_Clienti" displayName="Dati_Clienti" ref="A1:D9" tableType="queryTable" totalsRowShown="0">
  <autoFilter ref="A1:D9" xr:uid="{8FF70739-FD0B-4A91-B264-C5B0E31BFF8B}"/>
  <tableColumns count="4">
    <tableColumn id="1" xr3:uid="{60EE2CE9-B78B-4DCA-BA55-CB4C176663E6}" uniqueName="1" name="CLIENTE" queryTableFieldId="1" dataDxfId="9"/>
    <tableColumn id="2" xr3:uid="{5BAF2D56-0EFF-44DA-B4D9-39FFA0C276E1}" uniqueName="2" name="CITTA'" queryTableFieldId="2" dataDxfId="8"/>
    <tableColumn id="3" xr3:uid="{D0CEFE2B-0FB8-48E9-8E94-A591BD0839F1}" uniqueName="3" name="INDIRIZZO" queryTableFieldId="3" dataDxfId="7"/>
    <tableColumn id="4" xr3:uid="{791C18AA-7731-4061-8E35-C1E437BC9F34}" uniqueName="4" name="EMAIL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FC4C-DE3F-4D91-8067-4D84B1B7FC64}">
  <dimension ref="A1:I500"/>
  <sheetViews>
    <sheetView tabSelected="1" topLeftCell="A388" workbookViewId="0">
      <selection activeCell="A277" sqref="A1:A1048576"/>
    </sheetView>
  </sheetViews>
  <sheetFormatPr defaultRowHeight="15" x14ac:dyDescent="0.25"/>
  <cols>
    <col min="1" max="1" width="14" style="14" bestFit="1" customWidth="1"/>
    <col min="2" max="2" width="16.85546875" bestFit="1" customWidth="1"/>
    <col min="3" max="3" width="11.85546875" style="3" bestFit="1" customWidth="1"/>
    <col min="4" max="4" width="10.28515625" bestFit="1" customWidth="1"/>
    <col min="5" max="5" width="13.140625" bestFit="1" customWidth="1"/>
    <col min="6" max="6" width="18.140625" bestFit="1" customWidth="1"/>
    <col min="7" max="8" width="11" style="3" bestFit="1" customWidth="1"/>
    <col min="9" max="9" width="9" bestFit="1" customWidth="1"/>
  </cols>
  <sheetData>
    <row r="1" spans="1:9" x14ac:dyDescent="0.25">
      <c r="A1" s="14" t="s">
        <v>0</v>
      </c>
      <c r="B1" t="s">
        <v>1</v>
      </c>
      <c r="C1" s="3" t="s">
        <v>16</v>
      </c>
      <c r="D1" t="s">
        <v>2</v>
      </c>
      <c r="E1" t="s">
        <v>10</v>
      </c>
      <c r="F1" t="s">
        <v>15</v>
      </c>
      <c r="G1" s="3" t="s">
        <v>18</v>
      </c>
      <c r="H1" s="3" t="s">
        <v>19</v>
      </c>
      <c r="I1" t="s">
        <v>20</v>
      </c>
    </row>
    <row r="2" spans="1:9" x14ac:dyDescent="0.25">
      <c r="A2" s="14">
        <v>137</v>
      </c>
      <c r="B2" s="2">
        <v>44943</v>
      </c>
      <c r="C2" s="3">
        <v>2820</v>
      </c>
      <c r="D2" s="4" t="s">
        <v>3</v>
      </c>
      <c r="E2" s="4" t="s">
        <v>13</v>
      </c>
      <c r="F2" s="2">
        <v>45003</v>
      </c>
      <c r="G2" s="3">
        <v>620.4</v>
      </c>
      <c r="H2" s="3">
        <v>3440.4</v>
      </c>
      <c r="I2" s="4" t="s">
        <v>21</v>
      </c>
    </row>
    <row r="3" spans="1:9" x14ac:dyDescent="0.25">
      <c r="A3" s="14">
        <v>83</v>
      </c>
      <c r="B3" s="2">
        <v>44943</v>
      </c>
      <c r="C3" s="3">
        <v>1740</v>
      </c>
      <c r="D3" s="4" t="s">
        <v>8</v>
      </c>
      <c r="E3" s="4" t="s">
        <v>12</v>
      </c>
      <c r="F3" s="2">
        <v>45003</v>
      </c>
      <c r="G3" s="3">
        <v>382.8</v>
      </c>
      <c r="H3" s="3">
        <v>2122.8000000000002</v>
      </c>
      <c r="I3" s="4" t="s">
        <v>21</v>
      </c>
    </row>
    <row r="4" spans="1:9" x14ac:dyDescent="0.25">
      <c r="A4" s="14">
        <v>467</v>
      </c>
      <c r="B4" s="2">
        <v>44943</v>
      </c>
      <c r="C4" s="3">
        <v>7300</v>
      </c>
      <c r="D4" s="4" t="s">
        <v>6</v>
      </c>
      <c r="E4" s="4" t="s">
        <v>12</v>
      </c>
      <c r="F4" s="2">
        <v>45003</v>
      </c>
      <c r="G4" s="3">
        <v>1606</v>
      </c>
      <c r="H4" s="3">
        <v>8906</v>
      </c>
      <c r="I4" s="4" t="s">
        <v>21</v>
      </c>
    </row>
    <row r="5" spans="1:9" x14ac:dyDescent="0.25">
      <c r="A5" s="14">
        <v>131</v>
      </c>
      <c r="B5" s="2">
        <v>44943</v>
      </c>
      <c r="C5" s="3">
        <v>2700</v>
      </c>
      <c r="D5" s="4" t="s">
        <v>8</v>
      </c>
      <c r="E5" s="4" t="s">
        <v>12</v>
      </c>
      <c r="F5" s="2">
        <v>45003</v>
      </c>
      <c r="G5" s="3">
        <v>594</v>
      </c>
      <c r="H5" s="3">
        <v>3294</v>
      </c>
      <c r="I5" s="4" t="s">
        <v>21</v>
      </c>
    </row>
    <row r="6" spans="1:9" x14ac:dyDescent="0.25">
      <c r="A6" s="14">
        <v>420</v>
      </c>
      <c r="B6" s="2">
        <v>44943</v>
      </c>
      <c r="C6" s="3">
        <v>5750</v>
      </c>
      <c r="D6" s="4" t="s">
        <v>8</v>
      </c>
      <c r="E6" s="4" t="s">
        <v>12</v>
      </c>
      <c r="F6" s="2">
        <v>45003</v>
      </c>
      <c r="G6" s="3">
        <v>1265</v>
      </c>
      <c r="H6" s="3">
        <v>7015</v>
      </c>
      <c r="I6" s="4" t="s">
        <v>21</v>
      </c>
    </row>
    <row r="7" spans="1:9" x14ac:dyDescent="0.25">
      <c r="A7" s="14">
        <v>172</v>
      </c>
      <c r="B7" s="2">
        <v>44943</v>
      </c>
      <c r="C7" s="3">
        <v>3520</v>
      </c>
      <c r="D7" s="4" t="s">
        <v>4</v>
      </c>
      <c r="E7" s="4" t="s">
        <v>14</v>
      </c>
      <c r="F7" s="2">
        <v>45003</v>
      </c>
      <c r="G7" s="3">
        <v>774.4</v>
      </c>
      <c r="H7" s="3">
        <v>4294.3999999999996</v>
      </c>
      <c r="I7" s="4" t="s">
        <v>21</v>
      </c>
    </row>
    <row r="8" spans="1:9" x14ac:dyDescent="0.25">
      <c r="A8" s="14">
        <v>482</v>
      </c>
      <c r="B8" s="2">
        <v>44943</v>
      </c>
      <c r="C8" s="3">
        <v>5800</v>
      </c>
      <c r="D8" s="4" t="s">
        <v>7</v>
      </c>
      <c r="E8" s="4" t="s">
        <v>12</v>
      </c>
      <c r="F8" s="2">
        <v>45003</v>
      </c>
      <c r="G8" s="3">
        <v>1276</v>
      </c>
      <c r="H8" s="3">
        <v>7076</v>
      </c>
      <c r="I8" s="4" t="s">
        <v>21</v>
      </c>
    </row>
    <row r="9" spans="1:9" x14ac:dyDescent="0.25">
      <c r="A9" s="14">
        <v>170</v>
      </c>
      <c r="B9" s="2">
        <v>44943</v>
      </c>
      <c r="C9" s="3">
        <v>3480</v>
      </c>
      <c r="D9" s="4" t="s">
        <v>9</v>
      </c>
      <c r="E9" s="4" t="s">
        <v>12</v>
      </c>
      <c r="F9" s="2">
        <v>45003</v>
      </c>
      <c r="G9" s="3">
        <v>765.6</v>
      </c>
      <c r="H9" s="3">
        <v>4245.6000000000004</v>
      </c>
      <c r="I9" s="4" t="s">
        <v>21</v>
      </c>
    </row>
    <row r="10" spans="1:9" x14ac:dyDescent="0.25">
      <c r="A10" s="14">
        <v>196</v>
      </c>
      <c r="B10" s="2">
        <v>44943</v>
      </c>
      <c r="C10" s="3">
        <v>4000</v>
      </c>
      <c r="D10" s="4" t="s">
        <v>8</v>
      </c>
      <c r="E10" s="4" t="s">
        <v>12</v>
      </c>
      <c r="F10" s="2">
        <v>45003</v>
      </c>
      <c r="G10" s="3">
        <v>880</v>
      </c>
      <c r="H10" s="3">
        <v>4880</v>
      </c>
      <c r="I10" s="4" t="s">
        <v>21</v>
      </c>
    </row>
    <row r="11" spans="1:9" x14ac:dyDescent="0.25">
      <c r="A11" s="14">
        <v>305</v>
      </c>
      <c r="B11" s="2">
        <v>44943</v>
      </c>
      <c r="C11" s="3">
        <v>2300</v>
      </c>
      <c r="D11" s="4" t="s">
        <v>22</v>
      </c>
      <c r="E11" s="4" t="s">
        <v>13</v>
      </c>
      <c r="F11" s="2">
        <v>45003</v>
      </c>
      <c r="G11" s="3">
        <v>506</v>
      </c>
      <c r="H11" s="3">
        <v>2806</v>
      </c>
      <c r="I11" s="4" t="s">
        <v>21</v>
      </c>
    </row>
    <row r="12" spans="1:9" x14ac:dyDescent="0.25">
      <c r="A12" s="14">
        <v>432</v>
      </c>
      <c r="B12" s="2">
        <v>44943</v>
      </c>
      <c r="C12" s="3">
        <v>6350</v>
      </c>
      <c r="D12" s="4" t="s">
        <v>3</v>
      </c>
      <c r="E12" s="4" t="s">
        <v>11</v>
      </c>
      <c r="F12" s="2">
        <v>45003</v>
      </c>
      <c r="G12" s="3">
        <v>1397</v>
      </c>
      <c r="H12" s="3">
        <v>7747</v>
      </c>
      <c r="I12" s="4" t="s">
        <v>21</v>
      </c>
    </row>
    <row r="13" spans="1:9" x14ac:dyDescent="0.25">
      <c r="A13" s="14">
        <v>154</v>
      </c>
      <c r="B13" s="2">
        <v>44943</v>
      </c>
      <c r="C13" s="3">
        <v>3160</v>
      </c>
      <c r="D13" s="4" t="s">
        <v>3</v>
      </c>
      <c r="E13" s="4" t="s">
        <v>12</v>
      </c>
      <c r="F13" s="2">
        <v>45003</v>
      </c>
      <c r="G13" s="3">
        <v>695.2</v>
      </c>
      <c r="H13" s="3">
        <v>3855.2</v>
      </c>
      <c r="I13" s="4" t="s">
        <v>21</v>
      </c>
    </row>
    <row r="14" spans="1:9" x14ac:dyDescent="0.25">
      <c r="A14" s="14">
        <v>36</v>
      </c>
      <c r="B14" s="2">
        <v>44943</v>
      </c>
      <c r="C14" s="3">
        <v>820</v>
      </c>
      <c r="D14" s="4" t="s">
        <v>5</v>
      </c>
      <c r="E14" s="4" t="s">
        <v>13</v>
      </c>
      <c r="F14" s="2">
        <v>45003</v>
      </c>
      <c r="G14" s="3">
        <v>180.4</v>
      </c>
      <c r="H14" s="3">
        <v>1000.4</v>
      </c>
      <c r="I14" s="4" t="s">
        <v>21</v>
      </c>
    </row>
    <row r="15" spans="1:9" x14ac:dyDescent="0.25">
      <c r="A15" s="14">
        <v>314</v>
      </c>
      <c r="B15" s="2">
        <v>44943</v>
      </c>
      <c r="C15" s="3">
        <v>450</v>
      </c>
      <c r="D15" s="4" t="s">
        <v>6</v>
      </c>
      <c r="E15" s="4" t="s">
        <v>12</v>
      </c>
      <c r="F15" s="2">
        <v>45003</v>
      </c>
      <c r="G15" s="3">
        <v>99</v>
      </c>
      <c r="H15" s="3">
        <v>549</v>
      </c>
      <c r="I15" s="4" t="s">
        <v>21</v>
      </c>
    </row>
    <row r="16" spans="1:9" x14ac:dyDescent="0.25">
      <c r="A16" s="14">
        <v>195</v>
      </c>
      <c r="B16" s="2">
        <v>44943</v>
      </c>
      <c r="C16" s="3">
        <v>3980</v>
      </c>
      <c r="D16" s="4" t="s">
        <v>6</v>
      </c>
      <c r="E16" s="4" t="s">
        <v>12</v>
      </c>
      <c r="F16" s="2">
        <v>45003</v>
      </c>
      <c r="G16" s="3">
        <v>875.6</v>
      </c>
      <c r="H16" s="3">
        <v>4855.6000000000004</v>
      </c>
      <c r="I16" s="4" t="s">
        <v>21</v>
      </c>
    </row>
    <row r="17" spans="1:9" x14ac:dyDescent="0.25">
      <c r="A17" s="14">
        <v>111</v>
      </c>
      <c r="B17" s="2">
        <v>44943</v>
      </c>
      <c r="C17" s="3">
        <v>2300</v>
      </c>
      <c r="D17" s="4" t="s">
        <v>8</v>
      </c>
      <c r="E17" s="4" t="s">
        <v>12</v>
      </c>
      <c r="F17" s="2">
        <v>45003</v>
      </c>
      <c r="G17" s="3">
        <v>506</v>
      </c>
      <c r="H17" s="3">
        <v>2806</v>
      </c>
      <c r="I17" s="4" t="s">
        <v>21</v>
      </c>
    </row>
    <row r="18" spans="1:9" x14ac:dyDescent="0.25">
      <c r="A18" s="14">
        <v>486</v>
      </c>
      <c r="B18" s="2">
        <v>44943</v>
      </c>
      <c r="C18" s="3">
        <v>5400</v>
      </c>
      <c r="D18" s="4" t="s">
        <v>22</v>
      </c>
      <c r="E18" s="4" t="s">
        <v>13</v>
      </c>
      <c r="F18" s="2">
        <v>45003</v>
      </c>
      <c r="G18" s="3">
        <v>1188</v>
      </c>
      <c r="H18" s="3">
        <v>6588</v>
      </c>
      <c r="I18" s="4" t="s">
        <v>21</v>
      </c>
    </row>
    <row r="19" spans="1:9" x14ac:dyDescent="0.25">
      <c r="A19" s="14">
        <v>15</v>
      </c>
      <c r="B19" s="2">
        <v>44943</v>
      </c>
      <c r="C19" s="3">
        <v>400</v>
      </c>
      <c r="D19" s="4" t="s">
        <v>22</v>
      </c>
      <c r="E19" s="4" t="s">
        <v>12</v>
      </c>
      <c r="F19" s="2">
        <v>45003</v>
      </c>
      <c r="G19" s="3">
        <v>88</v>
      </c>
      <c r="H19" s="3">
        <v>488</v>
      </c>
      <c r="I19" s="4" t="s">
        <v>21</v>
      </c>
    </row>
    <row r="20" spans="1:9" x14ac:dyDescent="0.25">
      <c r="A20" s="14">
        <v>184</v>
      </c>
      <c r="B20" s="2">
        <v>44943</v>
      </c>
      <c r="C20" s="3">
        <v>3760</v>
      </c>
      <c r="D20" s="4" t="s">
        <v>5</v>
      </c>
      <c r="E20" s="4" t="s">
        <v>12</v>
      </c>
      <c r="F20" s="2">
        <v>45003</v>
      </c>
      <c r="G20" s="3">
        <v>827.2</v>
      </c>
      <c r="H20" s="3">
        <v>4587.2</v>
      </c>
      <c r="I20" s="4" t="s">
        <v>21</v>
      </c>
    </row>
    <row r="21" spans="1:9" x14ac:dyDescent="0.25">
      <c r="A21" s="14">
        <v>1</v>
      </c>
      <c r="B21" s="2">
        <v>44943</v>
      </c>
      <c r="C21" s="3">
        <v>120</v>
      </c>
      <c r="D21" s="4" t="s">
        <v>4</v>
      </c>
      <c r="E21" s="4" t="s">
        <v>12</v>
      </c>
      <c r="F21" s="2">
        <v>45003</v>
      </c>
      <c r="G21" s="3">
        <v>26.4</v>
      </c>
      <c r="H21" s="3">
        <v>146.4</v>
      </c>
      <c r="I21" s="4" t="s">
        <v>21</v>
      </c>
    </row>
    <row r="22" spans="1:9" x14ac:dyDescent="0.25">
      <c r="A22" s="14">
        <v>228</v>
      </c>
      <c r="B22" s="2">
        <v>44943</v>
      </c>
      <c r="C22" s="3">
        <v>4640</v>
      </c>
      <c r="D22" s="4" t="s">
        <v>3</v>
      </c>
      <c r="E22" s="4" t="s">
        <v>14</v>
      </c>
      <c r="F22" s="2">
        <v>45003</v>
      </c>
      <c r="G22" s="3">
        <v>1020.8</v>
      </c>
      <c r="H22" s="3">
        <v>5660.8</v>
      </c>
      <c r="I22" s="4" t="s">
        <v>21</v>
      </c>
    </row>
    <row r="23" spans="1:9" x14ac:dyDescent="0.25">
      <c r="A23" s="14">
        <v>109</v>
      </c>
      <c r="B23" s="2">
        <v>44943</v>
      </c>
      <c r="C23" s="3">
        <v>2260</v>
      </c>
      <c r="D23" s="4" t="s">
        <v>3</v>
      </c>
      <c r="E23" s="4" t="s">
        <v>13</v>
      </c>
      <c r="F23" s="2">
        <v>45003</v>
      </c>
      <c r="G23" s="3">
        <v>497.2</v>
      </c>
      <c r="H23" s="3">
        <v>2757.2</v>
      </c>
      <c r="I23" s="4" t="s">
        <v>21</v>
      </c>
    </row>
    <row r="24" spans="1:9" x14ac:dyDescent="0.25">
      <c r="A24" s="14">
        <v>271</v>
      </c>
      <c r="B24" s="2">
        <v>44943</v>
      </c>
      <c r="C24" s="3">
        <v>5500</v>
      </c>
      <c r="D24" s="4" t="s">
        <v>22</v>
      </c>
      <c r="E24" s="4" t="s">
        <v>12</v>
      </c>
      <c r="F24" s="2">
        <v>45003</v>
      </c>
      <c r="G24" s="3">
        <v>1210</v>
      </c>
      <c r="H24" s="3">
        <v>6710</v>
      </c>
      <c r="I24" s="4" t="s">
        <v>21</v>
      </c>
    </row>
    <row r="25" spans="1:9" x14ac:dyDescent="0.25">
      <c r="A25" s="14">
        <v>447</v>
      </c>
      <c r="B25" s="2">
        <v>44943</v>
      </c>
      <c r="C25" s="3">
        <v>7100</v>
      </c>
      <c r="D25" s="4" t="s">
        <v>3</v>
      </c>
      <c r="E25" s="4" t="s">
        <v>12</v>
      </c>
      <c r="F25" s="2">
        <v>45003</v>
      </c>
      <c r="G25" s="3">
        <v>1562</v>
      </c>
      <c r="H25" s="3">
        <v>8662</v>
      </c>
      <c r="I25" s="4" t="s">
        <v>21</v>
      </c>
    </row>
    <row r="26" spans="1:9" x14ac:dyDescent="0.25">
      <c r="A26" s="14">
        <v>44</v>
      </c>
      <c r="B26" s="2">
        <v>44943</v>
      </c>
      <c r="C26" s="3">
        <v>980</v>
      </c>
      <c r="D26" s="4" t="s">
        <v>22</v>
      </c>
      <c r="E26" s="4" t="s">
        <v>13</v>
      </c>
      <c r="F26" s="2">
        <v>45003</v>
      </c>
      <c r="G26" s="3">
        <v>215.6</v>
      </c>
      <c r="H26" s="3">
        <v>1195.5999999999999</v>
      </c>
      <c r="I26" s="4" t="s">
        <v>21</v>
      </c>
    </row>
    <row r="27" spans="1:9" x14ac:dyDescent="0.25">
      <c r="A27" s="14">
        <v>182</v>
      </c>
      <c r="B27" s="2">
        <v>44943</v>
      </c>
      <c r="C27" s="3">
        <v>3720</v>
      </c>
      <c r="D27" s="4" t="s">
        <v>8</v>
      </c>
      <c r="E27" s="4" t="s">
        <v>12</v>
      </c>
      <c r="F27" s="2">
        <v>45003</v>
      </c>
      <c r="G27" s="3">
        <v>818.4</v>
      </c>
      <c r="H27" s="3">
        <v>4538.3999999999996</v>
      </c>
      <c r="I27" s="4" t="s">
        <v>21</v>
      </c>
    </row>
    <row r="28" spans="1:9" x14ac:dyDescent="0.25">
      <c r="A28" s="14">
        <v>96</v>
      </c>
      <c r="B28" s="2">
        <v>44943</v>
      </c>
      <c r="C28" s="3">
        <v>2000</v>
      </c>
      <c r="D28" s="4" t="s">
        <v>22</v>
      </c>
      <c r="E28" s="4" t="s">
        <v>11</v>
      </c>
      <c r="F28" s="2">
        <v>45003</v>
      </c>
      <c r="G28" s="3">
        <v>440</v>
      </c>
      <c r="H28" s="3">
        <v>2440</v>
      </c>
      <c r="I28" s="4" t="s">
        <v>21</v>
      </c>
    </row>
    <row r="29" spans="1:9" x14ac:dyDescent="0.25">
      <c r="A29" s="14">
        <v>10</v>
      </c>
      <c r="B29" s="2">
        <v>44943</v>
      </c>
      <c r="C29" s="3">
        <v>300</v>
      </c>
      <c r="D29" s="4" t="s">
        <v>22</v>
      </c>
      <c r="E29" s="4" t="s">
        <v>13</v>
      </c>
      <c r="F29" s="2">
        <v>45003</v>
      </c>
      <c r="G29" s="3">
        <v>66</v>
      </c>
      <c r="H29" s="3">
        <v>366</v>
      </c>
      <c r="I29" s="4" t="s">
        <v>21</v>
      </c>
    </row>
    <row r="30" spans="1:9" x14ac:dyDescent="0.25">
      <c r="A30" s="14">
        <v>279</v>
      </c>
      <c r="B30" s="2">
        <v>44942</v>
      </c>
      <c r="C30" s="3">
        <v>5660</v>
      </c>
      <c r="D30" s="4" t="s">
        <v>3</v>
      </c>
      <c r="E30" s="4" t="s">
        <v>12</v>
      </c>
      <c r="F30" s="2">
        <v>45002</v>
      </c>
      <c r="G30" s="3">
        <v>1245.2</v>
      </c>
      <c r="H30" s="3">
        <v>6905.2</v>
      </c>
      <c r="I30" s="4" t="s">
        <v>21</v>
      </c>
    </row>
    <row r="31" spans="1:9" x14ac:dyDescent="0.25">
      <c r="A31" s="14">
        <v>438</v>
      </c>
      <c r="B31" s="2">
        <v>44942</v>
      </c>
      <c r="C31" s="3">
        <v>6650</v>
      </c>
      <c r="D31" s="4" t="s">
        <v>4</v>
      </c>
      <c r="E31" s="4" t="s">
        <v>14</v>
      </c>
      <c r="F31" s="2">
        <v>45002</v>
      </c>
      <c r="G31" s="3">
        <v>1463</v>
      </c>
      <c r="H31" s="3">
        <v>8113</v>
      </c>
      <c r="I31" s="4" t="s">
        <v>21</v>
      </c>
    </row>
    <row r="32" spans="1:9" x14ac:dyDescent="0.25">
      <c r="A32" s="14">
        <v>368</v>
      </c>
      <c r="B32" s="2">
        <v>44942</v>
      </c>
      <c r="C32" s="3">
        <v>3150</v>
      </c>
      <c r="D32" s="4" t="s">
        <v>22</v>
      </c>
      <c r="E32" s="4" t="s">
        <v>14</v>
      </c>
      <c r="F32" s="2">
        <v>45002</v>
      </c>
      <c r="G32" s="3">
        <v>693</v>
      </c>
      <c r="H32" s="3">
        <v>3843</v>
      </c>
      <c r="I32" s="4" t="s">
        <v>21</v>
      </c>
    </row>
    <row r="33" spans="1:9" x14ac:dyDescent="0.25">
      <c r="A33" s="14">
        <v>297</v>
      </c>
      <c r="B33" s="2">
        <v>44942</v>
      </c>
      <c r="C33" s="3">
        <v>700</v>
      </c>
      <c r="D33" s="4" t="s">
        <v>6</v>
      </c>
      <c r="E33" s="4" t="s">
        <v>13</v>
      </c>
      <c r="F33" s="2">
        <v>45002</v>
      </c>
      <c r="G33" s="3">
        <v>154</v>
      </c>
      <c r="H33" s="3">
        <v>854</v>
      </c>
      <c r="I33" s="4" t="s">
        <v>21</v>
      </c>
    </row>
    <row r="34" spans="1:9" x14ac:dyDescent="0.25">
      <c r="A34" s="14">
        <v>93</v>
      </c>
      <c r="B34" s="2">
        <v>44942</v>
      </c>
      <c r="C34" s="3">
        <v>1940</v>
      </c>
      <c r="D34" s="4" t="s">
        <v>6</v>
      </c>
      <c r="E34" s="4" t="s">
        <v>13</v>
      </c>
      <c r="F34" s="2">
        <v>45002</v>
      </c>
      <c r="G34" s="3">
        <v>426.8</v>
      </c>
      <c r="H34" s="3">
        <v>2366.8000000000002</v>
      </c>
      <c r="I34" s="4" t="s">
        <v>21</v>
      </c>
    </row>
    <row r="35" spans="1:9" x14ac:dyDescent="0.25">
      <c r="A35" s="14">
        <v>360</v>
      </c>
      <c r="B35" s="2">
        <v>44942</v>
      </c>
      <c r="C35" s="3">
        <v>2750</v>
      </c>
      <c r="D35" s="4" t="s">
        <v>5</v>
      </c>
      <c r="E35" s="4" t="s">
        <v>13</v>
      </c>
      <c r="F35" s="2">
        <v>45002</v>
      </c>
      <c r="G35" s="3">
        <v>605</v>
      </c>
      <c r="H35" s="3">
        <v>3355</v>
      </c>
      <c r="I35" s="4" t="s">
        <v>21</v>
      </c>
    </row>
    <row r="36" spans="1:9" x14ac:dyDescent="0.25">
      <c r="A36" s="14">
        <v>89</v>
      </c>
      <c r="B36" s="2">
        <v>44942</v>
      </c>
      <c r="C36" s="3">
        <v>1860</v>
      </c>
      <c r="D36" s="4" t="s">
        <v>6</v>
      </c>
      <c r="E36" s="4" t="s">
        <v>12</v>
      </c>
      <c r="F36" s="2">
        <v>45002</v>
      </c>
      <c r="G36" s="3">
        <v>409.2</v>
      </c>
      <c r="H36" s="3">
        <v>2269.1999999999998</v>
      </c>
      <c r="I36" s="4" t="s">
        <v>21</v>
      </c>
    </row>
    <row r="37" spans="1:9" x14ac:dyDescent="0.25">
      <c r="A37" s="14">
        <v>362</v>
      </c>
      <c r="B37" s="2">
        <v>44942</v>
      </c>
      <c r="C37" s="3">
        <v>2850</v>
      </c>
      <c r="D37" s="4" t="s">
        <v>3</v>
      </c>
      <c r="E37" s="4" t="s">
        <v>11</v>
      </c>
      <c r="F37" s="2">
        <v>45002</v>
      </c>
      <c r="G37" s="3">
        <v>627</v>
      </c>
      <c r="H37" s="3">
        <v>3477</v>
      </c>
      <c r="I37" s="4" t="s">
        <v>21</v>
      </c>
    </row>
    <row r="38" spans="1:9" x14ac:dyDescent="0.25">
      <c r="A38" s="14">
        <v>108</v>
      </c>
      <c r="B38" s="2">
        <v>44942</v>
      </c>
      <c r="C38" s="3">
        <v>2240</v>
      </c>
      <c r="D38" s="4" t="s">
        <v>7</v>
      </c>
      <c r="E38" s="4" t="s">
        <v>13</v>
      </c>
      <c r="F38" s="2">
        <v>45002</v>
      </c>
      <c r="G38" s="3">
        <v>492.8</v>
      </c>
      <c r="H38" s="3">
        <v>2732.8</v>
      </c>
      <c r="I38" s="4" t="s">
        <v>21</v>
      </c>
    </row>
    <row r="39" spans="1:9" x14ac:dyDescent="0.25">
      <c r="A39" s="14">
        <v>100</v>
      </c>
      <c r="B39" s="2">
        <v>44942</v>
      </c>
      <c r="C39" s="3">
        <v>2080</v>
      </c>
      <c r="D39" s="4" t="s">
        <v>8</v>
      </c>
      <c r="E39" s="4" t="s">
        <v>12</v>
      </c>
      <c r="F39" s="2">
        <v>45002</v>
      </c>
      <c r="G39" s="3">
        <v>457.6</v>
      </c>
      <c r="H39" s="3">
        <v>2537.6</v>
      </c>
      <c r="I39" s="4" t="s">
        <v>21</v>
      </c>
    </row>
    <row r="40" spans="1:9" x14ac:dyDescent="0.25">
      <c r="A40" s="14">
        <v>377</v>
      </c>
      <c r="B40" s="2">
        <v>44942</v>
      </c>
      <c r="C40" s="3">
        <v>3600</v>
      </c>
      <c r="D40" s="4" t="s">
        <v>5</v>
      </c>
      <c r="E40" s="4" t="s">
        <v>12</v>
      </c>
      <c r="F40" s="2">
        <v>45002</v>
      </c>
      <c r="G40" s="3">
        <v>792</v>
      </c>
      <c r="H40" s="3">
        <v>4392</v>
      </c>
      <c r="I40" s="4" t="s">
        <v>21</v>
      </c>
    </row>
    <row r="41" spans="1:9" x14ac:dyDescent="0.25">
      <c r="A41" s="14">
        <v>353</v>
      </c>
      <c r="B41" s="2">
        <v>44942</v>
      </c>
      <c r="C41" s="3">
        <v>2400</v>
      </c>
      <c r="D41" s="4" t="s">
        <v>4</v>
      </c>
      <c r="E41" s="4" t="s">
        <v>13</v>
      </c>
      <c r="F41" s="2">
        <v>45002</v>
      </c>
      <c r="G41" s="3">
        <v>528</v>
      </c>
      <c r="H41" s="3">
        <v>2928</v>
      </c>
      <c r="I41" s="4" t="s">
        <v>21</v>
      </c>
    </row>
    <row r="42" spans="1:9" x14ac:dyDescent="0.25">
      <c r="A42" s="14">
        <v>310</v>
      </c>
      <c r="B42" s="2">
        <v>44942</v>
      </c>
      <c r="C42" s="3">
        <v>250</v>
      </c>
      <c r="D42" s="4" t="s">
        <v>6</v>
      </c>
      <c r="E42" s="4" t="s">
        <v>12</v>
      </c>
      <c r="F42" s="2">
        <v>45002</v>
      </c>
      <c r="G42" s="3">
        <v>55</v>
      </c>
      <c r="H42" s="3">
        <v>305</v>
      </c>
      <c r="I42" s="4" t="s">
        <v>21</v>
      </c>
    </row>
    <row r="43" spans="1:9" x14ac:dyDescent="0.25">
      <c r="A43" s="14">
        <v>414</v>
      </c>
      <c r="B43" s="2">
        <v>44942</v>
      </c>
      <c r="C43" s="3">
        <v>5450</v>
      </c>
      <c r="D43" s="4" t="s">
        <v>7</v>
      </c>
      <c r="E43" s="4" t="s">
        <v>11</v>
      </c>
      <c r="F43" s="2">
        <v>45002</v>
      </c>
      <c r="G43" s="3">
        <v>1199</v>
      </c>
      <c r="H43" s="3">
        <v>6649</v>
      </c>
      <c r="I43" s="4" t="s">
        <v>21</v>
      </c>
    </row>
    <row r="44" spans="1:9" x14ac:dyDescent="0.25">
      <c r="A44" s="14">
        <v>164</v>
      </c>
      <c r="B44" s="2">
        <v>44942</v>
      </c>
      <c r="C44" s="3">
        <v>3360</v>
      </c>
      <c r="D44" s="4" t="s">
        <v>22</v>
      </c>
      <c r="E44" s="4" t="s">
        <v>13</v>
      </c>
      <c r="F44" s="2">
        <v>45002</v>
      </c>
      <c r="G44" s="3">
        <v>739.2</v>
      </c>
      <c r="H44" s="3">
        <v>4099.2</v>
      </c>
      <c r="I44" s="4" t="s">
        <v>21</v>
      </c>
    </row>
    <row r="45" spans="1:9" x14ac:dyDescent="0.25">
      <c r="A45" s="14">
        <v>153</v>
      </c>
      <c r="B45" s="2">
        <v>44942</v>
      </c>
      <c r="C45" s="3">
        <v>3140</v>
      </c>
      <c r="D45" s="4" t="s">
        <v>9</v>
      </c>
      <c r="E45" s="4" t="s">
        <v>12</v>
      </c>
      <c r="F45" s="2">
        <v>45002</v>
      </c>
      <c r="G45" s="3">
        <v>690.8</v>
      </c>
      <c r="H45" s="3">
        <v>3830.8</v>
      </c>
      <c r="I45" s="4" t="s">
        <v>21</v>
      </c>
    </row>
    <row r="46" spans="1:9" x14ac:dyDescent="0.25">
      <c r="A46" s="14">
        <v>130</v>
      </c>
      <c r="B46" s="2">
        <v>44942</v>
      </c>
      <c r="C46" s="3">
        <v>2680</v>
      </c>
      <c r="D46" s="4" t="s">
        <v>22</v>
      </c>
      <c r="E46" s="4" t="s">
        <v>14</v>
      </c>
      <c r="F46" s="2">
        <v>45002</v>
      </c>
      <c r="G46" s="3">
        <v>589.6</v>
      </c>
      <c r="H46" s="3">
        <v>3269.6</v>
      </c>
      <c r="I46" s="4" t="s">
        <v>21</v>
      </c>
    </row>
    <row r="47" spans="1:9" x14ac:dyDescent="0.25">
      <c r="A47" s="14">
        <v>388</v>
      </c>
      <c r="B47" s="2">
        <v>44942</v>
      </c>
      <c r="C47" s="3">
        <v>4150</v>
      </c>
      <c r="D47" s="4" t="s">
        <v>5</v>
      </c>
      <c r="E47" s="4" t="s">
        <v>13</v>
      </c>
      <c r="F47" s="2">
        <v>45002</v>
      </c>
      <c r="G47" s="3">
        <v>913</v>
      </c>
      <c r="H47" s="3">
        <v>5063</v>
      </c>
      <c r="I47" s="4" t="s">
        <v>21</v>
      </c>
    </row>
    <row r="48" spans="1:9" x14ac:dyDescent="0.25">
      <c r="A48" s="14">
        <v>391</v>
      </c>
      <c r="B48" s="2">
        <v>44942</v>
      </c>
      <c r="C48" s="3">
        <v>4300</v>
      </c>
      <c r="D48" s="4" t="s">
        <v>9</v>
      </c>
      <c r="E48" s="4" t="s">
        <v>12</v>
      </c>
      <c r="F48" s="2">
        <v>45002</v>
      </c>
      <c r="G48" s="3">
        <v>946</v>
      </c>
      <c r="H48" s="3">
        <v>5246</v>
      </c>
      <c r="I48" s="4" t="s">
        <v>21</v>
      </c>
    </row>
    <row r="49" spans="1:9" x14ac:dyDescent="0.25">
      <c r="A49" s="14">
        <v>47</v>
      </c>
      <c r="B49" s="2">
        <v>44942</v>
      </c>
      <c r="C49" s="3">
        <v>1040</v>
      </c>
      <c r="D49" s="4" t="s">
        <v>5</v>
      </c>
      <c r="E49" s="4" t="s">
        <v>12</v>
      </c>
      <c r="F49" s="2">
        <v>45002</v>
      </c>
      <c r="G49" s="3">
        <v>228.8</v>
      </c>
      <c r="H49" s="3">
        <v>1268.8</v>
      </c>
      <c r="I49" s="4" t="s">
        <v>21</v>
      </c>
    </row>
    <row r="50" spans="1:9" x14ac:dyDescent="0.25">
      <c r="A50" s="14">
        <v>11</v>
      </c>
      <c r="B50" s="2">
        <v>44942</v>
      </c>
      <c r="C50" s="3">
        <v>320</v>
      </c>
      <c r="D50" s="4" t="s">
        <v>8</v>
      </c>
      <c r="E50" s="4" t="s">
        <v>11</v>
      </c>
      <c r="F50" s="2">
        <v>45002</v>
      </c>
      <c r="G50" s="3">
        <v>70.400000000000006</v>
      </c>
      <c r="H50" s="3">
        <v>390.4</v>
      </c>
      <c r="I50" s="4" t="s">
        <v>21</v>
      </c>
    </row>
    <row r="51" spans="1:9" x14ac:dyDescent="0.25">
      <c r="A51" s="14">
        <v>28</v>
      </c>
      <c r="B51" s="2">
        <v>44942</v>
      </c>
      <c r="C51" s="3">
        <v>660</v>
      </c>
      <c r="D51" s="4" t="s">
        <v>8</v>
      </c>
      <c r="E51" s="4" t="s">
        <v>11</v>
      </c>
      <c r="F51" s="2">
        <v>45002</v>
      </c>
      <c r="G51" s="3">
        <v>145.19999999999999</v>
      </c>
      <c r="H51" s="3">
        <v>805.2</v>
      </c>
      <c r="I51" s="4" t="s">
        <v>21</v>
      </c>
    </row>
    <row r="52" spans="1:9" x14ac:dyDescent="0.25">
      <c r="A52" s="14">
        <v>453</v>
      </c>
      <c r="B52" s="2">
        <v>44942</v>
      </c>
      <c r="C52" s="3">
        <v>7400</v>
      </c>
      <c r="D52" s="4" t="s">
        <v>22</v>
      </c>
      <c r="E52" s="4" t="s">
        <v>12</v>
      </c>
      <c r="F52" s="2">
        <v>45002</v>
      </c>
      <c r="G52" s="3">
        <v>1628</v>
      </c>
      <c r="H52" s="3">
        <v>9028</v>
      </c>
      <c r="I52" s="4" t="s">
        <v>21</v>
      </c>
    </row>
    <row r="53" spans="1:9" x14ac:dyDescent="0.25">
      <c r="A53" s="14">
        <v>224</v>
      </c>
      <c r="B53" s="2">
        <v>44942</v>
      </c>
      <c r="C53" s="3">
        <v>4560</v>
      </c>
      <c r="D53" s="4" t="s">
        <v>5</v>
      </c>
      <c r="E53" s="4" t="s">
        <v>12</v>
      </c>
      <c r="F53" s="2">
        <v>45002</v>
      </c>
      <c r="G53" s="3">
        <v>1003.2</v>
      </c>
      <c r="H53" s="3">
        <v>5563.2</v>
      </c>
      <c r="I53" s="4" t="s">
        <v>21</v>
      </c>
    </row>
    <row r="54" spans="1:9" x14ac:dyDescent="0.25">
      <c r="A54" s="14">
        <v>27</v>
      </c>
      <c r="B54" s="2">
        <v>44942</v>
      </c>
      <c r="C54" s="3">
        <v>640</v>
      </c>
      <c r="D54" s="4" t="s">
        <v>22</v>
      </c>
      <c r="E54" s="4" t="s">
        <v>12</v>
      </c>
      <c r="F54" s="2">
        <v>45002</v>
      </c>
      <c r="G54" s="3">
        <v>140.80000000000001</v>
      </c>
      <c r="H54" s="3">
        <v>780.8</v>
      </c>
      <c r="I54" s="4" t="s">
        <v>21</v>
      </c>
    </row>
    <row r="55" spans="1:9" x14ac:dyDescent="0.25">
      <c r="A55" s="14">
        <v>457</v>
      </c>
      <c r="B55" s="2">
        <v>44942</v>
      </c>
      <c r="C55" s="3">
        <v>2350</v>
      </c>
      <c r="D55" s="4" t="s">
        <v>8</v>
      </c>
      <c r="E55" s="4" t="s">
        <v>13</v>
      </c>
      <c r="F55" s="2">
        <v>45002</v>
      </c>
      <c r="G55" s="3">
        <v>517</v>
      </c>
      <c r="H55" s="3">
        <v>2867</v>
      </c>
      <c r="I55" s="4" t="s">
        <v>21</v>
      </c>
    </row>
    <row r="56" spans="1:9" x14ac:dyDescent="0.25">
      <c r="A56" s="14">
        <v>499</v>
      </c>
      <c r="B56" s="2">
        <v>44942</v>
      </c>
      <c r="C56" s="3">
        <v>4100</v>
      </c>
      <c r="D56" s="4" t="s">
        <v>7</v>
      </c>
      <c r="E56" s="4" t="s">
        <v>13</v>
      </c>
      <c r="F56" s="2">
        <v>45002</v>
      </c>
      <c r="G56" s="3">
        <v>902</v>
      </c>
      <c r="H56" s="3">
        <v>5002</v>
      </c>
      <c r="I56" s="4" t="s">
        <v>21</v>
      </c>
    </row>
    <row r="57" spans="1:9" x14ac:dyDescent="0.25">
      <c r="A57" s="14">
        <v>188</v>
      </c>
      <c r="B57" s="2">
        <v>44942</v>
      </c>
      <c r="C57" s="3">
        <v>3840</v>
      </c>
      <c r="D57" s="4" t="s">
        <v>3</v>
      </c>
      <c r="E57" s="4" t="s">
        <v>12</v>
      </c>
      <c r="F57" s="2">
        <v>45002</v>
      </c>
      <c r="G57" s="3">
        <v>844.8</v>
      </c>
      <c r="H57" s="3">
        <v>4684.8</v>
      </c>
      <c r="I57" s="4" t="s">
        <v>21</v>
      </c>
    </row>
    <row r="58" spans="1:9" x14ac:dyDescent="0.25">
      <c r="A58" s="14">
        <v>209</v>
      </c>
      <c r="B58" s="2">
        <v>44942</v>
      </c>
      <c r="C58" s="3">
        <v>4260</v>
      </c>
      <c r="D58" s="4" t="s">
        <v>3</v>
      </c>
      <c r="E58" s="4" t="s">
        <v>12</v>
      </c>
      <c r="F58" s="2">
        <v>45002</v>
      </c>
      <c r="G58" s="3">
        <v>937.2</v>
      </c>
      <c r="H58" s="3">
        <v>5197.2</v>
      </c>
      <c r="I58" s="4" t="s">
        <v>21</v>
      </c>
    </row>
    <row r="59" spans="1:9" x14ac:dyDescent="0.25">
      <c r="A59" s="14">
        <v>117</v>
      </c>
      <c r="B59" s="2">
        <v>44941</v>
      </c>
      <c r="C59" s="3">
        <v>2420</v>
      </c>
      <c r="D59" s="4" t="s">
        <v>8</v>
      </c>
      <c r="E59" s="4" t="s">
        <v>12</v>
      </c>
      <c r="F59" s="2">
        <v>45001</v>
      </c>
      <c r="G59" s="3">
        <v>532.4</v>
      </c>
      <c r="H59" s="3">
        <v>2952.4</v>
      </c>
      <c r="I59" s="4" t="s">
        <v>21</v>
      </c>
    </row>
    <row r="60" spans="1:9" x14ac:dyDescent="0.25">
      <c r="A60" s="14">
        <v>411</v>
      </c>
      <c r="B60" s="2">
        <v>44941</v>
      </c>
      <c r="C60" s="3">
        <v>5300</v>
      </c>
      <c r="D60" s="4" t="s">
        <v>5</v>
      </c>
      <c r="E60" s="4" t="s">
        <v>12</v>
      </c>
      <c r="F60" s="2">
        <v>45001</v>
      </c>
      <c r="G60" s="3">
        <v>1166</v>
      </c>
      <c r="H60" s="3">
        <v>6466</v>
      </c>
      <c r="I60" s="4" t="s">
        <v>21</v>
      </c>
    </row>
    <row r="61" spans="1:9" x14ac:dyDescent="0.25">
      <c r="A61" s="14">
        <v>244</v>
      </c>
      <c r="B61" s="2">
        <v>44941</v>
      </c>
      <c r="C61" s="3">
        <v>4960</v>
      </c>
      <c r="D61" s="4" t="s">
        <v>7</v>
      </c>
      <c r="E61" s="4" t="s">
        <v>12</v>
      </c>
      <c r="F61" s="2">
        <v>45001</v>
      </c>
      <c r="G61" s="3">
        <v>1091.2</v>
      </c>
      <c r="H61" s="3">
        <v>6051.2</v>
      </c>
      <c r="I61" s="4" t="s">
        <v>21</v>
      </c>
    </row>
    <row r="62" spans="1:9" x14ac:dyDescent="0.25">
      <c r="A62" s="14">
        <v>483</v>
      </c>
      <c r="B62" s="2">
        <v>44941</v>
      </c>
      <c r="C62" s="3">
        <v>5700</v>
      </c>
      <c r="D62" s="4" t="s">
        <v>3</v>
      </c>
      <c r="E62" s="4" t="s">
        <v>14</v>
      </c>
      <c r="F62" s="2">
        <v>45001</v>
      </c>
      <c r="G62" s="3">
        <v>1254</v>
      </c>
      <c r="H62" s="3">
        <v>6954</v>
      </c>
      <c r="I62" s="4" t="s">
        <v>21</v>
      </c>
    </row>
    <row r="63" spans="1:9" x14ac:dyDescent="0.25">
      <c r="A63" s="14">
        <v>339</v>
      </c>
      <c r="B63" s="2">
        <v>44941</v>
      </c>
      <c r="C63" s="3">
        <v>1700</v>
      </c>
      <c r="D63" s="4" t="s">
        <v>22</v>
      </c>
      <c r="E63" s="4" t="s">
        <v>13</v>
      </c>
      <c r="F63" s="2">
        <v>45001</v>
      </c>
      <c r="G63" s="3">
        <v>374</v>
      </c>
      <c r="H63" s="3">
        <v>2074</v>
      </c>
      <c r="I63" s="4" t="s">
        <v>21</v>
      </c>
    </row>
    <row r="64" spans="1:9" x14ac:dyDescent="0.25">
      <c r="A64" s="14">
        <v>251</v>
      </c>
      <c r="B64" s="2">
        <v>44941</v>
      </c>
      <c r="C64" s="3">
        <v>5100</v>
      </c>
      <c r="D64" s="4" t="s">
        <v>4</v>
      </c>
      <c r="E64" s="4" t="s">
        <v>12</v>
      </c>
      <c r="F64" s="2">
        <v>45001</v>
      </c>
      <c r="G64" s="3">
        <v>1122</v>
      </c>
      <c r="H64" s="3">
        <v>6222</v>
      </c>
      <c r="I64" s="4" t="s">
        <v>21</v>
      </c>
    </row>
    <row r="65" spans="1:9" x14ac:dyDescent="0.25">
      <c r="A65" s="14">
        <v>141</v>
      </c>
      <c r="B65" s="2">
        <v>44941</v>
      </c>
      <c r="C65" s="3">
        <v>2900</v>
      </c>
      <c r="D65" s="4" t="s">
        <v>3</v>
      </c>
      <c r="E65" s="4" t="s">
        <v>11</v>
      </c>
      <c r="F65" s="2">
        <v>45001</v>
      </c>
      <c r="G65" s="3">
        <v>638</v>
      </c>
      <c r="H65" s="3">
        <v>3538</v>
      </c>
      <c r="I65" s="4" t="s">
        <v>21</v>
      </c>
    </row>
    <row r="66" spans="1:9" x14ac:dyDescent="0.25">
      <c r="A66" s="14">
        <v>242</v>
      </c>
      <c r="B66" s="2">
        <v>44941</v>
      </c>
      <c r="C66" s="3">
        <v>4920</v>
      </c>
      <c r="D66" s="4" t="s">
        <v>6</v>
      </c>
      <c r="E66" s="4" t="s">
        <v>14</v>
      </c>
      <c r="F66" s="2">
        <v>45001</v>
      </c>
      <c r="G66" s="3">
        <v>1082.4000000000001</v>
      </c>
      <c r="H66" s="3">
        <v>6002.4</v>
      </c>
      <c r="I66" s="4" t="s">
        <v>21</v>
      </c>
    </row>
    <row r="67" spans="1:9" x14ac:dyDescent="0.25">
      <c r="A67" s="14">
        <v>152</v>
      </c>
      <c r="B67" s="2">
        <v>44941</v>
      </c>
      <c r="C67" s="3">
        <v>3120</v>
      </c>
      <c r="D67" s="4" t="s">
        <v>22</v>
      </c>
      <c r="E67" s="4" t="s">
        <v>11</v>
      </c>
      <c r="F67" s="2">
        <v>45001</v>
      </c>
      <c r="G67" s="3">
        <v>686.4</v>
      </c>
      <c r="H67" s="3">
        <v>3806.4</v>
      </c>
      <c r="I67" s="4" t="s">
        <v>21</v>
      </c>
    </row>
    <row r="68" spans="1:9" x14ac:dyDescent="0.25">
      <c r="A68" s="14">
        <v>223</v>
      </c>
      <c r="B68" s="2">
        <v>44941</v>
      </c>
      <c r="C68" s="3">
        <v>4540</v>
      </c>
      <c r="D68" s="4" t="s">
        <v>4</v>
      </c>
      <c r="E68" s="4" t="s">
        <v>12</v>
      </c>
      <c r="F68" s="2">
        <v>45001</v>
      </c>
      <c r="G68" s="3">
        <v>998.8</v>
      </c>
      <c r="H68" s="3">
        <v>5538.8</v>
      </c>
      <c r="I68" s="4" t="s">
        <v>21</v>
      </c>
    </row>
    <row r="69" spans="1:9" x14ac:dyDescent="0.25">
      <c r="A69" s="14">
        <v>427</v>
      </c>
      <c r="B69" s="2">
        <v>44941</v>
      </c>
      <c r="C69" s="3">
        <v>6100</v>
      </c>
      <c r="D69" s="4" t="s">
        <v>4</v>
      </c>
      <c r="E69" s="4" t="s">
        <v>14</v>
      </c>
      <c r="F69" s="2">
        <v>45001</v>
      </c>
      <c r="G69" s="3">
        <v>1342</v>
      </c>
      <c r="H69" s="3">
        <v>7442</v>
      </c>
      <c r="I69" s="4" t="s">
        <v>21</v>
      </c>
    </row>
    <row r="70" spans="1:9" x14ac:dyDescent="0.25">
      <c r="A70" s="14">
        <v>187</v>
      </c>
      <c r="B70" s="2">
        <v>44941</v>
      </c>
      <c r="C70" s="3">
        <v>3820</v>
      </c>
      <c r="D70" s="4" t="s">
        <v>9</v>
      </c>
      <c r="E70" s="4" t="s">
        <v>12</v>
      </c>
      <c r="F70" s="2">
        <v>45001</v>
      </c>
      <c r="G70" s="3">
        <v>840.4</v>
      </c>
      <c r="H70" s="3">
        <v>4660.3999999999996</v>
      </c>
      <c r="I70" s="4" t="s">
        <v>21</v>
      </c>
    </row>
    <row r="71" spans="1:9" x14ac:dyDescent="0.25">
      <c r="A71" s="14">
        <v>292</v>
      </c>
      <c r="B71" s="2">
        <v>44941</v>
      </c>
      <c r="C71" s="3">
        <v>5920</v>
      </c>
      <c r="D71" s="4" t="s">
        <v>5</v>
      </c>
      <c r="E71" s="4" t="s">
        <v>11</v>
      </c>
      <c r="F71" s="2">
        <v>45001</v>
      </c>
      <c r="G71" s="3">
        <v>1302.4000000000001</v>
      </c>
      <c r="H71" s="3">
        <v>7222.4</v>
      </c>
      <c r="I71" s="4" t="s">
        <v>21</v>
      </c>
    </row>
    <row r="72" spans="1:9" x14ac:dyDescent="0.25">
      <c r="A72" s="14">
        <v>445</v>
      </c>
      <c r="B72" s="2">
        <v>44941</v>
      </c>
      <c r="C72" s="3">
        <v>7000</v>
      </c>
      <c r="D72" s="4" t="s">
        <v>5</v>
      </c>
      <c r="E72" s="4" t="s">
        <v>13</v>
      </c>
      <c r="F72" s="2">
        <v>45001</v>
      </c>
      <c r="G72" s="3">
        <v>1540</v>
      </c>
      <c r="H72" s="3">
        <v>8540</v>
      </c>
      <c r="I72" s="4" t="s">
        <v>21</v>
      </c>
    </row>
    <row r="73" spans="1:9" x14ac:dyDescent="0.25">
      <c r="A73" s="14">
        <v>270</v>
      </c>
      <c r="B73" s="2">
        <v>44941</v>
      </c>
      <c r="C73" s="3">
        <v>5480</v>
      </c>
      <c r="D73" s="4" t="s">
        <v>8</v>
      </c>
      <c r="E73" s="4" t="s">
        <v>14</v>
      </c>
      <c r="F73" s="2">
        <v>45001</v>
      </c>
      <c r="G73" s="3">
        <v>1205.5999999999999</v>
      </c>
      <c r="H73" s="3">
        <v>6685.6</v>
      </c>
      <c r="I73" s="4" t="s">
        <v>21</v>
      </c>
    </row>
    <row r="74" spans="1:9" x14ac:dyDescent="0.25">
      <c r="A74" s="14">
        <v>448</v>
      </c>
      <c r="B74" s="2">
        <v>44941</v>
      </c>
      <c r="C74" s="3">
        <v>7150</v>
      </c>
      <c r="D74" s="4" t="s">
        <v>7</v>
      </c>
      <c r="E74" s="4" t="s">
        <v>12</v>
      </c>
      <c r="F74" s="2">
        <v>45001</v>
      </c>
      <c r="G74" s="3">
        <v>1573</v>
      </c>
      <c r="H74" s="3">
        <v>8723</v>
      </c>
      <c r="I74" s="4" t="s">
        <v>21</v>
      </c>
    </row>
    <row r="75" spans="1:9" x14ac:dyDescent="0.25">
      <c r="A75" s="14">
        <v>8</v>
      </c>
      <c r="B75" s="2">
        <v>44941</v>
      </c>
      <c r="C75" s="3">
        <v>260</v>
      </c>
      <c r="D75" s="4" t="s">
        <v>8</v>
      </c>
      <c r="E75" s="4" t="s">
        <v>13</v>
      </c>
      <c r="F75" s="2">
        <v>45001</v>
      </c>
      <c r="G75" s="3">
        <v>57.2</v>
      </c>
      <c r="H75" s="3">
        <v>317.2</v>
      </c>
      <c r="I75" s="4" t="s">
        <v>21</v>
      </c>
    </row>
    <row r="76" spans="1:9" x14ac:dyDescent="0.25">
      <c r="A76" s="14">
        <v>484</v>
      </c>
      <c r="B76" s="2">
        <v>44941</v>
      </c>
      <c r="C76" s="3">
        <v>5600</v>
      </c>
      <c r="D76" s="4" t="s">
        <v>6</v>
      </c>
      <c r="E76" s="4" t="s">
        <v>11</v>
      </c>
      <c r="F76" s="2">
        <v>45001</v>
      </c>
      <c r="G76" s="3">
        <v>1232</v>
      </c>
      <c r="H76" s="3">
        <v>6832</v>
      </c>
      <c r="I76" s="4" t="s">
        <v>21</v>
      </c>
    </row>
    <row r="77" spans="1:9" x14ac:dyDescent="0.25">
      <c r="A77" s="14">
        <v>374</v>
      </c>
      <c r="B77" s="2">
        <v>44941</v>
      </c>
      <c r="C77" s="3">
        <v>3450</v>
      </c>
      <c r="D77" s="4" t="s">
        <v>9</v>
      </c>
      <c r="E77" s="4" t="s">
        <v>13</v>
      </c>
      <c r="F77" s="2">
        <v>45001</v>
      </c>
      <c r="G77" s="3">
        <v>759</v>
      </c>
      <c r="H77" s="3">
        <v>4209</v>
      </c>
      <c r="I77" s="4" t="s">
        <v>21</v>
      </c>
    </row>
    <row r="78" spans="1:9" x14ac:dyDescent="0.25">
      <c r="A78" s="14">
        <v>285</v>
      </c>
      <c r="B78" s="2">
        <v>44940</v>
      </c>
      <c r="C78" s="3">
        <v>5780</v>
      </c>
      <c r="D78" s="4" t="s">
        <v>4</v>
      </c>
      <c r="E78" s="4" t="s">
        <v>12</v>
      </c>
      <c r="F78" s="2">
        <v>45000</v>
      </c>
      <c r="G78" s="3">
        <v>1271.5999999999999</v>
      </c>
      <c r="H78" s="3">
        <v>7051.6</v>
      </c>
      <c r="I78" s="4" t="s">
        <v>21</v>
      </c>
    </row>
    <row r="79" spans="1:9" x14ac:dyDescent="0.25">
      <c r="A79" s="14">
        <v>231</v>
      </c>
      <c r="B79" s="2">
        <v>44940</v>
      </c>
      <c r="C79" s="3">
        <v>4700</v>
      </c>
      <c r="D79" s="4" t="s">
        <v>22</v>
      </c>
      <c r="E79" s="4" t="s">
        <v>14</v>
      </c>
      <c r="F79" s="2">
        <v>45000</v>
      </c>
      <c r="G79" s="3">
        <v>1034</v>
      </c>
      <c r="H79" s="3">
        <v>5734</v>
      </c>
      <c r="I79" s="4" t="s">
        <v>21</v>
      </c>
    </row>
    <row r="80" spans="1:9" x14ac:dyDescent="0.25">
      <c r="A80" s="14">
        <v>119</v>
      </c>
      <c r="B80" s="2">
        <v>44940</v>
      </c>
      <c r="C80" s="3">
        <v>2460</v>
      </c>
      <c r="D80" s="4" t="s">
        <v>9</v>
      </c>
      <c r="E80" s="4" t="s">
        <v>14</v>
      </c>
      <c r="F80" s="2">
        <v>45000</v>
      </c>
      <c r="G80" s="3">
        <v>541.20000000000005</v>
      </c>
      <c r="H80" s="3">
        <v>3001.2</v>
      </c>
      <c r="I80" s="4" t="s">
        <v>21</v>
      </c>
    </row>
    <row r="81" spans="1:9" x14ac:dyDescent="0.25">
      <c r="A81" s="14">
        <v>233</v>
      </c>
      <c r="B81" s="2">
        <v>44940</v>
      </c>
      <c r="C81" s="3">
        <v>4740</v>
      </c>
      <c r="D81" s="4" t="s">
        <v>8</v>
      </c>
      <c r="E81" s="4" t="s">
        <v>13</v>
      </c>
      <c r="F81" s="2">
        <v>45000</v>
      </c>
      <c r="G81" s="3">
        <v>1042.8</v>
      </c>
      <c r="H81" s="3">
        <v>5782.8</v>
      </c>
      <c r="I81" s="4" t="s">
        <v>21</v>
      </c>
    </row>
    <row r="82" spans="1:9" x14ac:dyDescent="0.25">
      <c r="A82" s="14">
        <v>110</v>
      </c>
      <c r="B82" s="2">
        <v>44940</v>
      </c>
      <c r="C82" s="3">
        <v>2280</v>
      </c>
      <c r="D82" s="4" t="s">
        <v>6</v>
      </c>
      <c r="E82" s="4" t="s">
        <v>11</v>
      </c>
      <c r="F82" s="2">
        <v>45000</v>
      </c>
      <c r="G82" s="3">
        <v>501.6</v>
      </c>
      <c r="H82" s="3">
        <v>2781.6</v>
      </c>
      <c r="I82" s="4" t="s">
        <v>21</v>
      </c>
    </row>
    <row r="83" spans="1:9" x14ac:dyDescent="0.25">
      <c r="A83" s="14">
        <v>361</v>
      </c>
      <c r="B83" s="2">
        <v>44940</v>
      </c>
      <c r="C83" s="3">
        <v>2800</v>
      </c>
      <c r="D83" s="4" t="s">
        <v>6</v>
      </c>
      <c r="E83" s="4" t="s">
        <v>13</v>
      </c>
      <c r="F83" s="2">
        <v>45000</v>
      </c>
      <c r="G83" s="3">
        <v>616</v>
      </c>
      <c r="H83" s="3">
        <v>3416</v>
      </c>
      <c r="I83" s="4" t="s">
        <v>21</v>
      </c>
    </row>
    <row r="84" spans="1:9" x14ac:dyDescent="0.25">
      <c r="A84" s="14">
        <v>222</v>
      </c>
      <c r="B84" s="2">
        <v>44940</v>
      </c>
      <c r="C84" s="3">
        <v>4520</v>
      </c>
      <c r="D84" s="4" t="s">
        <v>3</v>
      </c>
      <c r="E84" s="4" t="s">
        <v>11</v>
      </c>
      <c r="F84" s="2">
        <v>45000</v>
      </c>
      <c r="G84" s="3">
        <v>994.4</v>
      </c>
      <c r="H84" s="3">
        <v>5514.4</v>
      </c>
      <c r="I84" s="4" t="s">
        <v>21</v>
      </c>
    </row>
    <row r="85" spans="1:9" x14ac:dyDescent="0.25">
      <c r="A85" s="14">
        <v>240</v>
      </c>
      <c r="B85" s="2">
        <v>44940</v>
      </c>
      <c r="C85" s="3">
        <v>4880</v>
      </c>
      <c r="D85" s="4" t="s">
        <v>4</v>
      </c>
      <c r="E85" s="4" t="s">
        <v>12</v>
      </c>
      <c r="F85" s="2">
        <v>45000</v>
      </c>
      <c r="G85" s="3">
        <v>1073.5999999999999</v>
      </c>
      <c r="H85" s="3">
        <v>5953.6</v>
      </c>
      <c r="I85" s="4" t="s">
        <v>21</v>
      </c>
    </row>
    <row r="86" spans="1:9" x14ac:dyDescent="0.25">
      <c r="A86" s="14">
        <v>238</v>
      </c>
      <c r="B86" s="2">
        <v>44940</v>
      </c>
      <c r="C86" s="3">
        <v>4840</v>
      </c>
      <c r="D86" s="4" t="s">
        <v>9</v>
      </c>
      <c r="E86" s="4" t="s">
        <v>12</v>
      </c>
      <c r="F86" s="2">
        <v>45000</v>
      </c>
      <c r="G86" s="3">
        <v>1064.8</v>
      </c>
      <c r="H86" s="3">
        <v>5904.8</v>
      </c>
      <c r="I86" s="4" t="s">
        <v>21</v>
      </c>
    </row>
    <row r="87" spans="1:9" x14ac:dyDescent="0.25">
      <c r="A87" s="14">
        <v>162</v>
      </c>
      <c r="B87" s="2">
        <v>44940</v>
      </c>
      <c r="C87" s="3">
        <v>3320</v>
      </c>
      <c r="D87" s="4" t="s">
        <v>8</v>
      </c>
      <c r="E87" s="4" t="s">
        <v>11</v>
      </c>
      <c r="F87" s="2">
        <v>45000</v>
      </c>
      <c r="G87" s="3">
        <v>730.4</v>
      </c>
      <c r="H87" s="3">
        <v>4050.4</v>
      </c>
      <c r="I87" s="4" t="s">
        <v>21</v>
      </c>
    </row>
    <row r="88" spans="1:9" x14ac:dyDescent="0.25">
      <c r="A88" s="14">
        <v>257</v>
      </c>
      <c r="B88" s="2">
        <v>44940</v>
      </c>
      <c r="C88" s="3">
        <v>5220</v>
      </c>
      <c r="D88" s="4" t="s">
        <v>4</v>
      </c>
      <c r="E88" s="4" t="s">
        <v>12</v>
      </c>
      <c r="F88" s="2">
        <v>45000</v>
      </c>
      <c r="G88" s="3">
        <v>1148.4000000000001</v>
      </c>
      <c r="H88" s="3">
        <v>6368.4</v>
      </c>
      <c r="I88" s="4" t="s">
        <v>21</v>
      </c>
    </row>
    <row r="89" spans="1:9" x14ac:dyDescent="0.25">
      <c r="A89" s="14">
        <v>160</v>
      </c>
      <c r="B89" s="2">
        <v>44940</v>
      </c>
      <c r="C89" s="3">
        <v>3280</v>
      </c>
      <c r="D89" s="4" t="s">
        <v>3</v>
      </c>
      <c r="E89" s="4" t="s">
        <v>12</v>
      </c>
      <c r="F89" s="2">
        <v>45000</v>
      </c>
      <c r="G89" s="3">
        <v>721.6</v>
      </c>
      <c r="H89" s="3">
        <v>4001.6</v>
      </c>
      <c r="I89" s="4" t="s">
        <v>21</v>
      </c>
    </row>
    <row r="90" spans="1:9" x14ac:dyDescent="0.25">
      <c r="A90" s="14">
        <v>301</v>
      </c>
      <c r="B90" s="2">
        <v>44940</v>
      </c>
      <c r="C90" s="3">
        <v>1500</v>
      </c>
      <c r="D90" s="4" t="s">
        <v>8</v>
      </c>
      <c r="E90" s="4" t="s">
        <v>14</v>
      </c>
      <c r="F90" s="2">
        <v>45000</v>
      </c>
      <c r="G90" s="3">
        <v>330</v>
      </c>
      <c r="H90" s="3">
        <v>1830</v>
      </c>
      <c r="I90" s="4" t="s">
        <v>21</v>
      </c>
    </row>
    <row r="91" spans="1:9" x14ac:dyDescent="0.25">
      <c r="A91" s="14">
        <v>256</v>
      </c>
      <c r="B91" s="2">
        <v>44940</v>
      </c>
      <c r="C91" s="3">
        <v>5200</v>
      </c>
      <c r="D91" s="4" t="s">
        <v>3</v>
      </c>
      <c r="E91" s="4" t="s">
        <v>14</v>
      </c>
      <c r="F91" s="2">
        <v>45000</v>
      </c>
      <c r="G91" s="3">
        <v>1144</v>
      </c>
      <c r="H91" s="3">
        <v>6344</v>
      </c>
      <c r="I91" s="4" t="s">
        <v>21</v>
      </c>
    </row>
    <row r="92" spans="1:9" x14ac:dyDescent="0.25">
      <c r="A92" s="14">
        <v>192</v>
      </c>
      <c r="B92" s="2">
        <v>44940</v>
      </c>
      <c r="C92" s="3">
        <v>3920</v>
      </c>
      <c r="D92" s="4" t="s">
        <v>3</v>
      </c>
      <c r="E92" s="4" t="s">
        <v>13</v>
      </c>
      <c r="F92" s="2">
        <v>45000</v>
      </c>
      <c r="G92" s="3">
        <v>862.4</v>
      </c>
      <c r="H92" s="3">
        <v>4782.3999999999996</v>
      </c>
      <c r="I92" s="4" t="s">
        <v>21</v>
      </c>
    </row>
    <row r="93" spans="1:9" x14ac:dyDescent="0.25">
      <c r="A93" s="14">
        <v>177</v>
      </c>
      <c r="B93" s="2">
        <v>44940</v>
      </c>
      <c r="C93" s="3">
        <v>3620</v>
      </c>
      <c r="D93" s="4" t="s">
        <v>3</v>
      </c>
      <c r="E93" s="4" t="s">
        <v>13</v>
      </c>
      <c r="F93" s="2">
        <v>45000</v>
      </c>
      <c r="G93" s="3">
        <v>796.4</v>
      </c>
      <c r="H93" s="3">
        <v>4416.3999999999996</v>
      </c>
      <c r="I93" s="4" t="s">
        <v>21</v>
      </c>
    </row>
    <row r="94" spans="1:9" x14ac:dyDescent="0.25">
      <c r="A94" s="14">
        <v>199</v>
      </c>
      <c r="B94" s="2">
        <v>44940</v>
      </c>
      <c r="C94" s="3">
        <v>4060</v>
      </c>
      <c r="D94" s="4" t="s">
        <v>8</v>
      </c>
      <c r="E94" s="4" t="s">
        <v>13</v>
      </c>
      <c r="F94" s="2">
        <v>45000</v>
      </c>
      <c r="G94" s="3">
        <v>893.2</v>
      </c>
      <c r="H94" s="3">
        <v>4953.2</v>
      </c>
      <c r="I94" s="4" t="s">
        <v>21</v>
      </c>
    </row>
    <row r="95" spans="1:9" x14ac:dyDescent="0.25">
      <c r="A95" s="14">
        <v>258</v>
      </c>
      <c r="B95" s="2">
        <v>44940</v>
      </c>
      <c r="C95" s="3">
        <v>5240</v>
      </c>
      <c r="D95" s="4" t="s">
        <v>5</v>
      </c>
      <c r="E95" s="4" t="s">
        <v>12</v>
      </c>
      <c r="F95" s="2">
        <v>45000</v>
      </c>
      <c r="G95" s="3">
        <v>1152.8</v>
      </c>
      <c r="H95" s="3">
        <v>6392.8</v>
      </c>
      <c r="I95" s="4" t="s">
        <v>21</v>
      </c>
    </row>
    <row r="96" spans="1:9" x14ac:dyDescent="0.25">
      <c r="A96" s="14">
        <v>293</v>
      </c>
      <c r="B96" s="2">
        <v>44940</v>
      </c>
      <c r="C96" s="3">
        <v>5940</v>
      </c>
      <c r="D96" s="4" t="s">
        <v>6</v>
      </c>
      <c r="E96" s="4" t="s">
        <v>12</v>
      </c>
      <c r="F96" s="2">
        <v>45000</v>
      </c>
      <c r="G96" s="3">
        <v>1306.8</v>
      </c>
      <c r="H96" s="3">
        <v>7246.8</v>
      </c>
      <c r="I96" s="4" t="s">
        <v>21</v>
      </c>
    </row>
    <row r="97" spans="1:9" x14ac:dyDescent="0.25">
      <c r="A97" s="14">
        <v>139</v>
      </c>
      <c r="B97" s="2">
        <v>44940</v>
      </c>
      <c r="C97" s="3">
        <v>2860</v>
      </c>
      <c r="D97" s="4" t="s">
        <v>5</v>
      </c>
      <c r="E97" s="4" t="s">
        <v>12</v>
      </c>
      <c r="F97" s="2">
        <v>45000</v>
      </c>
      <c r="G97" s="3">
        <v>629.20000000000005</v>
      </c>
      <c r="H97" s="3">
        <v>3489.2</v>
      </c>
      <c r="I97" s="4" t="s">
        <v>21</v>
      </c>
    </row>
    <row r="98" spans="1:9" x14ac:dyDescent="0.25">
      <c r="A98" s="14">
        <v>324</v>
      </c>
      <c r="B98" s="2">
        <v>44940</v>
      </c>
      <c r="C98" s="3">
        <v>950</v>
      </c>
      <c r="D98" s="4" t="s">
        <v>3</v>
      </c>
      <c r="E98" s="4" t="s">
        <v>12</v>
      </c>
      <c r="F98" s="2">
        <v>45000</v>
      </c>
      <c r="G98" s="3">
        <v>209</v>
      </c>
      <c r="H98" s="3">
        <v>1159</v>
      </c>
      <c r="I98" s="4" t="s">
        <v>21</v>
      </c>
    </row>
    <row r="99" spans="1:9" x14ac:dyDescent="0.25">
      <c r="A99" s="14">
        <v>249</v>
      </c>
      <c r="B99" s="2">
        <v>44940</v>
      </c>
      <c r="C99" s="3">
        <v>5060</v>
      </c>
      <c r="D99" s="4" t="s">
        <v>22</v>
      </c>
      <c r="E99" s="4" t="s">
        <v>13</v>
      </c>
      <c r="F99" s="2">
        <v>45000</v>
      </c>
      <c r="G99" s="3">
        <v>1113.2</v>
      </c>
      <c r="H99" s="3">
        <v>6173.2</v>
      </c>
      <c r="I99" s="4" t="s">
        <v>21</v>
      </c>
    </row>
    <row r="100" spans="1:9" x14ac:dyDescent="0.25">
      <c r="A100" s="14">
        <v>347</v>
      </c>
      <c r="B100" s="2">
        <v>44940</v>
      </c>
      <c r="C100" s="3">
        <v>2100</v>
      </c>
      <c r="D100" s="4" t="s">
        <v>3</v>
      </c>
      <c r="E100" s="4" t="s">
        <v>13</v>
      </c>
      <c r="F100" s="2">
        <v>45000</v>
      </c>
      <c r="G100" s="3">
        <v>462</v>
      </c>
      <c r="H100" s="3">
        <v>2562</v>
      </c>
      <c r="I100" s="4" t="s">
        <v>21</v>
      </c>
    </row>
    <row r="101" spans="1:9" x14ac:dyDescent="0.25">
      <c r="A101" s="14">
        <v>248</v>
      </c>
      <c r="B101" s="2">
        <v>44940</v>
      </c>
      <c r="C101" s="3">
        <v>5040</v>
      </c>
      <c r="D101" s="4" t="s">
        <v>22</v>
      </c>
      <c r="E101" s="4" t="s">
        <v>13</v>
      </c>
      <c r="F101" s="2">
        <v>45000</v>
      </c>
      <c r="G101" s="3">
        <v>1108.8</v>
      </c>
      <c r="H101" s="3">
        <v>6148.8</v>
      </c>
      <c r="I101" s="4" t="s">
        <v>21</v>
      </c>
    </row>
    <row r="102" spans="1:9" x14ac:dyDescent="0.25">
      <c r="A102" s="14">
        <v>205</v>
      </c>
      <c r="B102" s="2">
        <v>44940</v>
      </c>
      <c r="C102" s="3">
        <v>4180</v>
      </c>
      <c r="D102" s="4" t="s">
        <v>3</v>
      </c>
      <c r="E102" s="4" t="s">
        <v>13</v>
      </c>
      <c r="F102" s="2">
        <v>45000</v>
      </c>
      <c r="G102" s="3">
        <v>919.6</v>
      </c>
      <c r="H102" s="3">
        <v>5099.6000000000004</v>
      </c>
      <c r="I102" s="4" t="s">
        <v>21</v>
      </c>
    </row>
    <row r="103" spans="1:9" x14ac:dyDescent="0.25">
      <c r="A103" s="14">
        <v>309</v>
      </c>
      <c r="B103" s="2">
        <v>44940</v>
      </c>
      <c r="C103" s="3">
        <v>200</v>
      </c>
      <c r="D103" s="4" t="s">
        <v>5</v>
      </c>
      <c r="E103" s="4" t="s">
        <v>11</v>
      </c>
      <c r="F103" s="2">
        <v>45000</v>
      </c>
      <c r="G103" s="3">
        <v>44</v>
      </c>
      <c r="H103" s="3">
        <v>244</v>
      </c>
      <c r="I103" s="4" t="s">
        <v>21</v>
      </c>
    </row>
    <row r="104" spans="1:9" x14ac:dyDescent="0.25">
      <c r="A104" s="14">
        <v>206</v>
      </c>
      <c r="B104" s="2">
        <v>44940</v>
      </c>
      <c r="C104" s="3">
        <v>4200</v>
      </c>
      <c r="D104" s="4" t="s">
        <v>4</v>
      </c>
      <c r="E104" s="4" t="s">
        <v>13</v>
      </c>
      <c r="F104" s="2">
        <v>45000</v>
      </c>
      <c r="G104" s="3">
        <v>924</v>
      </c>
      <c r="H104" s="3">
        <v>5124</v>
      </c>
      <c r="I104" s="4" t="s">
        <v>21</v>
      </c>
    </row>
    <row r="105" spans="1:9" x14ac:dyDescent="0.25">
      <c r="A105" s="14">
        <v>318</v>
      </c>
      <c r="B105" s="2">
        <v>44940</v>
      </c>
      <c r="C105" s="3">
        <v>650</v>
      </c>
      <c r="D105" s="4" t="s">
        <v>8</v>
      </c>
      <c r="E105" s="4" t="s">
        <v>13</v>
      </c>
      <c r="F105" s="2">
        <v>45000</v>
      </c>
      <c r="G105" s="3">
        <v>143</v>
      </c>
      <c r="H105" s="3">
        <v>793</v>
      </c>
      <c r="I105" s="4" t="s">
        <v>21</v>
      </c>
    </row>
    <row r="106" spans="1:9" x14ac:dyDescent="0.25">
      <c r="A106" s="14">
        <v>254</v>
      </c>
      <c r="B106" s="2">
        <v>44940</v>
      </c>
      <c r="C106" s="3">
        <v>5160</v>
      </c>
      <c r="D106" s="4" t="s">
        <v>22</v>
      </c>
      <c r="E106" s="4" t="s">
        <v>12</v>
      </c>
      <c r="F106" s="2">
        <v>45000</v>
      </c>
      <c r="G106" s="3">
        <v>1135.2</v>
      </c>
      <c r="H106" s="3">
        <v>6295.2</v>
      </c>
      <c r="I106" s="4" t="s">
        <v>21</v>
      </c>
    </row>
    <row r="107" spans="1:9" x14ac:dyDescent="0.25">
      <c r="A107" s="14">
        <v>379</v>
      </c>
      <c r="B107" s="2">
        <v>44940</v>
      </c>
      <c r="C107" s="3">
        <v>3700</v>
      </c>
      <c r="D107" s="4" t="s">
        <v>3</v>
      </c>
      <c r="E107" s="4" t="s">
        <v>11</v>
      </c>
      <c r="F107" s="2">
        <v>45000</v>
      </c>
      <c r="G107" s="3">
        <v>814</v>
      </c>
      <c r="H107" s="3">
        <v>4514</v>
      </c>
      <c r="I107" s="4" t="s">
        <v>21</v>
      </c>
    </row>
    <row r="108" spans="1:9" x14ac:dyDescent="0.25">
      <c r="A108" s="14">
        <v>72</v>
      </c>
      <c r="B108" s="2">
        <v>44940</v>
      </c>
      <c r="C108" s="3">
        <v>1520</v>
      </c>
      <c r="D108" s="4" t="s">
        <v>6</v>
      </c>
      <c r="E108" s="4" t="s">
        <v>12</v>
      </c>
      <c r="F108" s="2">
        <v>45000</v>
      </c>
      <c r="G108" s="3">
        <v>334.4</v>
      </c>
      <c r="H108" s="3">
        <v>1854.4</v>
      </c>
      <c r="I108" s="4" t="s">
        <v>21</v>
      </c>
    </row>
    <row r="109" spans="1:9" x14ac:dyDescent="0.25">
      <c r="A109" s="14">
        <v>406</v>
      </c>
      <c r="B109" s="2">
        <v>44940</v>
      </c>
      <c r="C109" s="3">
        <v>5050</v>
      </c>
      <c r="D109" s="4" t="s">
        <v>8</v>
      </c>
      <c r="E109" s="4" t="s">
        <v>12</v>
      </c>
      <c r="F109" s="2">
        <v>45000</v>
      </c>
      <c r="G109" s="3">
        <v>1111</v>
      </c>
      <c r="H109" s="3">
        <v>6161</v>
      </c>
      <c r="I109" s="4" t="s">
        <v>21</v>
      </c>
    </row>
    <row r="110" spans="1:9" x14ac:dyDescent="0.25">
      <c r="A110" s="14">
        <v>393</v>
      </c>
      <c r="B110" s="2">
        <v>44940</v>
      </c>
      <c r="C110" s="3">
        <v>4400</v>
      </c>
      <c r="D110" s="4" t="s">
        <v>4</v>
      </c>
      <c r="E110" s="4" t="s">
        <v>11</v>
      </c>
      <c r="F110" s="2">
        <v>45000</v>
      </c>
      <c r="G110" s="3">
        <v>968</v>
      </c>
      <c r="H110" s="3">
        <v>5368</v>
      </c>
      <c r="I110" s="4" t="s">
        <v>21</v>
      </c>
    </row>
    <row r="111" spans="1:9" x14ac:dyDescent="0.25">
      <c r="A111" s="14">
        <v>22</v>
      </c>
      <c r="B111" s="2">
        <v>44940</v>
      </c>
      <c r="C111" s="3">
        <v>540</v>
      </c>
      <c r="D111" s="4" t="s">
        <v>7</v>
      </c>
      <c r="E111" s="4" t="s">
        <v>13</v>
      </c>
      <c r="F111" s="2">
        <v>45000</v>
      </c>
      <c r="G111" s="3">
        <v>118.8</v>
      </c>
      <c r="H111" s="3">
        <v>658.8</v>
      </c>
      <c r="I111" s="4" t="s">
        <v>21</v>
      </c>
    </row>
    <row r="112" spans="1:9" x14ac:dyDescent="0.25">
      <c r="A112" s="14">
        <v>401</v>
      </c>
      <c r="B112" s="2">
        <v>44940</v>
      </c>
      <c r="C112" s="3">
        <v>4800</v>
      </c>
      <c r="D112" s="4" t="s">
        <v>22</v>
      </c>
      <c r="E112" s="4" t="s">
        <v>13</v>
      </c>
      <c r="F112" s="2">
        <v>45000</v>
      </c>
      <c r="G112" s="3">
        <v>1056</v>
      </c>
      <c r="H112" s="3">
        <v>5856</v>
      </c>
      <c r="I112" s="4" t="s">
        <v>21</v>
      </c>
    </row>
    <row r="113" spans="1:9" x14ac:dyDescent="0.25">
      <c r="A113" s="14">
        <v>29</v>
      </c>
      <c r="B113" s="2">
        <v>44940</v>
      </c>
      <c r="C113" s="3">
        <v>680</v>
      </c>
      <c r="D113" s="4" t="s">
        <v>4</v>
      </c>
      <c r="E113" s="4" t="s">
        <v>12</v>
      </c>
      <c r="F113" s="2">
        <v>45000</v>
      </c>
      <c r="G113" s="3">
        <v>149.6</v>
      </c>
      <c r="H113" s="3">
        <v>829.6</v>
      </c>
      <c r="I113" s="4" t="s">
        <v>21</v>
      </c>
    </row>
    <row r="114" spans="1:9" x14ac:dyDescent="0.25">
      <c r="A114" s="14">
        <v>385</v>
      </c>
      <c r="B114" s="2">
        <v>44940</v>
      </c>
      <c r="C114" s="3">
        <v>4000</v>
      </c>
      <c r="D114" s="4" t="s">
        <v>22</v>
      </c>
      <c r="E114" s="4" t="s">
        <v>14</v>
      </c>
      <c r="F114" s="2">
        <v>45000</v>
      </c>
      <c r="G114" s="3">
        <v>880</v>
      </c>
      <c r="H114" s="3">
        <v>4880</v>
      </c>
      <c r="I114" s="4" t="s">
        <v>21</v>
      </c>
    </row>
    <row r="115" spans="1:9" x14ac:dyDescent="0.25">
      <c r="A115" s="14">
        <v>50</v>
      </c>
      <c r="B115" s="2">
        <v>44940</v>
      </c>
      <c r="C115" s="3">
        <v>1100</v>
      </c>
      <c r="D115" s="4" t="s">
        <v>9</v>
      </c>
      <c r="E115" s="4" t="s">
        <v>13</v>
      </c>
      <c r="F115" s="2">
        <v>45000</v>
      </c>
      <c r="G115" s="3">
        <v>242</v>
      </c>
      <c r="H115" s="3">
        <v>1342</v>
      </c>
      <c r="I115" s="4" t="s">
        <v>21</v>
      </c>
    </row>
    <row r="116" spans="1:9" x14ac:dyDescent="0.25">
      <c r="A116" s="14">
        <v>95</v>
      </c>
      <c r="B116" s="2">
        <v>44940</v>
      </c>
      <c r="C116" s="3">
        <v>1980</v>
      </c>
      <c r="D116" s="4" t="s">
        <v>22</v>
      </c>
      <c r="E116" s="4" t="s">
        <v>13</v>
      </c>
      <c r="F116" s="2">
        <v>45000</v>
      </c>
      <c r="G116" s="3">
        <v>435.6</v>
      </c>
      <c r="H116" s="3">
        <v>2415.6</v>
      </c>
      <c r="I116" s="4" t="s">
        <v>21</v>
      </c>
    </row>
    <row r="117" spans="1:9" x14ac:dyDescent="0.25">
      <c r="A117" s="14">
        <v>495</v>
      </c>
      <c r="B117" s="2">
        <v>44940</v>
      </c>
      <c r="C117" s="3">
        <v>4500</v>
      </c>
      <c r="D117" s="4" t="s">
        <v>4</v>
      </c>
      <c r="E117" s="4" t="s">
        <v>12</v>
      </c>
      <c r="F117" s="2">
        <v>45000</v>
      </c>
      <c r="G117" s="3">
        <v>990</v>
      </c>
      <c r="H117" s="3">
        <v>5490</v>
      </c>
      <c r="I117" s="4" t="s">
        <v>21</v>
      </c>
    </row>
    <row r="118" spans="1:9" x14ac:dyDescent="0.25">
      <c r="A118" s="14">
        <v>101</v>
      </c>
      <c r="B118" s="2">
        <v>44940</v>
      </c>
      <c r="C118" s="3">
        <v>2100</v>
      </c>
      <c r="D118" s="4" t="s">
        <v>22</v>
      </c>
      <c r="E118" s="4" t="s">
        <v>13</v>
      </c>
      <c r="F118" s="2">
        <v>45000</v>
      </c>
      <c r="G118" s="3">
        <v>462</v>
      </c>
      <c r="H118" s="3">
        <v>2562</v>
      </c>
      <c r="I118" s="4" t="s">
        <v>21</v>
      </c>
    </row>
    <row r="119" spans="1:9" x14ac:dyDescent="0.25">
      <c r="A119" s="14">
        <v>14</v>
      </c>
      <c r="B119" s="2">
        <v>44940</v>
      </c>
      <c r="C119" s="3">
        <v>380</v>
      </c>
      <c r="D119" s="4" t="s">
        <v>8</v>
      </c>
      <c r="E119" s="4" t="s">
        <v>11</v>
      </c>
      <c r="F119" s="2">
        <v>45000</v>
      </c>
      <c r="G119" s="3">
        <v>83.6</v>
      </c>
      <c r="H119" s="3">
        <v>463.6</v>
      </c>
      <c r="I119" s="4" t="s">
        <v>21</v>
      </c>
    </row>
    <row r="120" spans="1:9" x14ac:dyDescent="0.25">
      <c r="A120" s="14">
        <v>2</v>
      </c>
      <c r="B120" s="2">
        <v>44940</v>
      </c>
      <c r="C120" s="3">
        <v>140</v>
      </c>
      <c r="D120" s="4" t="s">
        <v>5</v>
      </c>
      <c r="E120" s="4" t="s">
        <v>13</v>
      </c>
      <c r="F120" s="2">
        <v>45000</v>
      </c>
      <c r="G120" s="3">
        <v>30.8</v>
      </c>
      <c r="H120" s="3">
        <v>170.8</v>
      </c>
      <c r="I120" s="4" t="s">
        <v>21</v>
      </c>
    </row>
    <row r="121" spans="1:9" x14ac:dyDescent="0.25">
      <c r="A121" s="14">
        <v>424</v>
      </c>
      <c r="B121" s="2">
        <v>44940</v>
      </c>
      <c r="C121" s="3">
        <v>5950</v>
      </c>
      <c r="D121" s="4" t="s">
        <v>22</v>
      </c>
      <c r="E121" s="4" t="s">
        <v>14</v>
      </c>
      <c r="F121" s="2">
        <v>45000</v>
      </c>
      <c r="G121" s="3">
        <v>1309</v>
      </c>
      <c r="H121" s="3">
        <v>7259</v>
      </c>
      <c r="I121" s="4" t="s">
        <v>21</v>
      </c>
    </row>
    <row r="122" spans="1:9" x14ac:dyDescent="0.25">
      <c r="A122" s="14">
        <v>42</v>
      </c>
      <c r="B122" s="2">
        <v>44940</v>
      </c>
      <c r="C122" s="3">
        <v>940</v>
      </c>
      <c r="D122" s="4" t="s">
        <v>8</v>
      </c>
      <c r="E122" s="4" t="s">
        <v>11</v>
      </c>
      <c r="F122" s="2">
        <v>45000</v>
      </c>
      <c r="G122" s="3">
        <v>206.8</v>
      </c>
      <c r="H122" s="3">
        <v>1146.8</v>
      </c>
      <c r="I122" s="4" t="s">
        <v>21</v>
      </c>
    </row>
    <row r="123" spans="1:9" x14ac:dyDescent="0.25">
      <c r="A123" s="14">
        <v>376</v>
      </c>
      <c r="B123" s="2">
        <v>44940</v>
      </c>
      <c r="C123" s="3">
        <v>3550</v>
      </c>
      <c r="D123" s="4" t="s">
        <v>4</v>
      </c>
      <c r="E123" s="4" t="s">
        <v>11</v>
      </c>
      <c r="F123" s="2">
        <v>45000</v>
      </c>
      <c r="G123" s="3">
        <v>781</v>
      </c>
      <c r="H123" s="3">
        <v>4331</v>
      </c>
      <c r="I123" s="4" t="s">
        <v>21</v>
      </c>
    </row>
    <row r="124" spans="1:9" x14ac:dyDescent="0.25">
      <c r="A124" s="14">
        <v>329</v>
      </c>
      <c r="B124" s="2">
        <v>44939</v>
      </c>
      <c r="C124" s="3">
        <v>1200</v>
      </c>
      <c r="D124" s="4" t="s">
        <v>7</v>
      </c>
      <c r="E124" s="4" t="s">
        <v>14</v>
      </c>
      <c r="F124" s="2">
        <v>44999</v>
      </c>
      <c r="G124" s="3">
        <v>264</v>
      </c>
      <c r="H124" s="3">
        <v>1464</v>
      </c>
      <c r="I124" s="4" t="s">
        <v>21</v>
      </c>
    </row>
    <row r="125" spans="1:9" x14ac:dyDescent="0.25">
      <c r="A125" s="14">
        <v>84</v>
      </c>
      <c r="B125" s="2">
        <v>44939</v>
      </c>
      <c r="C125" s="3">
        <v>1760</v>
      </c>
      <c r="D125" s="4" t="s">
        <v>22</v>
      </c>
      <c r="E125" s="4" t="s">
        <v>12</v>
      </c>
      <c r="F125" s="2">
        <v>44999</v>
      </c>
      <c r="G125" s="3">
        <v>387.2</v>
      </c>
      <c r="H125" s="3">
        <v>2147.1999999999998</v>
      </c>
      <c r="I125" s="4" t="s">
        <v>21</v>
      </c>
    </row>
    <row r="126" spans="1:9" x14ac:dyDescent="0.25">
      <c r="A126" s="14">
        <v>330</v>
      </c>
      <c r="B126" s="2">
        <v>44939</v>
      </c>
      <c r="C126" s="3">
        <v>1250</v>
      </c>
      <c r="D126" s="4" t="s">
        <v>3</v>
      </c>
      <c r="E126" s="4" t="s">
        <v>11</v>
      </c>
      <c r="F126" s="2">
        <v>44999</v>
      </c>
      <c r="G126" s="3">
        <v>275</v>
      </c>
      <c r="H126" s="3">
        <v>1525</v>
      </c>
      <c r="I126" s="4" t="s">
        <v>21</v>
      </c>
    </row>
    <row r="127" spans="1:9" x14ac:dyDescent="0.25">
      <c r="A127" s="14">
        <v>140</v>
      </c>
      <c r="B127" s="2">
        <v>44939</v>
      </c>
      <c r="C127" s="3">
        <v>2880</v>
      </c>
      <c r="D127" s="4" t="s">
        <v>6</v>
      </c>
      <c r="E127" s="4" t="s">
        <v>12</v>
      </c>
      <c r="F127" s="2">
        <v>44999</v>
      </c>
      <c r="G127" s="3">
        <v>633.6</v>
      </c>
      <c r="H127" s="3">
        <v>3513.6</v>
      </c>
      <c r="I127" s="4" t="s">
        <v>21</v>
      </c>
    </row>
    <row r="128" spans="1:9" x14ac:dyDescent="0.25">
      <c r="A128" s="14">
        <v>78</v>
      </c>
      <c r="B128" s="2">
        <v>44939</v>
      </c>
      <c r="C128" s="3">
        <v>1640</v>
      </c>
      <c r="D128" s="4" t="s">
        <v>22</v>
      </c>
      <c r="E128" s="4" t="s">
        <v>11</v>
      </c>
      <c r="F128" s="2">
        <v>44999</v>
      </c>
      <c r="G128" s="3">
        <v>360.8</v>
      </c>
      <c r="H128" s="3">
        <v>2000.8</v>
      </c>
      <c r="I128" s="4" t="s">
        <v>21</v>
      </c>
    </row>
    <row r="129" spans="1:9" x14ac:dyDescent="0.25">
      <c r="A129" s="14">
        <v>331</v>
      </c>
      <c r="B129" s="2">
        <v>44939</v>
      </c>
      <c r="C129" s="3">
        <v>1300</v>
      </c>
      <c r="D129" s="4" t="s">
        <v>6</v>
      </c>
      <c r="E129" s="4" t="s">
        <v>13</v>
      </c>
      <c r="F129" s="2">
        <v>44999</v>
      </c>
      <c r="G129" s="3">
        <v>286</v>
      </c>
      <c r="H129" s="3">
        <v>1586</v>
      </c>
      <c r="I129" s="4" t="s">
        <v>21</v>
      </c>
    </row>
    <row r="130" spans="1:9" x14ac:dyDescent="0.25">
      <c r="A130" s="14">
        <v>288</v>
      </c>
      <c r="B130" s="2">
        <v>44939</v>
      </c>
      <c r="C130" s="3">
        <v>5840</v>
      </c>
      <c r="D130" s="4" t="s">
        <v>22</v>
      </c>
      <c r="E130" s="4" t="s">
        <v>11</v>
      </c>
      <c r="F130" s="2">
        <v>44999</v>
      </c>
      <c r="G130" s="3">
        <v>1284.8</v>
      </c>
      <c r="H130" s="3">
        <v>7124.8</v>
      </c>
      <c r="I130" s="4" t="s">
        <v>21</v>
      </c>
    </row>
    <row r="131" spans="1:9" x14ac:dyDescent="0.25">
      <c r="A131" s="14">
        <v>287</v>
      </c>
      <c r="B131" s="2">
        <v>44939</v>
      </c>
      <c r="C131" s="3">
        <v>5820</v>
      </c>
      <c r="D131" s="4" t="s">
        <v>8</v>
      </c>
      <c r="E131" s="4" t="s">
        <v>14</v>
      </c>
      <c r="F131" s="2">
        <v>44999</v>
      </c>
      <c r="G131" s="3">
        <v>1280.4000000000001</v>
      </c>
      <c r="H131" s="3">
        <v>7100.4</v>
      </c>
      <c r="I131" s="4" t="s">
        <v>21</v>
      </c>
    </row>
    <row r="132" spans="1:9" x14ac:dyDescent="0.25">
      <c r="A132" s="14">
        <v>59</v>
      </c>
      <c r="B132" s="2">
        <v>44939</v>
      </c>
      <c r="C132" s="3">
        <v>1280</v>
      </c>
      <c r="D132" s="4" t="s">
        <v>8</v>
      </c>
      <c r="E132" s="4" t="s">
        <v>14</v>
      </c>
      <c r="F132" s="2">
        <v>44999</v>
      </c>
      <c r="G132" s="3">
        <v>281.60000000000002</v>
      </c>
      <c r="H132" s="3">
        <v>1561.6</v>
      </c>
      <c r="I132" s="4" t="s">
        <v>21</v>
      </c>
    </row>
    <row r="133" spans="1:9" x14ac:dyDescent="0.25">
      <c r="A133" s="14">
        <v>418</v>
      </c>
      <c r="B133" s="2">
        <v>44939</v>
      </c>
      <c r="C133" s="3">
        <v>5650</v>
      </c>
      <c r="D133" s="4" t="s">
        <v>22</v>
      </c>
      <c r="E133" s="4" t="s">
        <v>11</v>
      </c>
      <c r="F133" s="2">
        <v>44999</v>
      </c>
      <c r="G133" s="3">
        <v>1243</v>
      </c>
      <c r="H133" s="3">
        <v>6893</v>
      </c>
      <c r="I133" s="4" t="s">
        <v>21</v>
      </c>
    </row>
    <row r="134" spans="1:9" x14ac:dyDescent="0.25">
      <c r="A134" s="14">
        <v>439</v>
      </c>
      <c r="B134" s="2">
        <v>44939</v>
      </c>
      <c r="C134" s="3">
        <v>6700</v>
      </c>
      <c r="D134" s="4" t="s">
        <v>5</v>
      </c>
      <c r="E134" s="4" t="s">
        <v>12</v>
      </c>
      <c r="F134" s="2">
        <v>44999</v>
      </c>
      <c r="G134" s="3">
        <v>1474</v>
      </c>
      <c r="H134" s="3">
        <v>8174</v>
      </c>
      <c r="I134" s="4" t="s">
        <v>21</v>
      </c>
    </row>
    <row r="135" spans="1:9" x14ac:dyDescent="0.25">
      <c r="A135" s="14">
        <v>277</v>
      </c>
      <c r="B135" s="2">
        <v>44939</v>
      </c>
      <c r="C135" s="3">
        <v>5620</v>
      </c>
      <c r="D135" s="4" t="s">
        <v>3</v>
      </c>
      <c r="E135" s="4" t="s">
        <v>13</v>
      </c>
      <c r="F135" s="2">
        <v>44999</v>
      </c>
      <c r="G135" s="3">
        <v>1236.4000000000001</v>
      </c>
      <c r="H135" s="3">
        <v>6856.4</v>
      </c>
      <c r="I135" s="4" t="s">
        <v>21</v>
      </c>
    </row>
    <row r="136" spans="1:9" x14ac:dyDescent="0.25">
      <c r="A136" s="14">
        <v>283</v>
      </c>
      <c r="B136" s="2">
        <v>44939</v>
      </c>
      <c r="C136" s="3">
        <v>5740</v>
      </c>
      <c r="D136" s="4" t="s">
        <v>22</v>
      </c>
      <c r="E136" s="4" t="s">
        <v>13</v>
      </c>
      <c r="F136" s="2">
        <v>44999</v>
      </c>
      <c r="G136" s="3">
        <v>1262.8</v>
      </c>
      <c r="H136" s="3">
        <v>7002.8</v>
      </c>
      <c r="I136" s="4" t="s">
        <v>21</v>
      </c>
    </row>
    <row r="137" spans="1:9" x14ac:dyDescent="0.25">
      <c r="A137" s="14">
        <v>151</v>
      </c>
      <c r="B137" s="2">
        <v>44939</v>
      </c>
      <c r="C137" s="3">
        <v>3100</v>
      </c>
      <c r="D137" s="4" t="s">
        <v>8</v>
      </c>
      <c r="E137" s="4" t="s">
        <v>13</v>
      </c>
      <c r="F137" s="2">
        <v>44999</v>
      </c>
      <c r="G137" s="3">
        <v>682</v>
      </c>
      <c r="H137" s="3">
        <v>3782</v>
      </c>
      <c r="I137" s="4" t="s">
        <v>21</v>
      </c>
    </row>
    <row r="138" spans="1:9" x14ac:dyDescent="0.25">
      <c r="A138" s="14">
        <v>123</v>
      </c>
      <c r="B138" s="2">
        <v>44939</v>
      </c>
      <c r="C138" s="3">
        <v>2540</v>
      </c>
      <c r="D138" s="4" t="s">
        <v>6</v>
      </c>
      <c r="E138" s="4" t="s">
        <v>13</v>
      </c>
      <c r="F138" s="2">
        <v>44999</v>
      </c>
      <c r="G138" s="3">
        <v>558.79999999999995</v>
      </c>
      <c r="H138" s="3">
        <v>3098.8</v>
      </c>
      <c r="I138" s="4" t="s">
        <v>21</v>
      </c>
    </row>
    <row r="139" spans="1:9" x14ac:dyDescent="0.25">
      <c r="A139" s="14">
        <v>88</v>
      </c>
      <c r="B139" s="2">
        <v>44939</v>
      </c>
      <c r="C139" s="3">
        <v>1840</v>
      </c>
      <c r="D139" s="4" t="s">
        <v>5</v>
      </c>
      <c r="E139" s="4" t="s">
        <v>14</v>
      </c>
      <c r="F139" s="2">
        <v>44999</v>
      </c>
      <c r="G139" s="3">
        <v>404.8</v>
      </c>
      <c r="H139" s="3">
        <v>2244.8000000000002</v>
      </c>
      <c r="I139" s="4" t="s">
        <v>21</v>
      </c>
    </row>
    <row r="140" spans="1:9" x14ac:dyDescent="0.25">
      <c r="A140" s="14">
        <v>349</v>
      </c>
      <c r="B140" s="2">
        <v>44939</v>
      </c>
      <c r="C140" s="3">
        <v>2200</v>
      </c>
      <c r="D140" s="4" t="s">
        <v>8</v>
      </c>
      <c r="E140" s="4" t="s">
        <v>12</v>
      </c>
      <c r="F140" s="2">
        <v>44999</v>
      </c>
      <c r="G140" s="3">
        <v>484</v>
      </c>
      <c r="H140" s="3">
        <v>2684</v>
      </c>
      <c r="I140" s="4" t="s">
        <v>21</v>
      </c>
    </row>
    <row r="141" spans="1:9" x14ac:dyDescent="0.25">
      <c r="A141" s="14">
        <v>458</v>
      </c>
      <c r="B141" s="2">
        <v>44939</v>
      </c>
      <c r="C141" s="3">
        <v>190</v>
      </c>
      <c r="D141" s="4" t="s">
        <v>22</v>
      </c>
      <c r="E141" s="4" t="s">
        <v>13</v>
      </c>
      <c r="F141" s="2">
        <v>44999</v>
      </c>
      <c r="G141" s="3">
        <v>41.8</v>
      </c>
      <c r="H141" s="3">
        <v>231.8</v>
      </c>
      <c r="I141" s="4" t="s">
        <v>21</v>
      </c>
    </row>
    <row r="142" spans="1:9" x14ac:dyDescent="0.25">
      <c r="A142" s="14">
        <v>13</v>
      </c>
      <c r="B142" s="2">
        <v>44939</v>
      </c>
      <c r="C142" s="3">
        <v>360</v>
      </c>
      <c r="D142" s="4" t="s">
        <v>5</v>
      </c>
      <c r="E142" s="4" t="s">
        <v>12</v>
      </c>
      <c r="F142" s="2">
        <v>44999</v>
      </c>
      <c r="G142" s="3">
        <v>79.2</v>
      </c>
      <c r="H142" s="3">
        <v>439.2</v>
      </c>
      <c r="I142" s="4" t="s">
        <v>21</v>
      </c>
    </row>
    <row r="143" spans="1:9" x14ac:dyDescent="0.25">
      <c r="A143" s="14">
        <v>370</v>
      </c>
      <c r="B143" s="2">
        <v>44939</v>
      </c>
      <c r="C143" s="3">
        <v>3250</v>
      </c>
      <c r="D143" s="4" t="s">
        <v>4</v>
      </c>
      <c r="E143" s="4" t="s">
        <v>12</v>
      </c>
      <c r="F143" s="2">
        <v>44999</v>
      </c>
      <c r="G143" s="3">
        <v>715</v>
      </c>
      <c r="H143" s="3">
        <v>3965</v>
      </c>
      <c r="I143" s="4" t="s">
        <v>21</v>
      </c>
    </row>
    <row r="144" spans="1:9" x14ac:dyDescent="0.25">
      <c r="A144" s="14">
        <v>167</v>
      </c>
      <c r="B144" s="2">
        <v>44939</v>
      </c>
      <c r="C144" s="3">
        <v>3420</v>
      </c>
      <c r="D144" s="4" t="s">
        <v>5</v>
      </c>
      <c r="E144" s="4" t="s">
        <v>12</v>
      </c>
      <c r="F144" s="2">
        <v>44999</v>
      </c>
      <c r="G144" s="3">
        <v>752.4</v>
      </c>
      <c r="H144" s="3">
        <v>4172.3999999999996</v>
      </c>
      <c r="I144" s="4" t="s">
        <v>21</v>
      </c>
    </row>
    <row r="145" spans="1:9" x14ac:dyDescent="0.25">
      <c r="A145" s="14">
        <v>97</v>
      </c>
      <c r="B145" s="2">
        <v>44939</v>
      </c>
      <c r="C145" s="3">
        <v>2020</v>
      </c>
      <c r="D145" s="4" t="s">
        <v>8</v>
      </c>
      <c r="E145" s="4" t="s">
        <v>12</v>
      </c>
      <c r="F145" s="2">
        <v>44999</v>
      </c>
      <c r="G145" s="3">
        <v>444.4</v>
      </c>
      <c r="H145" s="3">
        <v>2464.4</v>
      </c>
      <c r="I145" s="4" t="s">
        <v>21</v>
      </c>
    </row>
    <row r="146" spans="1:9" x14ac:dyDescent="0.25">
      <c r="A146" s="14">
        <v>9</v>
      </c>
      <c r="B146" s="2">
        <v>44939</v>
      </c>
      <c r="C146" s="3">
        <v>280</v>
      </c>
      <c r="D146" s="4" t="s">
        <v>22</v>
      </c>
      <c r="E146" s="4" t="s">
        <v>13</v>
      </c>
      <c r="F146" s="2">
        <v>44999</v>
      </c>
      <c r="G146" s="3">
        <v>61.6</v>
      </c>
      <c r="H146" s="3">
        <v>341.6</v>
      </c>
      <c r="I146" s="4" t="s">
        <v>21</v>
      </c>
    </row>
    <row r="147" spans="1:9" x14ac:dyDescent="0.25">
      <c r="A147" s="14">
        <v>194</v>
      </c>
      <c r="B147" s="2">
        <v>44939</v>
      </c>
      <c r="C147" s="3">
        <v>3960</v>
      </c>
      <c r="D147" s="4" t="s">
        <v>3</v>
      </c>
      <c r="E147" s="4" t="s">
        <v>11</v>
      </c>
      <c r="F147" s="2">
        <v>44999</v>
      </c>
      <c r="G147" s="3">
        <v>871.2</v>
      </c>
      <c r="H147" s="3">
        <v>4831.2</v>
      </c>
      <c r="I147" s="4" t="s">
        <v>21</v>
      </c>
    </row>
    <row r="148" spans="1:9" x14ac:dyDescent="0.25">
      <c r="A148" s="14">
        <v>33</v>
      </c>
      <c r="B148" s="2">
        <v>44939</v>
      </c>
      <c r="C148" s="3">
        <v>760</v>
      </c>
      <c r="D148" s="4" t="s">
        <v>9</v>
      </c>
      <c r="E148" s="4" t="s">
        <v>12</v>
      </c>
      <c r="F148" s="2">
        <v>44999</v>
      </c>
      <c r="G148" s="3">
        <v>167.2</v>
      </c>
      <c r="H148" s="3">
        <v>927.2</v>
      </c>
      <c r="I148" s="4" t="s">
        <v>21</v>
      </c>
    </row>
    <row r="149" spans="1:9" x14ac:dyDescent="0.25">
      <c r="A149" s="14">
        <v>35</v>
      </c>
      <c r="B149" s="2">
        <v>44939</v>
      </c>
      <c r="C149" s="3">
        <v>800</v>
      </c>
      <c r="D149" s="4" t="s">
        <v>4</v>
      </c>
      <c r="E149" s="4" t="s">
        <v>11</v>
      </c>
      <c r="F149" s="2">
        <v>44999</v>
      </c>
      <c r="G149" s="3">
        <v>176</v>
      </c>
      <c r="H149" s="3">
        <v>976</v>
      </c>
      <c r="I149" s="4" t="s">
        <v>21</v>
      </c>
    </row>
    <row r="150" spans="1:9" x14ac:dyDescent="0.25">
      <c r="A150" s="14">
        <v>34</v>
      </c>
      <c r="B150" s="2">
        <v>44939</v>
      </c>
      <c r="C150" s="3">
        <v>780</v>
      </c>
      <c r="D150" s="4" t="s">
        <v>3</v>
      </c>
      <c r="E150" s="4" t="s">
        <v>14</v>
      </c>
      <c r="F150" s="2">
        <v>44999</v>
      </c>
      <c r="G150" s="3">
        <v>171.6</v>
      </c>
      <c r="H150" s="3">
        <v>951.6</v>
      </c>
      <c r="I150" s="4" t="s">
        <v>21</v>
      </c>
    </row>
    <row r="151" spans="1:9" x14ac:dyDescent="0.25">
      <c r="A151" s="14">
        <v>31</v>
      </c>
      <c r="B151" s="2">
        <v>44939</v>
      </c>
      <c r="C151" s="3">
        <v>720</v>
      </c>
      <c r="D151" s="4" t="s">
        <v>8</v>
      </c>
      <c r="E151" s="4" t="s">
        <v>14</v>
      </c>
      <c r="F151" s="2">
        <v>44999</v>
      </c>
      <c r="G151" s="3">
        <v>158.4</v>
      </c>
      <c r="H151" s="3">
        <v>878.4</v>
      </c>
      <c r="I151" s="4" t="s">
        <v>21</v>
      </c>
    </row>
    <row r="152" spans="1:9" x14ac:dyDescent="0.25">
      <c r="A152" s="14">
        <v>197</v>
      </c>
      <c r="B152" s="2">
        <v>44939</v>
      </c>
      <c r="C152" s="3">
        <v>4020</v>
      </c>
      <c r="D152" s="4" t="s">
        <v>22</v>
      </c>
      <c r="E152" s="4" t="s">
        <v>11</v>
      </c>
      <c r="F152" s="2">
        <v>44999</v>
      </c>
      <c r="G152" s="3">
        <v>884.4</v>
      </c>
      <c r="H152" s="3">
        <v>4904.3999999999996</v>
      </c>
      <c r="I152" s="4" t="s">
        <v>21</v>
      </c>
    </row>
    <row r="153" spans="1:9" x14ac:dyDescent="0.25">
      <c r="A153" s="14">
        <v>54</v>
      </c>
      <c r="B153" s="2">
        <v>44938</v>
      </c>
      <c r="C153" s="3">
        <v>1180</v>
      </c>
      <c r="D153" s="4" t="s">
        <v>6</v>
      </c>
      <c r="E153" s="4" t="s">
        <v>12</v>
      </c>
      <c r="F153" s="2">
        <v>44998</v>
      </c>
      <c r="G153" s="3">
        <v>259.60000000000002</v>
      </c>
      <c r="H153" s="3">
        <v>1439.6</v>
      </c>
      <c r="I153" s="4" t="s">
        <v>21</v>
      </c>
    </row>
    <row r="154" spans="1:9" x14ac:dyDescent="0.25">
      <c r="A154" s="14">
        <v>221</v>
      </c>
      <c r="B154" s="2">
        <v>44938</v>
      </c>
      <c r="C154" s="3">
        <v>4500</v>
      </c>
      <c r="D154" s="4" t="s">
        <v>9</v>
      </c>
      <c r="E154" s="4" t="s">
        <v>13</v>
      </c>
      <c r="F154" s="2">
        <v>44998</v>
      </c>
      <c r="G154" s="3">
        <v>990</v>
      </c>
      <c r="H154" s="3">
        <v>5490</v>
      </c>
      <c r="I154" s="4" t="s">
        <v>21</v>
      </c>
    </row>
    <row r="155" spans="1:9" x14ac:dyDescent="0.25">
      <c r="A155" s="14">
        <v>173</v>
      </c>
      <c r="B155" s="2">
        <v>44938</v>
      </c>
      <c r="C155" s="3">
        <v>3540</v>
      </c>
      <c r="D155" s="4" t="s">
        <v>5</v>
      </c>
      <c r="E155" s="4" t="s">
        <v>12</v>
      </c>
      <c r="F155" s="2">
        <v>44998</v>
      </c>
      <c r="G155" s="3">
        <v>778.8</v>
      </c>
      <c r="H155" s="3">
        <v>4318.8</v>
      </c>
      <c r="I155" s="4" t="s">
        <v>21</v>
      </c>
    </row>
    <row r="156" spans="1:9" x14ac:dyDescent="0.25">
      <c r="A156" s="14">
        <v>273</v>
      </c>
      <c r="B156" s="2">
        <v>44938</v>
      </c>
      <c r="C156" s="3">
        <v>5540</v>
      </c>
      <c r="D156" s="4" t="s">
        <v>3</v>
      </c>
      <c r="E156" s="4" t="s">
        <v>14</v>
      </c>
      <c r="F156" s="2">
        <v>44998</v>
      </c>
      <c r="G156" s="3">
        <v>1218.8</v>
      </c>
      <c r="H156" s="3">
        <v>6758.8</v>
      </c>
      <c r="I156" s="4" t="s">
        <v>21</v>
      </c>
    </row>
    <row r="157" spans="1:9" x14ac:dyDescent="0.25">
      <c r="A157" s="14">
        <v>45</v>
      </c>
      <c r="B157" s="2">
        <v>44938</v>
      </c>
      <c r="C157" s="3">
        <v>1000</v>
      </c>
      <c r="D157" s="4" t="s">
        <v>8</v>
      </c>
      <c r="E157" s="4" t="s">
        <v>14</v>
      </c>
      <c r="F157" s="2">
        <v>44998</v>
      </c>
      <c r="G157" s="3">
        <v>220</v>
      </c>
      <c r="H157" s="3">
        <v>1220</v>
      </c>
      <c r="I157" s="4" t="s">
        <v>21</v>
      </c>
    </row>
    <row r="158" spans="1:9" x14ac:dyDescent="0.25">
      <c r="A158" s="14">
        <v>171</v>
      </c>
      <c r="B158" s="2">
        <v>44938</v>
      </c>
      <c r="C158" s="3">
        <v>3500</v>
      </c>
      <c r="D158" s="4" t="s">
        <v>3</v>
      </c>
      <c r="E158" s="4" t="s">
        <v>13</v>
      </c>
      <c r="F158" s="2">
        <v>44998</v>
      </c>
      <c r="G158" s="3">
        <v>770</v>
      </c>
      <c r="H158" s="3">
        <v>4270</v>
      </c>
      <c r="I158" s="4" t="s">
        <v>21</v>
      </c>
    </row>
    <row r="159" spans="1:9" x14ac:dyDescent="0.25">
      <c r="A159" s="14">
        <v>169</v>
      </c>
      <c r="B159" s="2">
        <v>44938</v>
      </c>
      <c r="C159" s="3">
        <v>3460</v>
      </c>
      <c r="D159" s="4" t="s">
        <v>22</v>
      </c>
      <c r="E159" s="4" t="s">
        <v>11</v>
      </c>
      <c r="F159" s="2">
        <v>44998</v>
      </c>
      <c r="G159" s="3">
        <v>761.2</v>
      </c>
      <c r="H159" s="3">
        <v>4221.2</v>
      </c>
      <c r="I159" s="4" t="s">
        <v>21</v>
      </c>
    </row>
    <row r="160" spans="1:9" x14ac:dyDescent="0.25">
      <c r="A160" s="14">
        <v>198</v>
      </c>
      <c r="B160" s="2">
        <v>44938</v>
      </c>
      <c r="C160" s="3">
        <v>4040</v>
      </c>
      <c r="D160" s="4" t="s">
        <v>22</v>
      </c>
      <c r="E160" s="4" t="s">
        <v>12</v>
      </c>
      <c r="F160" s="2">
        <v>44998</v>
      </c>
      <c r="G160" s="3">
        <v>888.8</v>
      </c>
      <c r="H160" s="3">
        <v>4928.8</v>
      </c>
      <c r="I160" s="4" t="s">
        <v>21</v>
      </c>
    </row>
    <row r="161" spans="1:9" x14ac:dyDescent="0.25">
      <c r="A161" s="14">
        <v>210</v>
      </c>
      <c r="B161" s="2">
        <v>44938</v>
      </c>
      <c r="C161" s="3">
        <v>4280</v>
      </c>
      <c r="D161" s="4" t="s">
        <v>7</v>
      </c>
      <c r="E161" s="4" t="s">
        <v>12</v>
      </c>
      <c r="F161" s="2">
        <v>44998</v>
      </c>
      <c r="G161" s="3">
        <v>941.6</v>
      </c>
      <c r="H161" s="3">
        <v>5221.6000000000004</v>
      </c>
      <c r="I161" s="4" t="s">
        <v>21</v>
      </c>
    </row>
    <row r="162" spans="1:9" x14ac:dyDescent="0.25">
      <c r="A162" s="14">
        <v>26</v>
      </c>
      <c r="B162" s="2">
        <v>44938</v>
      </c>
      <c r="C162" s="3">
        <v>620</v>
      </c>
      <c r="D162" s="4" t="s">
        <v>22</v>
      </c>
      <c r="E162" s="4" t="s">
        <v>12</v>
      </c>
      <c r="F162" s="2">
        <v>44998</v>
      </c>
      <c r="G162" s="3">
        <v>136.4</v>
      </c>
      <c r="H162" s="3">
        <v>756.4</v>
      </c>
      <c r="I162" s="4" t="s">
        <v>21</v>
      </c>
    </row>
    <row r="163" spans="1:9" x14ac:dyDescent="0.25">
      <c r="A163" s="14">
        <v>262</v>
      </c>
      <c r="B163" s="2">
        <v>44938</v>
      </c>
      <c r="C163" s="3">
        <v>5320</v>
      </c>
      <c r="D163" s="4" t="s">
        <v>3</v>
      </c>
      <c r="E163" s="4" t="s">
        <v>13</v>
      </c>
      <c r="F163" s="2">
        <v>44998</v>
      </c>
      <c r="G163" s="3">
        <v>1170.4000000000001</v>
      </c>
      <c r="H163" s="3">
        <v>6490.4</v>
      </c>
      <c r="I163" s="4" t="s">
        <v>21</v>
      </c>
    </row>
    <row r="164" spans="1:9" x14ac:dyDescent="0.25">
      <c r="A164" s="14">
        <v>443</v>
      </c>
      <c r="B164" s="2">
        <v>44938</v>
      </c>
      <c r="C164" s="3">
        <v>6900</v>
      </c>
      <c r="D164" s="4" t="s">
        <v>3</v>
      </c>
      <c r="E164" s="4" t="s">
        <v>13</v>
      </c>
      <c r="F164" s="2">
        <v>44998</v>
      </c>
      <c r="G164" s="3">
        <v>1518</v>
      </c>
      <c r="H164" s="3">
        <v>8418</v>
      </c>
      <c r="I164" s="4" t="s">
        <v>21</v>
      </c>
    </row>
    <row r="165" spans="1:9" x14ac:dyDescent="0.25">
      <c r="A165" s="14">
        <v>433</v>
      </c>
      <c r="B165" s="2">
        <v>44938</v>
      </c>
      <c r="C165" s="3">
        <v>6400</v>
      </c>
      <c r="D165" s="4" t="s">
        <v>6</v>
      </c>
      <c r="E165" s="4" t="s">
        <v>12</v>
      </c>
      <c r="F165" s="2">
        <v>44998</v>
      </c>
      <c r="G165" s="3">
        <v>1408</v>
      </c>
      <c r="H165" s="3">
        <v>7808</v>
      </c>
      <c r="I165" s="4" t="s">
        <v>21</v>
      </c>
    </row>
    <row r="166" spans="1:9" x14ac:dyDescent="0.25">
      <c r="A166" s="14">
        <v>18</v>
      </c>
      <c r="B166" s="2">
        <v>44938</v>
      </c>
      <c r="C166" s="3">
        <v>460</v>
      </c>
      <c r="D166" s="4" t="s">
        <v>4</v>
      </c>
      <c r="E166" s="4" t="s">
        <v>12</v>
      </c>
      <c r="F166" s="2">
        <v>44998</v>
      </c>
      <c r="G166" s="3">
        <v>101.2</v>
      </c>
      <c r="H166" s="3">
        <v>561.20000000000005</v>
      </c>
      <c r="I166" s="4" t="s">
        <v>21</v>
      </c>
    </row>
    <row r="167" spans="1:9" x14ac:dyDescent="0.25">
      <c r="A167" s="14">
        <v>52</v>
      </c>
      <c r="B167" s="2">
        <v>44938</v>
      </c>
      <c r="C167" s="3">
        <v>1140</v>
      </c>
      <c r="D167" s="4" t="s">
        <v>4</v>
      </c>
      <c r="E167" s="4" t="s">
        <v>13</v>
      </c>
      <c r="F167" s="2">
        <v>44998</v>
      </c>
      <c r="G167" s="3">
        <v>250.8</v>
      </c>
      <c r="H167" s="3">
        <v>1390.8</v>
      </c>
      <c r="I167" s="4" t="s">
        <v>21</v>
      </c>
    </row>
    <row r="168" spans="1:9" x14ac:dyDescent="0.25">
      <c r="A168" s="14">
        <v>115</v>
      </c>
      <c r="B168" s="2">
        <v>44938</v>
      </c>
      <c r="C168" s="3">
        <v>2380</v>
      </c>
      <c r="D168" s="4" t="s">
        <v>4</v>
      </c>
      <c r="E168" s="4" t="s">
        <v>13</v>
      </c>
      <c r="F168" s="2">
        <v>44998</v>
      </c>
      <c r="G168" s="3">
        <v>523.6</v>
      </c>
      <c r="H168" s="3">
        <v>2903.6</v>
      </c>
      <c r="I168" s="4" t="s">
        <v>21</v>
      </c>
    </row>
    <row r="169" spans="1:9" x14ac:dyDescent="0.25">
      <c r="A169" s="14">
        <v>147</v>
      </c>
      <c r="B169" s="2">
        <v>44938</v>
      </c>
      <c r="C169" s="3">
        <v>3020</v>
      </c>
      <c r="D169" s="4" t="s">
        <v>22</v>
      </c>
      <c r="E169" s="4" t="s">
        <v>14</v>
      </c>
      <c r="F169" s="2">
        <v>44998</v>
      </c>
      <c r="G169" s="3">
        <v>664.4</v>
      </c>
      <c r="H169" s="3">
        <v>3684.4</v>
      </c>
      <c r="I169" s="4" t="s">
        <v>21</v>
      </c>
    </row>
    <row r="170" spans="1:9" x14ac:dyDescent="0.25">
      <c r="A170" s="14">
        <v>351</v>
      </c>
      <c r="B170" s="2">
        <v>44938</v>
      </c>
      <c r="C170" s="3">
        <v>2300</v>
      </c>
      <c r="D170" s="4" t="s">
        <v>22</v>
      </c>
      <c r="E170" s="4" t="s">
        <v>11</v>
      </c>
      <c r="F170" s="2">
        <v>44998</v>
      </c>
      <c r="G170" s="3">
        <v>506</v>
      </c>
      <c r="H170" s="3">
        <v>2806</v>
      </c>
      <c r="I170" s="4" t="s">
        <v>21</v>
      </c>
    </row>
    <row r="171" spans="1:9" x14ac:dyDescent="0.25">
      <c r="A171" s="14">
        <v>380</v>
      </c>
      <c r="B171" s="2">
        <v>44938</v>
      </c>
      <c r="C171" s="3">
        <v>3750</v>
      </c>
      <c r="D171" s="4" t="s">
        <v>7</v>
      </c>
      <c r="E171" s="4" t="s">
        <v>12</v>
      </c>
      <c r="F171" s="2">
        <v>44998</v>
      </c>
      <c r="G171" s="3">
        <v>825</v>
      </c>
      <c r="H171" s="3">
        <v>4575</v>
      </c>
      <c r="I171" s="4" t="s">
        <v>21</v>
      </c>
    </row>
    <row r="172" spans="1:9" x14ac:dyDescent="0.25">
      <c r="A172" s="14">
        <v>402</v>
      </c>
      <c r="B172" s="2">
        <v>44938</v>
      </c>
      <c r="C172" s="3">
        <v>4850</v>
      </c>
      <c r="D172" s="4" t="s">
        <v>22</v>
      </c>
      <c r="E172" s="4" t="s">
        <v>13</v>
      </c>
      <c r="F172" s="2">
        <v>44998</v>
      </c>
      <c r="G172" s="3">
        <v>1067</v>
      </c>
      <c r="H172" s="3">
        <v>5917</v>
      </c>
      <c r="I172" s="4" t="s">
        <v>21</v>
      </c>
    </row>
    <row r="173" spans="1:9" x14ac:dyDescent="0.25">
      <c r="A173" s="14">
        <v>383</v>
      </c>
      <c r="B173" s="2">
        <v>44938</v>
      </c>
      <c r="C173" s="3">
        <v>3900</v>
      </c>
      <c r="D173" s="4" t="s">
        <v>8</v>
      </c>
      <c r="E173" s="4" t="s">
        <v>12</v>
      </c>
      <c r="F173" s="2">
        <v>44998</v>
      </c>
      <c r="G173" s="3">
        <v>858</v>
      </c>
      <c r="H173" s="3">
        <v>4758</v>
      </c>
      <c r="I173" s="4" t="s">
        <v>21</v>
      </c>
    </row>
    <row r="174" spans="1:9" x14ac:dyDescent="0.25">
      <c r="A174" s="14">
        <v>342</v>
      </c>
      <c r="B174" s="2">
        <v>44938</v>
      </c>
      <c r="C174" s="3">
        <v>1850</v>
      </c>
      <c r="D174" s="4" t="s">
        <v>4</v>
      </c>
      <c r="E174" s="4" t="s">
        <v>12</v>
      </c>
      <c r="F174" s="2">
        <v>44998</v>
      </c>
      <c r="G174" s="3">
        <v>407</v>
      </c>
      <c r="H174" s="3">
        <v>2257</v>
      </c>
      <c r="I174" s="4" t="s">
        <v>21</v>
      </c>
    </row>
    <row r="175" spans="1:9" x14ac:dyDescent="0.25">
      <c r="A175" s="14">
        <v>344</v>
      </c>
      <c r="B175" s="2">
        <v>44938</v>
      </c>
      <c r="C175" s="3">
        <v>1950</v>
      </c>
      <c r="D175" s="4" t="s">
        <v>6</v>
      </c>
      <c r="E175" s="4" t="s">
        <v>11</v>
      </c>
      <c r="F175" s="2">
        <v>44998</v>
      </c>
      <c r="G175" s="3">
        <v>429</v>
      </c>
      <c r="H175" s="3">
        <v>2379</v>
      </c>
      <c r="I175" s="4" t="s">
        <v>21</v>
      </c>
    </row>
    <row r="176" spans="1:9" x14ac:dyDescent="0.25">
      <c r="A176" s="14">
        <v>341</v>
      </c>
      <c r="B176" s="2">
        <v>44938</v>
      </c>
      <c r="C176" s="3">
        <v>1800</v>
      </c>
      <c r="D176" s="4" t="s">
        <v>3</v>
      </c>
      <c r="E176" s="4" t="s">
        <v>12</v>
      </c>
      <c r="F176" s="2">
        <v>44998</v>
      </c>
      <c r="G176" s="3">
        <v>396</v>
      </c>
      <c r="H176" s="3">
        <v>2196</v>
      </c>
      <c r="I176" s="4" t="s">
        <v>21</v>
      </c>
    </row>
    <row r="177" spans="1:9" x14ac:dyDescent="0.25">
      <c r="A177" s="14">
        <v>350</v>
      </c>
      <c r="B177" s="2">
        <v>44938</v>
      </c>
      <c r="C177" s="3">
        <v>2250</v>
      </c>
      <c r="D177" s="4" t="s">
        <v>22</v>
      </c>
      <c r="E177" s="4" t="s">
        <v>12</v>
      </c>
      <c r="F177" s="2">
        <v>44998</v>
      </c>
      <c r="G177" s="3">
        <v>495</v>
      </c>
      <c r="H177" s="3">
        <v>2745</v>
      </c>
      <c r="I177" s="4" t="s">
        <v>21</v>
      </c>
    </row>
    <row r="178" spans="1:9" x14ac:dyDescent="0.25">
      <c r="A178" s="14">
        <v>340</v>
      </c>
      <c r="B178" s="2">
        <v>44938</v>
      </c>
      <c r="C178" s="3">
        <v>1750</v>
      </c>
      <c r="D178" s="4" t="s">
        <v>9</v>
      </c>
      <c r="E178" s="4" t="s">
        <v>14</v>
      </c>
      <c r="F178" s="2">
        <v>44998</v>
      </c>
      <c r="G178" s="3">
        <v>385</v>
      </c>
      <c r="H178" s="3">
        <v>2135</v>
      </c>
      <c r="I178" s="4" t="s">
        <v>21</v>
      </c>
    </row>
    <row r="179" spans="1:9" x14ac:dyDescent="0.25">
      <c r="A179" s="14">
        <v>157</v>
      </c>
      <c r="B179" s="2">
        <v>44938</v>
      </c>
      <c r="C179" s="3">
        <v>3220</v>
      </c>
      <c r="D179" s="4" t="s">
        <v>6</v>
      </c>
      <c r="E179" s="4" t="s">
        <v>13</v>
      </c>
      <c r="F179" s="2">
        <v>44998</v>
      </c>
      <c r="G179" s="3">
        <v>708.4</v>
      </c>
      <c r="H179" s="3">
        <v>3928.4</v>
      </c>
      <c r="I179" s="4" t="s">
        <v>21</v>
      </c>
    </row>
    <row r="180" spans="1:9" x14ac:dyDescent="0.25">
      <c r="A180" s="14">
        <v>364</v>
      </c>
      <c r="B180" s="2">
        <v>44938</v>
      </c>
      <c r="C180" s="3">
        <v>2950</v>
      </c>
      <c r="D180" s="4" t="s">
        <v>3</v>
      </c>
      <c r="E180" s="4" t="s">
        <v>12</v>
      </c>
      <c r="F180" s="2">
        <v>44998</v>
      </c>
      <c r="G180" s="3">
        <v>649</v>
      </c>
      <c r="H180" s="3">
        <v>3599</v>
      </c>
      <c r="I180" s="4" t="s">
        <v>21</v>
      </c>
    </row>
    <row r="181" spans="1:9" x14ac:dyDescent="0.25">
      <c r="A181" s="14">
        <v>363</v>
      </c>
      <c r="B181" s="2">
        <v>44938</v>
      </c>
      <c r="C181" s="3">
        <v>2900</v>
      </c>
      <c r="D181" s="4" t="s">
        <v>7</v>
      </c>
      <c r="E181" s="4" t="s">
        <v>12</v>
      </c>
      <c r="F181" s="2">
        <v>44998</v>
      </c>
      <c r="G181" s="3">
        <v>638</v>
      </c>
      <c r="H181" s="3">
        <v>3538</v>
      </c>
      <c r="I181" s="4" t="s">
        <v>21</v>
      </c>
    </row>
    <row r="182" spans="1:9" x14ac:dyDescent="0.25">
      <c r="A182" s="14">
        <v>299</v>
      </c>
      <c r="B182" s="2">
        <v>44938</v>
      </c>
      <c r="C182" s="3">
        <v>1100</v>
      </c>
      <c r="D182" s="4" t="s">
        <v>22</v>
      </c>
      <c r="E182" s="4" t="s">
        <v>12</v>
      </c>
      <c r="F182" s="2">
        <v>44998</v>
      </c>
      <c r="G182" s="3">
        <v>242</v>
      </c>
      <c r="H182" s="3">
        <v>1342</v>
      </c>
      <c r="I182" s="4" t="s">
        <v>21</v>
      </c>
    </row>
    <row r="183" spans="1:9" x14ac:dyDescent="0.25">
      <c r="A183" s="14">
        <v>116</v>
      </c>
      <c r="B183" s="2">
        <v>44938</v>
      </c>
      <c r="C183" s="3">
        <v>2400</v>
      </c>
      <c r="D183" s="4" t="s">
        <v>5</v>
      </c>
      <c r="E183" s="4" t="s">
        <v>14</v>
      </c>
      <c r="F183" s="2">
        <v>44998</v>
      </c>
      <c r="G183" s="3">
        <v>528</v>
      </c>
      <c r="H183" s="3">
        <v>2928</v>
      </c>
      <c r="I183" s="4" t="s">
        <v>21</v>
      </c>
    </row>
    <row r="184" spans="1:9" x14ac:dyDescent="0.25">
      <c r="A184" s="14">
        <v>86</v>
      </c>
      <c r="B184" s="2">
        <v>44938</v>
      </c>
      <c r="C184" s="3">
        <v>1800</v>
      </c>
      <c r="D184" s="4" t="s">
        <v>3</v>
      </c>
      <c r="E184" s="4" t="s">
        <v>12</v>
      </c>
      <c r="F184" s="2">
        <v>44998</v>
      </c>
      <c r="G184" s="3">
        <v>396</v>
      </c>
      <c r="H184" s="3">
        <v>2196</v>
      </c>
      <c r="I184" s="4" t="s">
        <v>21</v>
      </c>
    </row>
    <row r="185" spans="1:9" x14ac:dyDescent="0.25">
      <c r="A185" s="14">
        <v>352</v>
      </c>
      <c r="B185" s="2">
        <v>44937</v>
      </c>
      <c r="C185" s="3">
        <v>2350</v>
      </c>
      <c r="D185" s="4" t="s">
        <v>8</v>
      </c>
      <c r="E185" s="4" t="s">
        <v>12</v>
      </c>
      <c r="F185" s="2">
        <v>44997</v>
      </c>
      <c r="G185" s="3">
        <v>517</v>
      </c>
      <c r="H185" s="3">
        <v>2867</v>
      </c>
      <c r="I185" s="4" t="s">
        <v>21</v>
      </c>
    </row>
    <row r="186" spans="1:9" x14ac:dyDescent="0.25">
      <c r="A186" s="14">
        <v>493</v>
      </c>
      <c r="B186" s="2">
        <v>44937</v>
      </c>
      <c r="C186" s="3">
        <v>4700</v>
      </c>
      <c r="D186" s="4" t="s">
        <v>9</v>
      </c>
      <c r="E186" s="4" t="s">
        <v>13</v>
      </c>
      <c r="F186" s="2">
        <v>44997</v>
      </c>
      <c r="G186" s="3">
        <v>1034</v>
      </c>
      <c r="H186" s="3">
        <v>5734</v>
      </c>
      <c r="I186" s="4" t="s">
        <v>21</v>
      </c>
    </row>
    <row r="187" spans="1:9" x14ac:dyDescent="0.25">
      <c r="A187" s="14">
        <v>4</v>
      </c>
      <c r="B187" s="2">
        <v>44937</v>
      </c>
      <c r="C187" s="3">
        <v>180</v>
      </c>
      <c r="D187" s="4" t="s">
        <v>3</v>
      </c>
      <c r="E187" s="4" t="s">
        <v>12</v>
      </c>
      <c r="F187" s="2">
        <v>44997</v>
      </c>
      <c r="G187" s="3">
        <v>39.6</v>
      </c>
      <c r="H187" s="3">
        <v>219.6</v>
      </c>
      <c r="I187" s="4" t="s">
        <v>21</v>
      </c>
    </row>
    <row r="188" spans="1:9" x14ac:dyDescent="0.25">
      <c r="A188" s="14">
        <v>261</v>
      </c>
      <c r="B188" s="2">
        <v>44937</v>
      </c>
      <c r="C188" s="3">
        <v>5300</v>
      </c>
      <c r="D188" s="4" t="s">
        <v>7</v>
      </c>
      <c r="E188" s="4" t="s">
        <v>13</v>
      </c>
      <c r="F188" s="2">
        <v>44997</v>
      </c>
      <c r="G188" s="3">
        <v>1166</v>
      </c>
      <c r="H188" s="3">
        <v>6466</v>
      </c>
      <c r="I188" s="4" t="s">
        <v>21</v>
      </c>
    </row>
    <row r="189" spans="1:9" x14ac:dyDescent="0.25">
      <c r="A189" s="14">
        <v>246</v>
      </c>
      <c r="B189" s="2">
        <v>44937</v>
      </c>
      <c r="C189" s="3">
        <v>5000</v>
      </c>
      <c r="D189" s="4" t="s">
        <v>6</v>
      </c>
      <c r="E189" s="4" t="s">
        <v>11</v>
      </c>
      <c r="F189" s="2">
        <v>44997</v>
      </c>
      <c r="G189" s="3">
        <v>1100</v>
      </c>
      <c r="H189" s="3">
        <v>6100</v>
      </c>
      <c r="I189" s="4" t="s">
        <v>21</v>
      </c>
    </row>
    <row r="190" spans="1:9" x14ac:dyDescent="0.25">
      <c r="A190" s="14">
        <v>372</v>
      </c>
      <c r="B190" s="2">
        <v>44937</v>
      </c>
      <c r="C190" s="3">
        <v>3350</v>
      </c>
      <c r="D190" s="4" t="s">
        <v>8</v>
      </c>
      <c r="E190" s="4" t="s">
        <v>11</v>
      </c>
      <c r="F190" s="2">
        <v>44997</v>
      </c>
      <c r="G190" s="3">
        <v>737</v>
      </c>
      <c r="H190" s="3">
        <v>4087</v>
      </c>
      <c r="I190" s="4" t="s">
        <v>21</v>
      </c>
    </row>
    <row r="191" spans="1:9" x14ac:dyDescent="0.25">
      <c r="A191" s="14">
        <v>107</v>
      </c>
      <c r="B191" s="2">
        <v>44937</v>
      </c>
      <c r="C191" s="3">
        <v>2220</v>
      </c>
      <c r="D191" s="4" t="s">
        <v>3</v>
      </c>
      <c r="E191" s="4" t="s">
        <v>13</v>
      </c>
      <c r="F191" s="2">
        <v>44997</v>
      </c>
      <c r="G191" s="3">
        <v>488.4</v>
      </c>
      <c r="H191" s="3">
        <v>2708.4</v>
      </c>
      <c r="I191" s="4" t="s">
        <v>21</v>
      </c>
    </row>
    <row r="192" spans="1:9" x14ac:dyDescent="0.25">
      <c r="A192" s="14">
        <v>91</v>
      </c>
      <c r="B192" s="2">
        <v>44937</v>
      </c>
      <c r="C192" s="3">
        <v>1900</v>
      </c>
      <c r="D192" s="4" t="s">
        <v>7</v>
      </c>
      <c r="E192" s="4" t="s">
        <v>14</v>
      </c>
      <c r="F192" s="2">
        <v>44997</v>
      </c>
      <c r="G192" s="3">
        <v>418</v>
      </c>
      <c r="H192" s="3">
        <v>2318</v>
      </c>
      <c r="I192" s="4" t="s">
        <v>21</v>
      </c>
    </row>
    <row r="193" spans="1:9" x14ac:dyDescent="0.25">
      <c r="A193" s="14">
        <v>481</v>
      </c>
      <c r="B193" s="2">
        <v>44937</v>
      </c>
      <c r="C193" s="3">
        <v>5900</v>
      </c>
      <c r="D193" s="4" t="s">
        <v>3</v>
      </c>
      <c r="E193" s="4" t="s">
        <v>12</v>
      </c>
      <c r="F193" s="2">
        <v>44997</v>
      </c>
      <c r="G193" s="3">
        <v>1298</v>
      </c>
      <c r="H193" s="3">
        <v>7198</v>
      </c>
      <c r="I193" s="4" t="s">
        <v>21</v>
      </c>
    </row>
    <row r="194" spans="1:9" x14ac:dyDescent="0.25">
      <c r="A194" s="14">
        <v>219</v>
      </c>
      <c r="B194" s="2">
        <v>44937</v>
      </c>
      <c r="C194" s="3">
        <v>4460</v>
      </c>
      <c r="D194" s="4" t="s">
        <v>8</v>
      </c>
      <c r="E194" s="4" t="s">
        <v>13</v>
      </c>
      <c r="F194" s="2">
        <v>44997</v>
      </c>
      <c r="G194" s="3">
        <v>981.2</v>
      </c>
      <c r="H194" s="3">
        <v>5441.2</v>
      </c>
      <c r="I194" s="4" t="s">
        <v>21</v>
      </c>
    </row>
    <row r="195" spans="1:9" x14ac:dyDescent="0.25">
      <c r="A195" s="14">
        <v>218</v>
      </c>
      <c r="B195" s="2">
        <v>44937</v>
      </c>
      <c r="C195" s="3">
        <v>4440</v>
      </c>
      <c r="D195" s="4" t="s">
        <v>5</v>
      </c>
      <c r="E195" s="4" t="s">
        <v>11</v>
      </c>
      <c r="F195" s="2">
        <v>44997</v>
      </c>
      <c r="G195" s="3">
        <v>976.8</v>
      </c>
      <c r="H195" s="3">
        <v>5416.8</v>
      </c>
      <c r="I195" s="4" t="s">
        <v>21</v>
      </c>
    </row>
    <row r="196" spans="1:9" x14ac:dyDescent="0.25">
      <c r="A196" s="14">
        <v>479</v>
      </c>
      <c r="B196" s="2">
        <v>44937</v>
      </c>
      <c r="C196" s="3">
        <v>6100</v>
      </c>
      <c r="D196" s="4" t="s">
        <v>5</v>
      </c>
      <c r="E196" s="4" t="s">
        <v>13</v>
      </c>
      <c r="F196" s="2">
        <v>44997</v>
      </c>
      <c r="G196" s="3">
        <v>1342</v>
      </c>
      <c r="H196" s="3">
        <v>7442</v>
      </c>
      <c r="I196" s="4" t="s">
        <v>21</v>
      </c>
    </row>
    <row r="197" spans="1:9" x14ac:dyDescent="0.25">
      <c r="A197" s="14">
        <v>463</v>
      </c>
      <c r="B197" s="2">
        <v>44937</v>
      </c>
      <c r="C197" s="3">
        <v>7700</v>
      </c>
      <c r="D197" s="4" t="s">
        <v>6</v>
      </c>
      <c r="E197" s="4" t="s">
        <v>11</v>
      </c>
      <c r="F197" s="2">
        <v>44997</v>
      </c>
      <c r="G197" s="3">
        <v>1694</v>
      </c>
      <c r="H197" s="3">
        <v>9394</v>
      </c>
      <c r="I197" s="4" t="s">
        <v>21</v>
      </c>
    </row>
    <row r="198" spans="1:9" x14ac:dyDescent="0.25">
      <c r="A198" s="14">
        <v>459</v>
      </c>
      <c r="B198" s="2">
        <v>44937</v>
      </c>
      <c r="C198" s="3">
        <v>2345</v>
      </c>
      <c r="D198" s="4" t="s">
        <v>9</v>
      </c>
      <c r="E198" s="4" t="s">
        <v>13</v>
      </c>
      <c r="F198" s="2">
        <v>44997</v>
      </c>
      <c r="G198" s="3">
        <v>515.9</v>
      </c>
      <c r="H198" s="3">
        <v>2860.9</v>
      </c>
      <c r="I198" s="4" t="s">
        <v>21</v>
      </c>
    </row>
    <row r="199" spans="1:9" x14ac:dyDescent="0.25">
      <c r="A199" s="14">
        <v>12</v>
      </c>
      <c r="B199" s="2">
        <v>44937</v>
      </c>
      <c r="C199" s="3">
        <v>340</v>
      </c>
      <c r="D199" s="4" t="s">
        <v>4</v>
      </c>
      <c r="E199" s="4" t="s">
        <v>12</v>
      </c>
      <c r="F199" s="2">
        <v>44997</v>
      </c>
      <c r="G199" s="3">
        <v>74.8</v>
      </c>
      <c r="H199" s="3">
        <v>414.8</v>
      </c>
      <c r="I199" s="4" t="s">
        <v>21</v>
      </c>
    </row>
    <row r="200" spans="1:9" x14ac:dyDescent="0.25">
      <c r="A200" s="14">
        <v>208</v>
      </c>
      <c r="B200" s="2">
        <v>44937</v>
      </c>
      <c r="C200" s="3">
        <v>4240</v>
      </c>
      <c r="D200" s="4" t="s">
        <v>6</v>
      </c>
      <c r="E200" s="4" t="s">
        <v>11</v>
      </c>
      <c r="F200" s="2">
        <v>44997</v>
      </c>
      <c r="G200" s="3">
        <v>932.8</v>
      </c>
      <c r="H200" s="3">
        <v>5172.8</v>
      </c>
      <c r="I200" s="4" t="s">
        <v>21</v>
      </c>
    </row>
    <row r="201" spans="1:9" x14ac:dyDescent="0.25">
      <c r="A201" s="14">
        <v>129</v>
      </c>
      <c r="B201" s="2">
        <v>44937</v>
      </c>
      <c r="C201" s="3">
        <v>2660</v>
      </c>
      <c r="D201" s="4" t="s">
        <v>22</v>
      </c>
      <c r="E201" s="4" t="s">
        <v>13</v>
      </c>
      <c r="F201" s="2">
        <v>44997</v>
      </c>
      <c r="G201" s="3">
        <v>585.20000000000005</v>
      </c>
      <c r="H201" s="3">
        <v>3245.2</v>
      </c>
      <c r="I201" s="4" t="s">
        <v>21</v>
      </c>
    </row>
    <row r="202" spans="1:9" x14ac:dyDescent="0.25">
      <c r="A202" s="14">
        <v>73</v>
      </c>
      <c r="B202" s="2">
        <v>44937</v>
      </c>
      <c r="C202" s="3">
        <v>1540</v>
      </c>
      <c r="D202" s="4" t="s">
        <v>3</v>
      </c>
      <c r="E202" s="4" t="s">
        <v>13</v>
      </c>
      <c r="F202" s="2">
        <v>44997</v>
      </c>
      <c r="G202" s="3">
        <v>338.8</v>
      </c>
      <c r="H202" s="3">
        <v>1878.8</v>
      </c>
      <c r="I202" s="4" t="s">
        <v>21</v>
      </c>
    </row>
    <row r="203" spans="1:9" x14ac:dyDescent="0.25">
      <c r="A203" s="14">
        <v>403</v>
      </c>
      <c r="B203" s="2">
        <v>44937</v>
      </c>
      <c r="C203" s="3">
        <v>4900</v>
      </c>
      <c r="D203" s="4" t="s">
        <v>8</v>
      </c>
      <c r="E203" s="4" t="s">
        <v>13</v>
      </c>
      <c r="F203" s="2">
        <v>44997</v>
      </c>
      <c r="G203" s="3">
        <v>1078</v>
      </c>
      <c r="H203" s="3">
        <v>5978</v>
      </c>
      <c r="I203" s="4" t="s">
        <v>21</v>
      </c>
    </row>
    <row r="204" spans="1:9" x14ac:dyDescent="0.25">
      <c r="A204" s="14">
        <v>68</v>
      </c>
      <c r="B204" s="2">
        <v>44937</v>
      </c>
      <c r="C204" s="3">
        <v>1440</v>
      </c>
      <c r="D204" s="4" t="s">
        <v>9</v>
      </c>
      <c r="E204" s="4" t="s">
        <v>11</v>
      </c>
      <c r="F204" s="2">
        <v>44997</v>
      </c>
      <c r="G204" s="3">
        <v>316.8</v>
      </c>
      <c r="H204" s="3">
        <v>1756.8</v>
      </c>
      <c r="I204" s="4" t="s">
        <v>21</v>
      </c>
    </row>
    <row r="205" spans="1:9" x14ac:dyDescent="0.25">
      <c r="A205" s="14">
        <v>149</v>
      </c>
      <c r="B205" s="2">
        <v>44937</v>
      </c>
      <c r="C205" s="3">
        <v>3060</v>
      </c>
      <c r="D205" s="4" t="s">
        <v>4</v>
      </c>
      <c r="E205" s="4" t="s">
        <v>13</v>
      </c>
      <c r="F205" s="2">
        <v>44997</v>
      </c>
      <c r="G205" s="3">
        <v>673.2</v>
      </c>
      <c r="H205" s="3">
        <v>3733.2</v>
      </c>
      <c r="I205" s="4" t="s">
        <v>21</v>
      </c>
    </row>
    <row r="206" spans="1:9" x14ac:dyDescent="0.25">
      <c r="A206" s="14">
        <v>183</v>
      </c>
      <c r="B206" s="2">
        <v>44937</v>
      </c>
      <c r="C206" s="3">
        <v>3740</v>
      </c>
      <c r="D206" s="4" t="s">
        <v>4</v>
      </c>
      <c r="E206" s="4" t="s">
        <v>11</v>
      </c>
      <c r="F206" s="2">
        <v>44997</v>
      </c>
      <c r="G206" s="3">
        <v>822.8</v>
      </c>
      <c r="H206" s="3">
        <v>4562.8</v>
      </c>
      <c r="I206" s="4" t="s">
        <v>21</v>
      </c>
    </row>
    <row r="207" spans="1:9" x14ac:dyDescent="0.25">
      <c r="A207" s="14">
        <v>181</v>
      </c>
      <c r="B207" s="2">
        <v>44937</v>
      </c>
      <c r="C207" s="3">
        <v>3700</v>
      </c>
      <c r="D207" s="4" t="s">
        <v>22</v>
      </c>
      <c r="E207" s="4" t="s">
        <v>12</v>
      </c>
      <c r="F207" s="2">
        <v>44997</v>
      </c>
      <c r="G207" s="3">
        <v>814</v>
      </c>
      <c r="H207" s="3">
        <v>4514</v>
      </c>
      <c r="I207" s="4" t="s">
        <v>21</v>
      </c>
    </row>
    <row r="208" spans="1:9" x14ac:dyDescent="0.25">
      <c r="A208" s="14">
        <v>415</v>
      </c>
      <c r="B208" s="2">
        <v>44937</v>
      </c>
      <c r="C208" s="3">
        <v>5500</v>
      </c>
      <c r="D208" s="4" t="s">
        <v>3</v>
      </c>
      <c r="E208" s="4" t="s">
        <v>13</v>
      </c>
      <c r="F208" s="2">
        <v>44997</v>
      </c>
      <c r="G208" s="3">
        <v>1210</v>
      </c>
      <c r="H208" s="3">
        <v>6710</v>
      </c>
      <c r="I208" s="4" t="s">
        <v>21</v>
      </c>
    </row>
    <row r="209" spans="1:9" x14ac:dyDescent="0.25">
      <c r="A209" s="14">
        <v>55</v>
      </c>
      <c r="B209" s="2">
        <v>44937</v>
      </c>
      <c r="C209" s="3">
        <v>1200</v>
      </c>
      <c r="D209" s="4" t="s">
        <v>3</v>
      </c>
      <c r="E209" s="4" t="s">
        <v>12</v>
      </c>
      <c r="F209" s="2">
        <v>44997</v>
      </c>
      <c r="G209" s="3">
        <v>264</v>
      </c>
      <c r="H209" s="3">
        <v>1464</v>
      </c>
      <c r="I209" s="4" t="s">
        <v>21</v>
      </c>
    </row>
    <row r="210" spans="1:9" x14ac:dyDescent="0.25">
      <c r="A210" s="14">
        <v>298</v>
      </c>
      <c r="B210" s="2">
        <v>44937</v>
      </c>
      <c r="C210" s="3">
        <v>900</v>
      </c>
      <c r="D210" s="4" t="s">
        <v>8</v>
      </c>
      <c r="E210" s="4" t="s">
        <v>14</v>
      </c>
      <c r="F210" s="2">
        <v>44997</v>
      </c>
      <c r="G210" s="3">
        <v>198</v>
      </c>
      <c r="H210" s="3">
        <v>1098</v>
      </c>
      <c r="I210" s="4" t="s">
        <v>21</v>
      </c>
    </row>
    <row r="211" spans="1:9" x14ac:dyDescent="0.25">
      <c r="A211" s="14">
        <v>412</v>
      </c>
      <c r="B211" s="2">
        <v>44937</v>
      </c>
      <c r="C211" s="3">
        <v>5350</v>
      </c>
      <c r="D211" s="4" t="s">
        <v>6</v>
      </c>
      <c r="E211" s="4" t="s">
        <v>12</v>
      </c>
      <c r="F211" s="2">
        <v>44997</v>
      </c>
      <c r="G211" s="3">
        <v>1177</v>
      </c>
      <c r="H211" s="3">
        <v>6527</v>
      </c>
      <c r="I211" s="4" t="s">
        <v>21</v>
      </c>
    </row>
    <row r="212" spans="1:9" x14ac:dyDescent="0.25">
      <c r="A212" s="14">
        <v>291</v>
      </c>
      <c r="B212" s="2">
        <v>44937</v>
      </c>
      <c r="C212" s="3">
        <v>5900</v>
      </c>
      <c r="D212" s="4" t="s">
        <v>4</v>
      </c>
      <c r="E212" s="4" t="s">
        <v>13</v>
      </c>
      <c r="F212" s="2">
        <v>44997</v>
      </c>
      <c r="G212" s="3">
        <v>1298</v>
      </c>
      <c r="H212" s="3">
        <v>7198</v>
      </c>
      <c r="I212" s="4" t="s">
        <v>21</v>
      </c>
    </row>
    <row r="213" spans="1:9" x14ac:dyDescent="0.25">
      <c r="A213" s="14">
        <v>65</v>
      </c>
      <c r="B213" s="2">
        <v>44937</v>
      </c>
      <c r="C213" s="3">
        <v>1380</v>
      </c>
      <c r="D213" s="4" t="s">
        <v>5</v>
      </c>
      <c r="E213" s="4" t="s">
        <v>13</v>
      </c>
      <c r="F213" s="2">
        <v>44997</v>
      </c>
      <c r="G213" s="3">
        <v>303.60000000000002</v>
      </c>
      <c r="H213" s="3">
        <v>1683.6</v>
      </c>
      <c r="I213" s="4" t="s">
        <v>21</v>
      </c>
    </row>
    <row r="214" spans="1:9" x14ac:dyDescent="0.25">
      <c r="A214" s="14">
        <v>441</v>
      </c>
      <c r="B214" s="2">
        <v>44937</v>
      </c>
      <c r="C214" s="3">
        <v>6800</v>
      </c>
      <c r="D214" s="4" t="s">
        <v>22</v>
      </c>
      <c r="E214" s="4" t="s">
        <v>14</v>
      </c>
      <c r="F214" s="2">
        <v>44997</v>
      </c>
      <c r="G214" s="3">
        <v>1496</v>
      </c>
      <c r="H214" s="3">
        <v>8296</v>
      </c>
      <c r="I214" s="4" t="s">
        <v>21</v>
      </c>
    </row>
    <row r="215" spans="1:9" x14ac:dyDescent="0.25">
      <c r="A215" s="14">
        <v>263</v>
      </c>
      <c r="B215" s="2">
        <v>44937</v>
      </c>
      <c r="C215" s="3">
        <v>5340</v>
      </c>
      <c r="D215" s="4" t="s">
        <v>6</v>
      </c>
      <c r="E215" s="4" t="s">
        <v>13</v>
      </c>
      <c r="F215" s="2">
        <v>44997</v>
      </c>
      <c r="G215" s="3">
        <v>1174.8</v>
      </c>
      <c r="H215" s="3">
        <v>6514.8</v>
      </c>
      <c r="I215" s="4" t="s">
        <v>21</v>
      </c>
    </row>
    <row r="216" spans="1:9" x14ac:dyDescent="0.25">
      <c r="A216" s="14">
        <v>40</v>
      </c>
      <c r="B216" s="2">
        <v>44937</v>
      </c>
      <c r="C216" s="3">
        <v>900</v>
      </c>
      <c r="D216" s="4" t="s">
        <v>3</v>
      </c>
      <c r="E216" s="4" t="s">
        <v>12</v>
      </c>
      <c r="F216" s="2">
        <v>44997</v>
      </c>
      <c r="G216" s="3">
        <v>198</v>
      </c>
      <c r="H216" s="3">
        <v>1098</v>
      </c>
      <c r="I216" s="4" t="s">
        <v>21</v>
      </c>
    </row>
    <row r="217" spans="1:9" x14ac:dyDescent="0.25">
      <c r="A217" s="14">
        <v>38</v>
      </c>
      <c r="B217" s="2">
        <v>44937</v>
      </c>
      <c r="C217" s="3">
        <v>860</v>
      </c>
      <c r="D217" s="4" t="s">
        <v>3</v>
      </c>
      <c r="E217" s="4" t="s">
        <v>13</v>
      </c>
      <c r="F217" s="2">
        <v>44997</v>
      </c>
      <c r="G217" s="3">
        <v>189.2</v>
      </c>
      <c r="H217" s="3">
        <v>1049.2</v>
      </c>
      <c r="I217" s="4" t="s">
        <v>21</v>
      </c>
    </row>
    <row r="218" spans="1:9" x14ac:dyDescent="0.25">
      <c r="A218" s="14">
        <v>79</v>
      </c>
      <c r="B218" s="2">
        <v>44937</v>
      </c>
      <c r="C218" s="3">
        <v>1660</v>
      </c>
      <c r="D218" s="4" t="s">
        <v>22</v>
      </c>
      <c r="E218" s="4" t="s">
        <v>13</v>
      </c>
      <c r="F218" s="2">
        <v>44997</v>
      </c>
      <c r="G218" s="3">
        <v>365.2</v>
      </c>
      <c r="H218" s="3">
        <v>2025.2</v>
      </c>
      <c r="I218" s="4" t="s">
        <v>21</v>
      </c>
    </row>
    <row r="219" spans="1:9" x14ac:dyDescent="0.25">
      <c r="A219" s="14">
        <v>82</v>
      </c>
      <c r="B219" s="2">
        <v>44937</v>
      </c>
      <c r="C219" s="3">
        <v>1720</v>
      </c>
      <c r="D219" s="4" t="s">
        <v>5</v>
      </c>
      <c r="E219" s="4" t="s">
        <v>11</v>
      </c>
      <c r="F219" s="2">
        <v>44997</v>
      </c>
      <c r="G219" s="3">
        <v>378.4</v>
      </c>
      <c r="H219" s="3">
        <v>2098.4</v>
      </c>
      <c r="I219" s="4" t="s">
        <v>21</v>
      </c>
    </row>
    <row r="220" spans="1:9" x14ac:dyDescent="0.25">
      <c r="A220" s="14">
        <v>106</v>
      </c>
      <c r="B220" s="2">
        <v>44937</v>
      </c>
      <c r="C220" s="3">
        <v>2200</v>
      </c>
      <c r="D220" s="4" t="s">
        <v>6</v>
      </c>
      <c r="E220" s="4" t="s">
        <v>11</v>
      </c>
      <c r="F220" s="2">
        <v>44997</v>
      </c>
      <c r="G220" s="3">
        <v>484</v>
      </c>
      <c r="H220" s="3">
        <v>2684</v>
      </c>
      <c r="I220" s="4" t="s">
        <v>21</v>
      </c>
    </row>
    <row r="221" spans="1:9" x14ac:dyDescent="0.25">
      <c r="A221" s="14">
        <v>237</v>
      </c>
      <c r="B221" s="2">
        <v>44936</v>
      </c>
      <c r="C221" s="3">
        <v>4820</v>
      </c>
      <c r="D221" s="4" t="s">
        <v>22</v>
      </c>
      <c r="E221" s="4" t="s">
        <v>12</v>
      </c>
      <c r="F221" s="2">
        <v>44996</v>
      </c>
      <c r="G221" s="3">
        <v>1060.4000000000001</v>
      </c>
      <c r="H221" s="3">
        <v>5880.4</v>
      </c>
      <c r="I221" s="4" t="s">
        <v>21</v>
      </c>
    </row>
    <row r="222" spans="1:9" x14ac:dyDescent="0.25">
      <c r="A222" s="14">
        <v>348</v>
      </c>
      <c r="B222" s="2">
        <v>44936</v>
      </c>
      <c r="C222" s="3">
        <v>2150</v>
      </c>
      <c r="D222" s="4" t="s">
        <v>6</v>
      </c>
      <c r="E222" s="4" t="s">
        <v>11</v>
      </c>
      <c r="F222" s="2">
        <v>44996</v>
      </c>
      <c r="G222" s="3">
        <v>473</v>
      </c>
      <c r="H222" s="3">
        <v>2623</v>
      </c>
      <c r="I222" s="4" t="s">
        <v>21</v>
      </c>
    </row>
    <row r="223" spans="1:9" x14ac:dyDescent="0.25">
      <c r="A223" s="14">
        <v>419</v>
      </c>
      <c r="B223" s="2">
        <v>44936</v>
      </c>
      <c r="C223" s="3">
        <v>5700</v>
      </c>
      <c r="D223" s="4" t="s">
        <v>22</v>
      </c>
      <c r="E223" s="4" t="s">
        <v>12</v>
      </c>
      <c r="F223" s="2">
        <v>44996</v>
      </c>
      <c r="G223" s="3">
        <v>1254</v>
      </c>
      <c r="H223" s="3">
        <v>6954</v>
      </c>
      <c r="I223" s="4" t="s">
        <v>21</v>
      </c>
    </row>
    <row r="224" spans="1:9" x14ac:dyDescent="0.25">
      <c r="A224" s="14">
        <v>378</v>
      </c>
      <c r="B224" s="2">
        <v>44936</v>
      </c>
      <c r="C224" s="3">
        <v>3650</v>
      </c>
      <c r="D224" s="4" t="s">
        <v>6</v>
      </c>
      <c r="E224" s="4" t="s">
        <v>12</v>
      </c>
      <c r="F224" s="2">
        <v>44996</v>
      </c>
      <c r="G224" s="3">
        <v>803</v>
      </c>
      <c r="H224" s="3">
        <v>4453</v>
      </c>
      <c r="I224" s="4" t="s">
        <v>21</v>
      </c>
    </row>
    <row r="225" spans="1:9" x14ac:dyDescent="0.25">
      <c r="A225" s="14">
        <v>357</v>
      </c>
      <c r="B225" s="2">
        <v>44936</v>
      </c>
      <c r="C225" s="3">
        <v>2600</v>
      </c>
      <c r="D225" s="4" t="s">
        <v>9</v>
      </c>
      <c r="E225" s="4" t="s">
        <v>14</v>
      </c>
      <c r="F225" s="2">
        <v>44996</v>
      </c>
      <c r="G225" s="3">
        <v>572</v>
      </c>
      <c r="H225" s="3">
        <v>3172</v>
      </c>
      <c r="I225" s="4" t="s">
        <v>21</v>
      </c>
    </row>
    <row r="226" spans="1:9" x14ac:dyDescent="0.25">
      <c r="A226" s="14">
        <v>395</v>
      </c>
      <c r="B226" s="2">
        <v>44936</v>
      </c>
      <c r="C226" s="3">
        <v>4500</v>
      </c>
      <c r="D226" s="4" t="s">
        <v>6</v>
      </c>
      <c r="E226" s="4" t="s">
        <v>13</v>
      </c>
      <c r="F226" s="2">
        <v>44996</v>
      </c>
      <c r="G226" s="3">
        <v>990</v>
      </c>
      <c r="H226" s="3">
        <v>5490</v>
      </c>
      <c r="I226" s="4" t="s">
        <v>21</v>
      </c>
    </row>
    <row r="227" spans="1:9" x14ac:dyDescent="0.25">
      <c r="A227" s="14">
        <v>464</v>
      </c>
      <c r="B227" s="2">
        <v>44936</v>
      </c>
      <c r="C227" s="3">
        <v>7600</v>
      </c>
      <c r="D227" s="4" t="s">
        <v>3</v>
      </c>
      <c r="E227" s="4" t="s">
        <v>12</v>
      </c>
      <c r="F227" s="2">
        <v>44996</v>
      </c>
      <c r="G227" s="3">
        <v>1672</v>
      </c>
      <c r="H227" s="3">
        <v>9272</v>
      </c>
      <c r="I227" s="4" t="s">
        <v>21</v>
      </c>
    </row>
    <row r="228" spans="1:9" x14ac:dyDescent="0.25">
      <c r="A228" s="14">
        <v>290</v>
      </c>
      <c r="B228" s="2">
        <v>44936</v>
      </c>
      <c r="C228" s="3">
        <v>5880</v>
      </c>
      <c r="D228" s="4" t="s">
        <v>3</v>
      </c>
      <c r="E228" s="4" t="s">
        <v>13</v>
      </c>
      <c r="F228" s="2">
        <v>44996</v>
      </c>
      <c r="G228" s="3">
        <v>1293.5999999999999</v>
      </c>
      <c r="H228" s="3">
        <v>7173.6</v>
      </c>
      <c r="I228" s="4" t="s">
        <v>21</v>
      </c>
    </row>
    <row r="229" spans="1:9" x14ac:dyDescent="0.25">
      <c r="A229" s="14">
        <v>250</v>
      </c>
      <c r="B229" s="2">
        <v>44936</v>
      </c>
      <c r="C229" s="3">
        <v>5080</v>
      </c>
      <c r="D229" s="4" t="s">
        <v>8</v>
      </c>
      <c r="E229" s="4" t="s">
        <v>11</v>
      </c>
      <c r="F229" s="2">
        <v>44996</v>
      </c>
      <c r="G229" s="3">
        <v>1117.5999999999999</v>
      </c>
      <c r="H229" s="3">
        <v>6197.6</v>
      </c>
      <c r="I229" s="4" t="s">
        <v>21</v>
      </c>
    </row>
    <row r="230" spans="1:9" x14ac:dyDescent="0.25">
      <c r="A230" s="14">
        <v>321</v>
      </c>
      <c r="B230" s="2">
        <v>44936</v>
      </c>
      <c r="C230" s="3">
        <v>800</v>
      </c>
      <c r="D230" s="4" t="s">
        <v>8</v>
      </c>
      <c r="E230" s="4" t="s">
        <v>12</v>
      </c>
      <c r="F230" s="2">
        <v>44996</v>
      </c>
      <c r="G230" s="3">
        <v>176</v>
      </c>
      <c r="H230" s="3">
        <v>976</v>
      </c>
      <c r="I230" s="4" t="s">
        <v>21</v>
      </c>
    </row>
    <row r="231" spans="1:9" x14ac:dyDescent="0.25">
      <c r="A231" s="14">
        <v>62</v>
      </c>
      <c r="B231" s="2">
        <v>44936</v>
      </c>
      <c r="C231" s="3">
        <v>1320</v>
      </c>
      <c r="D231" s="4" t="s">
        <v>22</v>
      </c>
      <c r="E231" s="4" t="s">
        <v>12</v>
      </c>
      <c r="F231" s="2">
        <v>44996</v>
      </c>
      <c r="G231" s="3">
        <v>290.39999999999998</v>
      </c>
      <c r="H231" s="3">
        <v>1610.4</v>
      </c>
      <c r="I231" s="4" t="s">
        <v>21</v>
      </c>
    </row>
    <row r="232" spans="1:9" x14ac:dyDescent="0.25">
      <c r="A232" s="14">
        <v>216</v>
      </c>
      <c r="B232" s="2">
        <v>44936</v>
      </c>
      <c r="C232" s="3">
        <v>4400</v>
      </c>
      <c r="D232" s="4" t="s">
        <v>8</v>
      </c>
      <c r="E232" s="4" t="s">
        <v>12</v>
      </c>
      <c r="F232" s="2">
        <v>44996</v>
      </c>
      <c r="G232" s="3">
        <v>968</v>
      </c>
      <c r="H232" s="3">
        <v>5368</v>
      </c>
      <c r="I232" s="4" t="s">
        <v>21</v>
      </c>
    </row>
    <row r="233" spans="1:9" x14ac:dyDescent="0.25">
      <c r="A233" s="14">
        <v>144</v>
      </c>
      <c r="B233" s="2">
        <v>44936</v>
      </c>
      <c r="C233" s="3">
        <v>2960</v>
      </c>
      <c r="D233" s="4" t="s">
        <v>6</v>
      </c>
      <c r="E233" s="4" t="s">
        <v>14</v>
      </c>
      <c r="F233" s="2">
        <v>44996</v>
      </c>
      <c r="G233" s="3">
        <v>651.20000000000005</v>
      </c>
      <c r="H233" s="3">
        <v>3611.2</v>
      </c>
      <c r="I233" s="4" t="s">
        <v>21</v>
      </c>
    </row>
    <row r="234" spans="1:9" x14ac:dyDescent="0.25">
      <c r="A234" s="14">
        <v>30</v>
      </c>
      <c r="B234" s="2">
        <v>44936</v>
      </c>
      <c r="C234" s="3">
        <v>700</v>
      </c>
      <c r="D234" s="4" t="s">
        <v>5</v>
      </c>
      <c r="E234" s="4" t="s">
        <v>13</v>
      </c>
      <c r="F234" s="2">
        <v>44996</v>
      </c>
      <c r="G234" s="3">
        <v>154</v>
      </c>
      <c r="H234" s="3">
        <v>854</v>
      </c>
      <c r="I234" s="4" t="s">
        <v>21</v>
      </c>
    </row>
    <row r="235" spans="1:9" x14ac:dyDescent="0.25">
      <c r="A235" s="14">
        <v>63</v>
      </c>
      <c r="B235" s="2">
        <v>44936</v>
      </c>
      <c r="C235" s="3">
        <v>1340</v>
      </c>
      <c r="D235" s="4" t="s">
        <v>8</v>
      </c>
      <c r="E235" s="4" t="s">
        <v>14</v>
      </c>
      <c r="F235" s="2">
        <v>44996</v>
      </c>
      <c r="G235" s="3">
        <v>294.8</v>
      </c>
      <c r="H235" s="3">
        <v>1634.8</v>
      </c>
      <c r="I235" s="4" t="s">
        <v>21</v>
      </c>
    </row>
    <row r="236" spans="1:9" x14ac:dyDescent="0.25">
      <c r="A236" s="14">
        <v>204</v>
      </c>
      <c r="B236" s="2">
        <v>44936</v>
      </c>
      <c r="C236" s="3">
        <v>4160</v>
      </c>
      <c r="D236" s="4" t="s">
        <v>9</v>
      </c>
      <c r="E236" s="4" t="s">
        <v>11</v>
      </c>
      <c r="F236" s="2">
        <v>44996</v>
      </c>
      <c r="G236" s="3">
        <v>915.2</v>
      </c>
      <c r="H236" s="3">
        <v>5075.2</v>
      </c>
      <c r="I236" s="4" t="s">
        <v>21</v>
      </c>
    </row>
    <row r="237" spans="1:9" x14ac:dyDescent="0.25">
      <c r="A237" s="14">
        <v>81</v>
      </c>
      <c r="B237" s="2">
        <v>44936</v>
      </c>
      <c r="C237" s="3">
        <v>1700</v>
      </c>
      <c r="D237" s="4" t="s">
        <v>4</v>
      </c>
      <c r="E237" s="4" t="s">
        <v>13</v>
      </c>
      <c r="F237" s="2">
        <v>44996</v>
      </c>
      <c r="G237" s="3">
        <v>374</v>
      </c>
      <c r="H237" s="3">
        <v>2074</v>
      </c>
      <c r="I237" s="4" t="s">
        <v>21</v>
      </c>
    </row>
    <row r="238" spans="1:9" x14ac:dyDescent="0.25">
      <c r="A238" s="14">
        <v>134</v>
      </c>
      <c r="B238" s="2">
        <v>44936</v>
      </c>
      <c r="C238" s="3">
        <v>2760</v>
      </c>
      <c r="D238" s="4" t="s">
        <v>8</v>
      </c>
      <c r="E238" s="4" t="s">
        <v>11</v>
      </c>
      <c r="F238" s="2">
        <v>44996</v>
      </c>
      <c r="G238" s="3">
        <v>607.20000000000005</v>
      </c>
      <c r="H238" s="3">
        <v>3367.2</v>
      </c>
      <c r="I238" s="4" t="s">
        <v>21</v>
      </c>
    </row>
    <row r="239" spans="1:9" x14ac:dyDescent="0.25">
      <c r="A239" s="14">
        <v>24</v>
      </c>
      <c r="B239" s="2">
        <v>44936</v>
      </c>
      <c r="C239" s="3">
        <v>580</v>
      </c>
      <c r="D239" s="4" t="s">
        <v>6</v>
      </c>
      <c r="E239" s="4" t="s">
        <v>13</v>
      </c>
      <c r="F239" s="2">
        <v>44996</v>
      </c>
      <c r="G239" s="3">
        <v>127.6</v>
      </c>
      <c r="H239" s="3">
        <v>707.6</v>
      </c>
      <c r="I239" s="4" t="s">
        <v>21</v>
      </c>
    </row>
    <row r="240" spans="1:9" x14ac:dyDescent="0.25">
      <c r="A240" s="14">
        <v>201</v>
      </c>
      <c r="B240" s="2">
        <v>44936</v>
      </c>
      <c r="C240" s="3">
        <v>4100</v>
      </c>
      <c r="D240" s="4" t="s">
        <v>5</v>
      </c>
      <c r="E240" s="4" t="s">
        <v>12</v>
      </c>
      <c r="F240" s="2">
        <v>44996</v>
      </c>
      <c r="G240" s="3">
        <v>902</v>
      </c>
      <c r="H240" s="3">
        <v>5002</v>
      </c>
      <c r="I240" s="4" t="s">
        <v>21</v>
      </c>
    </row>
    <row r="241" spans="1:9" x14ac:dyDescent="0.25">
      <c r="A241" s="14">
        <v>46</v>
      </c>
      <c r="B241" s="2">
        <v>44936</v>
      </c>
      <c r="C241" s="3">
        <v>1020</v>
      </c>
      <c r="D241" s="4" t="s">
        <v>4</v>
      </c>
      <c r="E241" s="4" t="s">
        <v>12</v>
      </c>
      <c r="F241" s="2">
        <v>44996</v>
      </c>
      <c r="G241" s="3">
        <v>224.4</v>
      </c>
      <c r="H241" s="3">
        <v>1244.4000000000001</v>
      </c>
      <c r="I241" s="4" t="s">
        <v>21</v>
      </c>
    </row>
    <row r="242" spans="1:9" x14ac:dyDescent="0.25">
      <c r="A242" s="14">
        <v>168</v>
      </c>
      <c r="B242" s="2">
        <v>44936</v>
      </c>
      <c r="C242" s="3">
        <v>3440</v>
      </c>
      <c r="D242" s="4" t="s">
        <v>8</v>
      </c>
      <c r="E242" s="4" t="s">
        <v>12</v>
      </c>
      <c r="F242" s="2">
        <v>44996</v>
      </c>
      <c r="G242" s="3">
        <v>756.8</v>
      </c>
      <c r="H242" s="3">
        <v>4196.8</v>
      </c>
      <c r="I242" s="4" t="s">
        <v>21</v>
      </c>
    </row>
    <row r="243" spans="1:9" x14ac:dyDescent="0.25">
      <c r="A243" s="14">
        <v>155</v>
      </c>
      <c r="B243" s="2">
        <v>44936</v>
      </c>
      <c r="C243" s="3">
        <v>3180</v>
      </c>
      <c r="D243" s="4" t="s">
        <v>4</v>
      </c>
      <c r="E243" s="4" t="s">
        <v>11</v>
      </c>
      <c r="F243" s="2">
        <v>44996</v>
      </c>
      <c r="G243" s="3">
        <v>699.6</v>
      </c>
      <c r="H243" s="3">
        <v>3879.6</v>
      </c>
      <c r="I243" s="4" t="s">
        <v>21</v>
      </c>
    </row>
    <row r="244" spans="1:9" x14ac:dyDescent="0.25">
      <c r="A244" s="14">
        <v>268</v>
      </c>
      <c r="B244" s="2">
        <v>44935</v>
      </c>
      <c r="C244" s="3">
        <v>5440</v>
      </c>
      <c r="D244" s="4" t="s">
        <v>4</v>
      </c>
      <c r="E244" s="4" t="s">
        <v>12</v>
      </c>
      <c r="F244" s="2">
        <v>44995</v>
      </c>
      <c r="G244" s="3">
        <v>1196.8</v>
      </c>
      <c r="H244" s="3">
        <v>6636.8</v>
      </c>
      <c r="I244" s="4" t="s">
        <v>21</v>
      </c>
    </row>
    <row r="245" spans="1:9" x14ac:dyDescent="0.25">
      <c r="A245" s="14">
        <v>122</v>
      </c>
      <c r="B245" s="2">
        <v>44935</v>
      </c>
      <c r="C245" s="3">
        <v>2520</v>
      </c>
      <c r="D245" s="4" t="s">
        <v>5</v>
      </c>
      <c r="E245" s="4" t="s">
        <v>13</v>
      </c>
      <c r="F245" s="2">
        <v>44995</v>
      </c>
      <c r="G245" s="3">
        <v>554.4</v>
      </c>
      <c r="H245" s="3">
        <v>3074.4</v>
      </c>
      <c r="I245" s="4" t="s">
        <v>21</v>
      </c>
    </row>
    <row r="246" spans="1:9" x14ac:dyDescent="0.25">
      <c r="A246" s="14">
        <v>358</v>
      </c>
      <c r="B246" s="2">
        <v>44935</v>
      </c>
      <c r="C246" s="3">
        <v>2650</v>
      </c>
      <c r="D246" s="4" t="s">
        <v>3</v>
      </c>
      <c r="E246" s="4" t="s">
        <v>11</v>
      </c>
      <c r="F246" s="2">
        <v>44995</v>
      </c>
      <c r="G246" s="3">
        <v>583</v>
      </c>
      <c r="H246" s="3">
        <v>3233</v>
      </c>
      <c r="I246" s="4" t="s">
        <v>21</v>
      </c>
    </row>
    <row r="247" spans="1:9" x14ac:dyDescent="0.25">
      <c r="A247" s="14">
        <v>446</v>
      </c>
      <c r="B247" s="2">
        <v>44935</v>
      </c>
      <c r="C247" s="3">
        <v>7050</v>
      </c>
      <c r="D247" s="4" t="s">
        <v>6</v>
      </c>
      <c r="E247" s="4" t="s">
        <v>11</v>
      </c>
      <c r="F247" s="2">
        <v>44995</v>
      </c>
      <c r="G247" s="3">
        <v>1551</v>
      </c>
      <c r="H247" s="3">
        <v>8601</v>
      </c>
      <c r="I247" s="4" t="s">
        <v>21</v>
      </c>
    </row>
    <row r="248" spans="1:9" x14ac:dyDescent="0.25">
      <c r="A248" s="14">
        <v>317</v>
      </c>
      <c r="B248" s="2">
        <v>44935</v>
      </c>
      <c r="C248" s="3">
        <v>600</v>
      </c>
      <c r="D248" s="4" t="s">
        <v>22</v>
      </c>
      <c r="E248" s="4" t="s">
        <v>13</v>
      </c>
      <c r="F248" s="2">
        <v>44995</v>
      </c>
      <c r="G248" s="3">
        <v>132</v>
      </c>
      <c r="H248" s="3">
        <v>732</v>
      </c>
      <c r="I248" s="4" t="s">
        <v>21</v>
      </c>
    </row>
    <row r="249" spans="1:9" x14ac:dyDescent="0.25">
      <c r="A249" s="14">
        <v>266</v>
      </c>
      <c r="B249" s="2">
        <v>44935</v>
      </c>
      <c r="C249" s="3">
        <v>5400</v>
      </c>
      <c r="D249" s="4" t="s">
        <v>22</v>
      </c>
      <c r="E249" s="4" t="s">
        <v>12</v>
      </c>
      <c r="F249" s="2">
        <v>44995</v>
      </c>
      <c r="G249" s="3">
        <v>1188</v>
      </c>
      <c r="H249" s="3">
        <v>6588</v>
      </c>
      <c r="I249" s="4" t="s">
        <v>21</v>
      </c>
    </row>
    <row r="250" spans="1:9" x14ac:dyDescent="0.25">
      <c r="A250" s="14">
        <v>469</v>
      </c>
      <c r="B250" s="2">
        <v>44935</v>
      </c>
      <c r="C250" s="3">
        <v>7100</v>
      </c>
      <c r="D250" s="4" t="s">
        <v>22</v>
      </c>
      <c r="E250" s="4" t="s">
        <v>14</v>
      </c>
      <c r="F250" s="2">
        <v>44995</v>
      </c>
      <c r="G250" s="3">
        <v>1562</v>
      </c>
      <c r="H250" s="3">
        <v>8662</v>
      </c>
      <c r="I250" s="4" t="s">
        <v>21</v>
      </c>
    </row>
    <row r="251" spans="1:9" x14ac:dyDescent="0.25">
      <c r="A251" s="14">
        <v>166</v>
      </c>
      <c r="B251" s="2">
        <v>44935</v>
      </c>
      <c r="C251" s="3">
        <v>3400</v>
      </c>
      <c r="D251" s="4" t="s">
        <v>4</v>
      </c>
      <c r="E251" s="4" t="s">
        <v>11</v>
      </c>
      <c r="F251" s="2">
        <v>44995</v>
      </c>
      <c r="G251" s="3">
        <v>748</v>
      </c>
      <c r="H251" s="3">
        <v>4148</v>
      </c>
      <c r="I251" s="4" t="s">
        <v>21</v>
      </c>
    </row>
    <row r="252" spans="1:9" x14ac:dyDescent="0.25">
      <c r="A252" s="14">
        <v>16</v>
      </c>
      <c r="B252" s="2">
        <v>44935</v>
      </c>
      <c r="C252" s="3">
        <v>420</v>
      </c>
      <c r="D252" s="4" t="s">
        <v>9</v>
      </c>
      <c r="E252" s="4" t="s">
        <v>13</v>
      </c>
      <c r="F252" s="2">
        <v>44995</v>
      </c>
      <c r="G252" s="3">
        <v>92.4</v>
      </c>
      <c r="H252" s="3">
        <v>512.4</v>
      </c>
      <c r="I252" s="4" t="s">
        <v>21</v>
      </c>
    </row>
    <row r="253" spans="1:9" x14ac:dyDescent="0.25">
      <c r="A253" s="14">
        <v>159</v>
      </c>
      <c r="B253" s="2">
        <v>44935</v>
      </c>
      <c r="C253" s="3">
        <v>3260</v>
      </c>
      <c r="D253" s="4" t="s">
        <v>7</v>
      </c>
      <c r="E253" s="4" t="s">
        <v>12</v>
      </c>
      <c r="F253" s="2">
        <v>44995</v>
      </c>
      <c r="G253" s="3">
        <v>717.2</v>
      </c>
      <c r="H253" s="3">
        <v>3977.2</v>
      </c>
      <c r="I253" s="4" t="s">
        <v>21</v>
      </c>
    </row>
    <row r="254" spans="1:9" x14ac:dyDescent="0.25">
      <c r="A254" s="14">
        <v>143</v>
      </c>
      <c r="B254" s="2">
        <v>44935</v>
      </c>
      <c r="C254" s="3">
        <v>2940</v>
      </c>
      <c r="D254" s="4" t="s">
        <v>3</v>
      </c>
      <c r="E254" s="4" t="s">
        <v>13</v>
      </c>
      <c r="F254" s="2">
        <v>44995</v>
      </c>
      <c r="G254" s="3">
        <v>646.79999999999995</v>
      </c>
      <c r="H254" s="3">
        <v>3586.8</v>
      </c>
      <c r="I254" s="4" t="s">
        <v>21</v>
      </c>
    </row>
    <row r="255" spans="1:9" x14ac:dyDescent="0.25">
      <c r="A255" s="14">
        <v>280</v>
      </c>
      <c r="B255" s="2">
        <v>44935</v>
      </c>
      <c r="C255" s="3">
        <v>5680</v>
      </c>
      <c r="D255" s="4" t="s">
        <v>6</v>
      </c>
      <c r="E255" s="4" t="s">
        <v>12</v>
      </c>
      <c r="F255" s="2">
        <v>44995</v>
      </c>
      <c r="G255" s="3">
        <v>1249.5999999999999</v>
      </c>
      <c r="H255" s="3">
        <v>6929.6</v>
      </c>
      <c r="I255" s="4" t="s">
        <v>21</v>
      </c>
    </row>
    <row r="256" spans="1:9" x14ac:dyDescent="0.25">
      <c r="A256" s="14">
        <v>333</v>
      </c>
      <c r="B256" s="2">
        <v>44935</v>
      </c>
      <c r="C256" s="3">
        <v>1400</v>
      </c>
      <c r="D256" s="4" t="s">
        <v>22</v>
      </c>
      <c r="E256" s="4" t="s">
        <v>13</v>
      </c>
      <c r="F256" s="2">
        <v>44995</v>
      </c>
      <c r="G256" s="3">
        <v>308</v>
      </c>
      <c r="H256" s="3">
        <v>1708</v>
      </c>
      <c r="I256" s="4" t="s">
        <v>21</v>
      </c>
    </row>
    <row r="257" spans="1:9" x14ac:dyDescent="0.25">
      <c r="A257" s="14">
        <v>474</v>
      </c>
      <c r="B257" s="2">
        <v>44935</v>
      </c>
      <c r="C257" s="3">
        <v>6600</v>
      </c>
      <c r="D257" s="4" t="s">
        <v>8</v>
      </c>
      <c r="E257" s="4" t="s">
        <v>11</v>
      </c>
      <c r="F257" s="2">
        <v>44995</v>
      </c>
      <c r="G257" s="3">
        <v>1452</v>
      </c>
      <c r="H257" s="3">
        <v>8052</v>
      </c>
      <c r="I257" s="4" t="s">
        <v>21</v>
      </c>
    </row>
    <row r="258" spans="1:9" x14ac:dyDescent="0.25">
      <c r="A258" s="14">
        <v>126</v>
      </c>
      <c r="B258" s="2">
        <v>44935</v>
      </c>
      <c r="C258" s="3">
        <v>2600</v>
      </c>
      <c r="D258" s="4" t="s">
        <v>3</v>
      </c>
      <c r="E258" s="4" t="s">
        <v>12</v>
      </c>
      <c r="F258" s="2">
        <v>44995</v>
      </c>
      <c r="G258" s="3">
        <v>572</v>
      </c>
      <c r="H258" s="3">
        <v>3172</v>
      </c>
      <c r="I258" s="4" t="s">
        <v>21</v>
      </c>
    </row>
    <row r="259" spans="1:9" x14ac:dyDescent="0.25">
      <c r="A259" s="14">
        <v>161</v>
      </c>
      <c r="B259" s="2">
        <v>44935</v>
      </c>
      <c r="C259" s="3">
        <v>3300</v>
      </c>
      <c r="D259" s="4" t="s">
        <v>6</v>
      </c>
      <c r="E259" s="4" t="s">
        <v>14</v>
      </c>
      <c r="F259" s="2">
        <v>44995</v>
      </c>
      <c r="G259" s="3">
        <v>726</v>
      </c>
      <c r="H259" s="3">
        <v>4026</v>
      </c>
      <c r="I259" s="4" t="s">
        <v>21</v>
      </c>
    </row>
    <row r="260" spans="1:9" x14ac:dyDescent="0.25">
      <c r="A260" s="14">
        <v>278</v>
      </c>
      <c r="B260" s="2">
        <v>44935</v>
      </c>
      <c r="C260" s="3">
        <v>5640</v>
      </c>
      <c r="D260" s="4" t="s">
        <v>7</v>
      </c>
      <c r="E260" s="4" t="s">
        <v>11</v>
      </c>
      <c r="F260" s="2">
        <v>44995</v>
      </c>
      <c r="G260" s="3">
        <v>1240.8</v>
      </c>
      <c r="H260" s="3">
        <v>6880.8</v>
      </c>
      <c r="I260" s="4" t="s">
        <v>21</v>
      </c>
    </row>
    <row r="261" spans="1:9" x14ac:dyDescent="0.25">
      <c r="A261" s="14">
        <v>94</v>
      </c>
      <c r="B261" s="2">
        <v>44935</v>
      </c>
      <c r="C261" s="3">
        <v>1960</v>
      </c>
      <c r="D261" s="4" t="s">
        <v>8</v>
      </c>
      <c r="E261" s="4" t="s">
        <v>13</v>
      </c>
      <c r="F261" s="2">
        <v>44995</v>
      </c>
      <c r="G261" s="3">
        <v>431.2</v>
      </c>
      <c r="H261" s="3">
        <v>2391.1999999999998</v>
      </c>
      <c r="I261" s="4" t="s">
        <v>21</v>
      </c>
    </row>
    <row r="262" spans="1:9" x14ac:dyDescent="0.25">
      <c r="A262" s="14">
        <v>217</v>
      </c>
      <c r="B262" s="2">
        <v>44935</v>
      </c>
      <c r="C262" s="3">
        <v>4420</v>
      </c>
      <c r="D262" s="4" t="s">
        <v>4</v>
      </c>
      <c r="E262" s="4" t="s">
        <v>14</v>
      </c>
      <c r="F262" s="2">
        <v>44995</v>
      </c>
      <c r="G262" s="3">
        <v>972.4</v>
      </c>
      <c r="H262" s="3">
        <v>5392.4</v>
      </c>
      <c r="I262" s="4" t="s">
        <v>21</v>
      </c>
    </row>
    <row r="263" spans="1:9" x14ac:dyDescent="0.25">
      <c r="A263" s="14">
        <v>404</v>
      </c>
      <c r="B263" s="2">
        <v>44935</v>
      </c>
      <c r="C263" s="3">
        <v>4950</v>
      </c>
      <c r="D263" s="4" t="s">
        <v>4</v>
      </c>
      <c r="E263" s="4" t="s">
        <v>11</v>
      </c>
      <c r="F263" s="2">
        <v>44995</v>
      </c>
      <c r="G263" s="3">
        <v>1089</v>
      </c>
      <c r="H263" s="3">
        <v>6039</v>
      </c>
      <c r="I263" s="4" t="s">
        <v>21</v>
      </c>
    </row>
    <row r="264" spans="1:9" x14ac:dyDescent="0.25">
      <c r="A264" s="14">
        <v>498</v>
      </c>
      <c r="B264" s="2">
        <v>44935</v>
      </c>
      <c r="C264" s="3">
        <v>4200</v>
      </c>
      <c r="D264" s="4" t="s">
        <v>3</v>
      </c>
      <c r="E264" s="4" t="s">
        <v>11</v>
      </c>
      <c r="F264" s="2">
        <v>44995</v>
      </c>
      <c r="G264" s="3">
        <v>924</v>
      </c>
      <c r="H264" s="3">
        <v>5124</v>
      </c>
      <c r="I264" s="4" t="s">
        <v>21</v>
      </c>
    </row>
    <row r="265" spans="1:9" x14ac:dyDescent="0.25">
      <c r="A265" s="14">
        <v>460</v>
      </c>
      <c r="B265" s="2">
        <v>44935</v>
      </c>
      <c r="C265" s="3">
        <v>8000</v>
      </c>
      <c r="D265" s="4" t="s">
        <v>3</v>
      </c>
      <c r="E265" s="4" t="s">
        <v>11</v>
      </c>
      <c r="F265" s="2">
        <v>44995</v>
      </c>
      <c r="G265" s="3">
        <v>1760</v>
      </c>
      <c r="H265" s="3">
        <v>9760</v>
      </c>
      <c r="I265" s="4" t="s">
        <v>21</v>
      </c>
    </row>
    <row r="266" spans="1:9" x14ac:dyDescent="0.25">
      <c r="A266" s="14">
        <v>245</v>
      </c>
      <c r="B266" s="2">
        <v>44935</v>
      </c>
      <c r="C266" s="3">
        <v>4980</v>
      </c>
      <c r="D266" s="4" t="s">
        <v>3</v>
      </c>
      <c r="E266" s="4" t="s">
        <v>14</v>
      </c>
      <c r="F266" s="2">
        <v>44995</v>
      </c>
      <c r="G266" s="3">
        <v>1095.5999999999999</v>
      </c>
      <c r="H266" s="3">
        <v>6075.6</v>
      </c>
      <c r="I266" s="4" t="s">
        <v>21</v>
      </c>
    </row>
    <row r="267" spans="1:9" x14ac:dyDescent="0.25">
      <c r="A267" s="14">
        <v>25</v>
      </c>
      <c r="B267" s="2">
        <v>44935</v>
      </c>
      <c r="C267" s="3">
        <v>600</v>
      </c>
      <c r="D267" s="4" t="s">
        <v>8</v>
      </c>
      <c r="E267" s="4" t="s">
        <v>11</v>
      </c>
      <c r="F267" s="2">
        <v>44995</v>
      </c>
      <c r="G267" s="3">
        <v>132</v>
      </c>
      <c r="H267" s="3">
        <v>732</v>
      </c>
      <c r="I267" s="4" t="s">
        <v>21</v>
      </c>
    </row>
    <row r="268" spans="1:9" x14ac:dyDescent="0.25">
      <c r="A268" s="14">
        <v>410</v>
      </c>
      <c r="B268" s="2">
        <v>44935</v>
      </c>
      <c r="C268" s="3">
        <v>5250</v>
      </c>
      <c r="D268" s="4" t="s">
        <v>4</v>
      </c>
      <c r="E268" s="4" t="s">
        <v>14</v>
      </c>
      <c r="F268" s="2">
        <v>44995</v>
      </c>
      <c r="G268" s="3">
        <v>1155</v>
      </c>
      <c r="H268" s="3">
        <v>6405</v>
      </c>
      <c r="I268" s="4" t="s">
        <v>21</v>
      </c>
    </row>
    <row r="269" spans="1:9" x14ac:dyDescent="0.25">
      <c r="A269" s="14">
        <v>416</v>
      </c>
      <c r="B269" s="2">
        <v>44935</v>
      </c>
      <c r="C269" s="3">
        <v>5550</v>
      </c>
      <c r="D269" s="4" t="s">
        <v>6</v>
      </c>
      <c r="E269" s="4" t="s">
        <v>13</v>
      </c>
      <c r="F269" s="2">
        <v>44995</v>
      </c>
      <c r="G269" s="3">
        <v>1221</v>
      </c>
      <c r="H269" s="3">
        <v>6771</v>
      </c>
      <c r="I269" s="4" t="s">
        <v>21</v>
      </c>
    </row>
    <row r="270" spans="1:9" x14ac:dyDescent="0.25">
      <c r="A270" s="14">
        <v>450</v>
      </c>
      <c r="B270" s="2">
        <v>44935</v>
      </c>
      <c r="C270" s="3">
        <v>7250</v>
      </c>
      <c r="D270" s="4" t="s">
        <v>6</v>
      </c>
      <c r="E270" s="4" t="s">
        <v>12</v>
      </c>
      <c r="F270" s="2">
        <v>44995</v>
      </c>
      <c r="G270" s="3">
        <v>1595</v>
      </c>
      <c r="H270" s="3">
        <v>8845</v>
      </c>
      <c r="I270" s="4" t="s">
        <v>21</v>
      </c>
    </row>
    <row r="271" spans="1:9" x14ac:dyDescent="0.25">
      <c r="A271" s="14">
        <v>49</v>
      </c>
      <c r="B271" s="2">
        <v>44935</v>
      </c>
      <c r="C271" s="3">
        <v>1080</v>
      </c>
      <c r="D271" s="4" t="s">
        <v>22</v>
      </c>
      <c r="E271" s="4" t="s">
        <v>11</v>
      </c>
      <c r="F271" s="2">
        <v>44995</v>
      </c>
      <c r="G271" s="3">
        <v>237.6</v>
      </c>
      <c r="H271" s="3">
        <v>1317.6</v>
      </c>
      <c r="I271" s="4" t="s">
        <v>21</v>
      </c>
    </row>
    <row r="272" spans="1:9" x14ac:dyDescent="0.25">
      <c r="A272" s="14">
        <v>423</v>
      </c>
      <c r="B272" s="2">
        <v>44934</v>
      </c>
      <c r="C272" s="3">
        <v>5900</v>
      </c>
      <c r="D272" s="4" t="s">
        <v>8</v>
      </c>
      <c r="E272" s="4" t="s">
        <v>13</v>
      </c>
      <c r="F272" s="2">
        <v>44994</v>
      </c>
      <c r="G272" s="3">
        <v>1298</v>
      </c>
      <c r="H272" s="3">
        <v>7198</v>
      </c>
      <c r="I272" s="4" t="s">
        <v>21</v>
      </c>
    </row>
    <row r="273" spans="1:9" x14ac:dyDescent="0.25">
      <c r="A273" s="14">
        <v>444</v>
      </c>
      <c r="B273" s="2">
        <v>44934</v>
      </c>
      <c r="C273" s="3">
        <v>6950</v>
      </c>
      <c r="D273" s="4" t="s">
        <v>4</v>
      </c>
      <c r="E273" s="4" t="s">
        <v>13</v>
      </c>
      <c r="F273" s="2">
        <v>44994</v>
      </c>
      <c r="G273" s="3">
        <v>1529</v>
      </c>
      <c r="H273" s="3">
        <v>8479</v>
      </c>
      <c r="I273" s="4" t="s">
        <v>21</v>
      </c>
    </row>
    <row r="274" spans="1:9" x14ac:dyDescent="0.25">
      <c r="A274" s="14">
        <v>158</v>
      </c>
      <c r="B274" s="2">
        <v>44934</v>
      </c>
      <c r="C274" s="3">
        <v>3240</v>
      </c>
      <c r="D274" s="4" t="s">
        <v>3</v>
      </c>
      <c r="E274" s="4" t="s">
        <v>14</v>
      </c>
      <c r="F274" s="2">
        <v>44994</v>
      </c>
      <c r="G274" s="3">
        <v>712.8</v>
      </c>
      <c r="H274" s="3">
        <v>3952.8</v>
      </c>
      <c r="I274" s="4" t="s">
        <v>21</v>
      </c>
    </row>
    <row r="275" spans="1:9" x14ac:dyDescent="0.25">
      <c r="A275" s="14">
        <v>476</v>
      </c>
      <c r="B275" s="2">
        <v>44934</v>
      </c>
      <c r="C275" s="3">
        <v>6400</v>
      </c>
      <c r="D275" s="4" t="s">
        <v>9</v>
      </c>
      <c r="E275" s="4" t="s">
        <v>12</v>
      </c>
      <c r="F275" s="2">
        <v>44994</v>
      </c>
      <c r="G275" s="3">
        <v>1408</v>
      </c>
      <c r="H275" s="3">
        <v>7808</v>
      </c>
      <c r="I275" s="4" t="s">
        <v>21</v>
      </c>
    </row>
    <row r="276" spans="1:9" x14ac:dyDescent="0.25">
      <c r="A276" s="14">
        <v>428</v>
      </c>
      <c r="B276" s="2">
        <v>44934</v>
      </c>
      <c r="C276" s="3">
        <v>6150</v>
      </c>
      <c r="D276" s="4" t="s">
        <v>5</v>
      </c>
      <c r="E276" s="4" t="s">
        <v>11</v>
      </c>
      <c r="F276" s="2">
        <v>44994</v>
      </c>
      <c r="G276" s="3">
        <v>1353</v>
      </c>
      <c r="H276" s="3">
        <v>7503</v>
      </c>
      <c r="I276" s="4" t="s">
        <v>21</v>
      </c>
    </row>
    <row r="277" spans="1:9" x14ac:dyDescent="0.25">
      <c r="A277" s="14">
        <v>480</v>
      </c>
      <c r="B277" s="2">
        <v>44934</v>
      </c>
      <c r="C277" s="3">
        <v>6000</v>
      </c>
      <c r="D277" s="4" t="s">
        <v>6</v>
      </c>
      <c r="E277" s="4" t="s">
        <v>14</v>
      </c>
      <c r="F277" s="2">
        <v>44994</v>
      </c>
      <c r="G277" s="3">
        <v>1320</v>
      </c>
      <c r="H277" s="3">
        <v>7320</v>
      </c>
      <c r="I277" s="4" t="s">
        <v>21</v>
      </c>
    </row>
    <row r="278" spans="1:9" x14ac:dyDescent="0.25">
      <c r="A278" s="14">
        <v>451</v>
      </c>
      <c r="B278" s="2">
        <v>44934</v>
      </c>
      <c r="C278" s="3">
        <v>7300</v>
      </c>
      <c r="D278" s="4" t="s">
        <v>8</v>
      </c>
      <c r="E278" s="4" t="s">
        <v>13</v>
      </c>
      <c r="F278" s="2">
        <v>44994</v>
      </c>
      <c r="G278" s="3">
        <v>1606</v>
      </c>
      <c r="H278" s="3">
        <v>8906</v>
      </c>
      <c r="I278" s="4" t="s">
        <v>21</v>
      </c>
    </row>
    <row r="279" spans="1:9" x14ac:dyDescent="0.25">
      <c r="A279" s="14">
        <v>425</v>
      </c>
      <c r="B279" s="2">
        <v>44934</v>
      </c>
      <c r="C279" s="3">
        <v>6000</v>
      </c>
      <c r="D279" s="4" t="s">
        <v>9</v>
      </c>
      <c r="E279" s="4" t="s">
        <v>12</v>
      </c>
      <c r="F279" s="2">
        <v>44994</v>
      </c>
      <c r="G279" s="3">
        <v>1320</v>
      </c>
      <c r="H279" s="3">
        <v>7320</v>
      </c>
      <c r="I279" s="4" t="s">
        <v>21</v>
      </c>
    </row>
    <row r="280" spans="1:9" x14ac:dyDescent="0.25">
      <c r="A280" s="14">
        <v>426</v>
      </c>
      <c r="B280" s="2">
        <v>44934</v>
      </c>
      <c r="C280" s="3">
        <v>6050</v>
      </c>
      <c r="D280" s="4" t="s">
        <v>3</v>
      </c>
      <c r="E280" s="4" t="s">
        <v>12</v>
      </c>
      <c r="F280" s="2">
        <v>44994</v>
      </c>
      <c r="G280" s="3">
        <v>1331</v>
      </c>
      <c r="H280" s="3">
        <v>7381</v>
      </c>
      <c r="I280" s="4" t="s">
        <v>21</v>
      </c>
    </row>
    <row r="281" spans="1:9" x14ac:dyDescent="0.25">
      <c r="A281" s="14">
        <v>19</v>
      </c>
      <c r="B281" s="2">
        <v>44934</v>
      </c>
      <c r="C281" s="3">
        <v>480</v>
      </c>
      <c r="D281" s="4" t="s">
        <v>5</v>
      </c>
      <c r="E281" s="4" t="s">
        <v>12</v>
      </c>
      <c r="F281" s="2">
        <v>44994</v>
      </c>
      <c r="G281" s="3">
        <v>105.6</v>
      </c>
      <c r="H281" s="3">
        <v>585.6</v>
      </c>
      <c r="I281" s="4" t="s">
        <v>21</v>
      </c>
    </row>
    <row r="282" spans="1:9" x14ac:dyDescent="0.25">
      <c r="A282" s="14">
        <v>365</v>
      </c>
      <c r="B282" s="2">
        <v>44934</v>
      </c>
      <c r="C282" s="3">
        <v>3000</v>
      </c>
      <c r="D282" s="4" t="s">
        <v>6</v>
      </c>
      <c r="E282" s="4" t="s">
        <v>11</v>
      </c>
      <c r="F282" s="2">
        <v>44994</v>
      </c>
      <c r="G282" s="3">
        <v>660</v>
      </c>
      <c r="H282" s="3">
        <v>3660</v>
      </c>
      <c r="I282" s="4" t="s">
        <v>21</v>
      </c>
    </row>
    <row r="283" spans="1:9" x14ac:dyDescent="0.25">
      <c r="A283" s="14">
        <v>76</v>
      </c>
      <c r="B283" s="2">
        <v>44934</v>
      </c>
      <c r="C283" s="3">
        <v>1600</v>
      </c>
      <c r="D283" s="4" t="s">
        <v>6</v>
      </c>
      <c r="E283" s="4" t="s">
        <v>12</v>
      </c>
      <c r="F283" s="2">
        <v>44994</v>
      </c>
      <c r="G283" s="3">
        <v>352</v>
      </c>
      <c r="H283" s="3">
        <v>1952</v>
      </c>
      <c r="I283" s="4" t="s">
        <v>21</v>
      </c>
    </row>
    <row r="284" spans="1:9" x14ac:dyDescent="0.25">
      <c r="A284" s="14">
        <v>399</v>
      </c>
      <c r="B284" s="2">
        <v>44934</v>
      </c>
      <c r="C284" s="3">
        <v>4700</v>
      </c>
      <c r="D284" s="4" t="s">
        <v>6</v>
      </c>
      <c r="E284" s="4" t="s">
        <v>14</v>
      </c>
      <c r="F284" s="2">
        <v>44994</v>
      </c>
      <c r="G284" s="3">
        <v>1034</v>
      </c>
      <c r="H284" s="3">
        <v>5734</v>
      </c>
      <c r="I284" s="4" t="s">
        <v>21</v>
      </c>
    </row>
    <row r="285" spans="1:9" x14ac:dyDescent="0.25">
      <c r="A285" s="14">
        <v>371</v>
      </c>
      <c r="B285" s="2">
        <v>44934</v>
      </c>
      <c r="C285" s="3">
        <v>3300</v>
      </c>
      <c r="D285" s="4" t="s">
        <v>5</v>
      </c>
      <c r="E285" s="4" t="s">
        <v>14</v>
      </c>
      <c r="F285" s="2">
        <v>44994</v>
      </c>
      <c r="G285" s="3">
        <v>726</v>
      </c>
      <c r="H285" s="3">
        <v>4026</v>
      </c>
      <c r="I285" s="4" t="s">
        <v>21</v>
      </c>
    </row>
    <row r="286" spans="1:9" x14ac:dyDescent="0.25">
      <c r="A286" s="14">
        <v>465</v>
      </c>
      <c r="B286" s="2">
        <v>44934</v>
      </c>
      <c r="C286" s="3">
        <v>7500</v>
      </c>
      <c r="D286" s="4" t="s">
        <v>7</v>
      </c>
      <c r="E286" s="4" t="s">
        <v>13</v>
      </c>
      <c r="F286" s="2">
        <v>44994</v>
      </c>
      <c r="G286" s="3">
        <v>1650</v>
      </c>
      <c r="H286" s="3">
        <v>9150</v>
      </c>
      <c r="I286" s="4" t="s">
        <v>21</v>
      </c>
    </row>
    <row r="287" spans="1:9" x14ac:dyDescent="0.25">
      <c r="A287" s="14">
        <v>466</v>
      </c>
      <c r="B287" s="2">
        <v>44934</v>
      </c>
      <c r="C287" s="3">
        <v>7400</v>
      </c>
      <c r="D287" s="4" t="s">
        <v>3</v>
      </c>
      <c r="E287" s="4" t="s">
        <v>14</v>
      </c>
      <c r="F287" s="2">
        <v>44994</v>
      </c>
      <c r="G287" s="3">
        <v>1628</v>
      </c>
      <c r="H287" s="3">
        <v>9028</v>
      </c>
      <c r="I287" s="4" t="s">
        <v>21</v>
      </c>
    </row>
    <row r="288" spans="1:9" x14ac:dyDescent="0.25">
      <c r="A288" s="14">
        <v>400</v>
      </c>
      <c r="B288" s="2">
        <v>44934</v>
      </c>
      <c r="C288" s="3">
        <v>4750</v>
      </c>
      <c r="D288" s="4" t="s">
        <v>8</v>
      </c>
      <c r="E288" s="4" t="s">
        <v>11</v>
      </c>
      <c r="F288" s="2">
        <v>44994</v>
      </c>
      <c r="G288" s="3">
        <v>1045</v>
      </c>
      <c r="H288" s="3">
        <v>5795</v>
      </c>
      <c r="I288" s="4" t="s">
        <v>21</v>
      </c>
    </row>
    <row r="289" spans="1:9" x14ac:dyDescent="0.25">
      <c r="A289" s="14">
        <v>343</v>
      </c>
      <c r="B289" s="2">
        <v>44934</v>
      </c>
      <c r="C289" s="3">
        <v>1900</v>
      </c>
      <c r="D289" s="4" t="s">
        <v>5</v>
      </c>
      <c r="E289" s="4" t="s">
        <v>14</v>
      </c>
      <c r="F289" s="2">
        <v>44994</v>
      </c>
      <c r="G289" s="3">
        <v>418</v>
      </c>
      <c r="H289" s="3">
        <v>2318</v>
      </c>
      <c r="I289" s="4" t="s">
        <v>21</v>
      </c>
    </row>
    <row r="290" spans="1:9" x14ac:dyDescent="0.25">
      <c r="A290" s="14">
        <v>138</v>
      </c>
      <c r="B290" s="2">
        <v>44934</v>
      </c>
      <c r="C290" s="3">
        <v>2840</v>
      </c>
      <c r="D290" s="4" t="s">
        <v>4</v>
      </c>
      <c r="E290" s="4" t="s">
        <v>11</v>
      </c>
      <c r="F290" s="2">
        <v>44994</v>
      </c>
      <c r="G290" s="3">
        <v>624.79999999999995</v>
      </c>
      <c r="H290" s="3">
        <v>3464.8</v>
      </c>
      <c r="I290" s="4" t="s">
        <v>21</v>
      </c>
    </row>
    <row r="291" spans="1:9" x14ac:dyDescent="0.25">
      <c r="A291" s="14">
        <v>23</v>
      </c>
      <c r="B291" s="2">
        <v>44934</v>
      </c>
      <c r="C291" s="3">
        <v>560</v>
      </c>
      <c r="D291" s="4" t="s">
        <v>3</v>
      </c>
      <c r="E291" s="4" t="s">
        <v>13</v>
      </c>
      <c r="F291" s="2">
        <v>44994</v>
      </c>
      <c r="G291" s="3">
        <v>123.2</v>
      </c>
      <c r="H291" s="3">
        <v>683.2</v>
      </c>
      <c r="I291" s="4" t="s">
        <v>21</v>
      </c>
    </row>
    <row r="292" spans="1:9" x14ac:dyDescent="0.25">
      <c r="A292" s="14">
        <v>405</v>
      </c>
      <c r="B292" s="2">
        <v>44934</v>
      </c>
      <c r="C292" s="3">
        <v>5000</v>
      </c>
      <c r="D292" s="4" t="s">
        <v>5</v>
      </c>
      <c r="E292" s="4" t="s">
        <v>12</v>
      </c>
      <c r="F292" s="2">
        <v>44994</v>
      </c>
      <c r="G292" s="3">
        <v>1100</v>
      </c>
      <c r="H292" s="3">
        <v>6100</v>
      </c>
      <c r="I292" s="4" t="s">
        <v>21</v>
      </c>
    </row>
    <row r="293" spans="1:9" x14ac:dyDescent="0.25">
      <c r="A293" s="14">
        <v>125</v>
      </c>
      <c r="B293" s="2">
        <v>44934</v>
      </c>
      <c r="C293" s="3">
        <v>2580</v>
      </c>
      <c r="D293" s="4" t="s">
        <v>7</v>
      </c>
      <c r="E293" s="4" t="s">
        <v>12</v>
      </c>
      <c r="F293" s="2">
        <v>44994</v>
      </c>
      <c r="G293" s="3">
        <v>567.6</v>
      </c>
      <c r="H293" s="3">
        <v>3147.6</v>
      </c>
      <c r="I293" s="4" t="s">
        <v>21</v>
      </c>
    </row>
    <row r="294" spans="1:9" x14ac:dyDescent="0.25">
      <c r="A294" s="14">
        <v>133</v>
      </c>
      <c r="B294" s="2">
        <v>44934</v>
      </c>
      <c r="C294" s="3">
        <v>2740</v>
      </c>
      <c r="D294" s="4" t="s">
        <v>5</v>
      </c>
      <c r="E294" s="4" t="s">
        <v>14</v>
      </c>
      <c r="F294" s="2">
        <v>44994</v>
      </c>
      <c r="G294" s="3">
        <v>602.79999999999995</v>
      </c>
      <c r="H294" s="3">
        <v>3342.8</v>
      </c>
      <c r="I294" s="4" t="s">
        <v>21</v>
      </c>
    </row>
    <row r="295" spans="1:9" x14ac:dyDescent="0.25">
      <c r="A295" s="14">
        <v>494</v>
      </c>
      <c r="B295" s="2">
        <v>44934</v>
      </c>
      <c r="C295" s="3">
        <v>4600</v>
      </c>
      <c r="D295" s="4" t="s">
        <v>3</v>
      </c>
      <c r="E295" s="4" t="s">
        <v>14</v>
      </c>
      <c r="F295" s="2">
        <v>44994</v>
      </c>
      <c r="G295" s="3">
        <v>1012</v>
      </c>
      <c r="H295" s="3">
        <v>5612</v>
      </c>
      <c r="I295" s="4" t="s">
        <v>21</v>
      </c>
    </row>
    <row r="296" spans="1:9" x14ac:dyDescent="0.25">
      <c r="A296" s="14">
        <v>289</v>
      </c>
      <c r="B296" s="2">
        <v>44934</v>
      </c>
      <c r="C296" s="3">
        <v>5860</v>
      </c>
      <c r="D296" s="4" t="s">
        <v>9</v>
      </c>
      <c r="E296" s="4" t="s">
        <v>13</v>
      </c>
      <c r="F296" s="2">
        <v>44994</v>
      </c>
      <c r="G296" s="3">
        <v>1289.2</v>
      </c>
      <c r="H296" s="3">
        <v>7149.2</v>
      </c>
      <c r="I296" s="4" t="s">
        <v>21</v>
      </c>
    </row>
    <row r="297" spans="1:9" x14ac:dyDescent="0.25">
      <c r="A297" s="14">
        <v>232</v>
      </c>
      <c r="B297" s="2">
        <v>44934</v>
      </c>
      <c r="C297" s="3">
        <v>4720</v>
      </c>
      <c r="D297" s="4" t="s">
        <v>22</v>
      </c>
      <c r="E297" s="4" t="s">
        <v>11</v>
      </c>
      <c r="F297" s="2">
        <v>44994</v>
      </c>
      <c r="G297" s="3">
        <v>1038.4000000000001</v>
      </c>
      <c r="H297" s="3">
        <v>5758.4</v>
      </c>
      <c r="I297" s="4" t="s">
        <v>21</v>
      </c>
    </row>
    <row r="298" spans="1:9" x14ac:dyDescent="0.25">
      <c r="A298" s="14">
        <v>286</v>
      </c>
      <c r="B298" s="2">
        <v>44934</v>
      </c>
      <c r="C298" s="3">
        <v>5800</v>
      </c>
      <c r="D298" s="4" t="s">
        <v>5</v>
      </c>
      <c r="E298" s="4" t="s">
        <v>12</v>
      </c>
      <c r="F298" s="2">
        <v>44994</v>
      </c>
      <c r="G298" s="3">
        <v>1276</v>
      </c>
      <c r="H298" s="3">
        <v>7076</v>
      </c>
      <c r="I298" s="4" t="s">
        <v>21</v>
      </c>
    </row>
    <row r="299" spans="1:9" x14ac:dyDescent="0.25">
      <c r="A299" s="14">
        <v>203</v>
      </c>
      <c r="B299" s="2">
        <v>44934</v>
      </c>
      <c r="C299" s="3">
        <v>4140</v>
      </c>
      <c r="D299" s="4" t="s">
        <v>22</v>
      </c>
      <c r="E299" s="4" t="s">
        <v>14</v>
      </c>
      <c r="F299" s="2">
        <v>44994</v>
      </c>
      <c r="G299" s="3">
        <v>910.8</v>
      </c>
      <c r="H299" s="3">
        <v>5050.8</v>
      </c>
      <c r="I299" s="4" t="s">
        <v>21</v>
      </c>
    </row>
    <row r="300" spans="1:9" x14ac:dyDescent="0.25">
      <c r="A300" s="14">
        <v>112</v>
      </c>
      <c r="B300" s="2">
        <v>44934</v>
      </c>
      <c r="C300" s="3">
        <v>2320</v>
      </c>
      <c r="D300" s="4" t="s">
        <v>22</v>
      </c>
      <c r="E300" s="4" t="s">
        <v>12</v>
      </c>
      <c r="F300" s="2">
        <v>44994</v>
      </c>
      <c r="G300" s="3">
        <v>510.4</v>
      </c>
      <c r="H300" s="3">
        <v>2830.4</v>
      </c>
      <c r="I300" s="4" t="s">
        <v>21</v>
      </c>
    </row>
    <row r="301" spans="1:9" x14ac:dyDescent="0.25">
      <c r="A301" s="14">
        <v>212</v>
      </c>
      <c r="B301" s="2">
        <v>44934</v>
      </c>
      <c r="C301" s="3">
        <v>4320</v>
      </c>
      <c r="D301" s="4" t="s">
        <v>6</v>
      </c>
      <c r="E301" s="4" t="s">
        <v>12</v>
      </c>
      <c r="F301" s="2">
        <v>44994</v>
      </c>
      <c r="G301" s="3">
        <v>950.4</v>
      </c>
      <c r="H301" s="3">
        <v>5270.4</v>
      </c>
      <c r="I301" s="4" t="s">
        <v>21</v>
      </c>
    </row>
    <row r="302" spans="1:9" x14ac:dyDescent="0.25">
      <c r="A302" s="14">
        <v>373</v>
      </c>
      <c r="B302" s="2">
        <v>44933</v>
      </c>
      <c r="C302" s="3">
        <v>3400</v>
      </c>
      <c r="D302" s="4" t="s">
        <v>22</v>
      </c>
      <c r="E302" s="4" t="s">
        <v>13</v>
      </c>
      <c r="F302" s="2">
        <v>44993</v>
      </c>
      <c r="G302" s="3">
        <v>748</v>
      </c>
      <c r="H302" s="3">
        <v>4148</v>
      </c>
      <c r="I302" s="4" t="s">
        <v>21</v>
      </c>
    </row>
    <row r="303" spans="1:9" x14ac:dyDescent="0.25">
      <c r="A303" s="14">
        <v>470</v>
      </c>
      <c r="B303" s="2">
        <v>44933</v>
      </c>
      <c r="C303" s="3">
        <v>7000</v>
      </c>
      <c r="D303" s="4" t="s">
        <v>22</v>
      </c>
      <c r="E303" s="4" t="s">
        <v>11</v>
      </c>
      <c r="F303" s="2">
        <v>44993</v>
      </c>
      <c r="G303" s="3">
        <v>1540</v>
      </c>
      <c r="H303" s="3">
        <v>8540</v>
      </c>
      <c r="I303" s="4" t="s">
        <v>21</v>
      </c>
    </row>
    <row r="304" spans="1:9" x14ac:dyDescent="0.25">
      <c r="A304" s="14">
        <v>103</v>
      </c>
      <c r="B304" s="2">
        <v>44933</v>
      </c>
      <c r="C304" s="3">
        <v>2140</v>
      </c>
      <c r="D304" s="4" t="s">
        <v>3</v>
      </c>
      <c r="E304" s="4" t="s">
        <v>12</v>
      </c>
      <c r="F304" s="2">
        <v>44993</v>
      </c>
      <c r="G304" s="3">
        <v>470.8</v>
      </c>
      <c r="H304" s="3">
        <v>2610.8000000000002</v>
      </c>
      <c r="I304" s="4" t="s">
        <v>21</v>
      </c>
    </row>
    <row r="305" spans="1:9" x14ac:dyDescent="0.25">
      <c r="A305" s="14">
        <v>269</v>
      </c>
      <c r="B305" s="2">
        <v>44933</v>
      </c>
      <c r="C305" s="3">
        <v>5460</v>
      </c>
      <c r="D305" s="4" t="s">
        <v>5</v>
      </c>
      <c r="E305" s="4" t="s">
        <v>13</v>
      </c>
      <c r="F305" s="2">
        <v>44993</v>
      </c>
      <c r="G305" s="3">
        <v>1201.2</v>
      </c>
      <c r="H305" s="3">
        <v>6661.2</v>
      </c>
      <c r="I305" s="4" t="s">
        <v>21</v>
      </c>
    </row>
    <row r="306" spans="1:9" x14ac:dyDescent="0.25">
      <c r="A306" s="14">
        <v>191</v>
      </c>
      <c r="B306" s="2">
        <v>44933</v>
      </c>
      <c r="C306" s="3">
        <v>3900</v>
      </c>
      <c r="D306" s="4" t="s">
        <v>6</v>
      </c>
      <c r="E306" s="4" t="s">
        <v>13</v>
      </c>
      <c r="F306" s="2">
        <v>44993</v>
      </c>
      <c r="G306" s="3">
        <v>858</v>
      </c>
      <c r="H306" s="3">
        <v>4758</v>
      </c>
      <c r="I306" s="4" t="s">
        <v>21</v>
      </c>
    </row>
    <row r="307" spans="1:9" x14ac:dyDescent="0.25">
      <c r="A307" s="14">
        <v>276</v>
      </c>
      <c r="B307" s="2">
        <v>44933</v>
      </c>
      <c r="C307" s="3">
        <v>5600</v>
      </c>
      <c r="D307" s="4" t="s">
        <v>6</v>
      </c>
      <c r="E307" s="4" t="s">
        <v>13</v>
      </c>
      <c r="F307" s="2">
        <v>44993</v>
      </c>
      <c r="G307" s="3">
        <v>1232</v>
      </c>
      <c r="H307" s="3">
        <v>6832</v>
      </c>
      <c r="I307" s="4" t="s">
        <v>21</v>
      </c>
    </row>
    <row r="308" spans="1:9" x14ac:dyDescent="0.25">
      <c r="A308" s="14">
        <v>336</v>
      </c>
      <c r="B308" s="2">
        <v>44933</v>
      </c>
      <c r="C308" s="3">
        <v>1550</v>
      </c>
      <c r="D308" s="4" t="s">
        <v>4</v>
      </c>
      <c r="E308" s="4" t="s">
        <v>12</v>
      </c>
      <c r="F308" s="2">
        <v>44993</v>
      </c>
      <c r="G308" s="3">
        <v>341</v>
      </c>
      <c r="H308" s="3">
        <v>1891</v>
      </c>
      <c r="I308" s="4" t="s">
        <v>21</v>
      </c>
    </row>
    <row r="309" spans="1:9" x14ac:dyDescent="0.25">
      <c r="A309" s="14">
        <v>180</v>
      </c>
      <c r="B309" s="2">
        <v>44933</v>
      </c>
      <c r="C309" s="3">
        <v>3680</v>
      </c>
      <c r="D309" s="4" t="s">
        <v>22</v>
      </c>
      <c r="E309" s="4" t="s">
        <v>11</v>
      </c>
      <c r="F309" s="2">
        <v>44993</v>
      </c>
      <c r="G309" s="3">
        <v>809.6</v>
      </c>
      <c r="H309" s="3">
        <v>4489.6000000000004</v>
      </c>
      <c r="I309" s="4" t="s">
        <v>21</v>
      </c>
    </row>
    <row r="310" spans="1:9" x14ac:dyDescent="0.25">
      <c r="A310" s="14">
        <v>471</v>
      </c>
      <c r="B310" s="2">
        <v>44933</v>
      </c>
      <c r="C310" s="3">
        <v>6900</v>
      </c>
      <c r="D310" s="4" t="s">
        <v>8</v>
      </c>
      <c r="E310" s="4" t="s">
        <v>13</v>
      </c>
      <c r="F310" s="2">
        <v>44993</v>
      </c>
      <c r="G310" s="3">
        <v>1518</v>
      </c>
      <c r="H310" s="3">
        <v>8418</v>
      </c>
      <c r="I310" s="4" t="s">
        <v>21</v>
      </c>
    </row>
    <row r="311" spans="1:9" x14ac:dyDescent="0.25">
      <c r="A311" s="14">
        <v>41</v>
      </c>
      <c r="B311" s="2">
        <v>44933</v>
      </c>
      <c r="C311" s="3">
        <v>920</v>
      </c>
      <c r="D311" s="4" t="s">
        <v>6</v>
      </c>
      <c r="E311" s="4" t="s">
        <v>12</v>
      </c>
      <c r="F311" s="2">
        <v>44993</v>
      </c>
      <c r="G311" s="3">
        <v>202.4</v>
      </c>
      <c r="H311" s="3">
        <v>1122.4000000000001</v>
      </c>
      <c r="I311" s="4" t="s">
        <v>21</v>
      </c>
    </row>
    <row r="312" spans="1:9" x14ac:dyDescent="0.25">
      <c r="A312" s="14">
        <v>135</v>
      </c>
      <c r="B312" s="2">
        <v>44933</v>
      </c>
      <c r="C312" s="3">
        <v>2780</v>
      </c>
      <c r="D312" s="4" t="s">
        <v>22</v>
      </c>
      <c r="E312" s="4" t="s">
        <v>13</v>
      </c>
      <c r="F312" s="2">
        <v>44993</v>
      </c>
      <c r="G312" s="3">
        <v>611.6</v>
      </c>
      <c r="H312" s="3">
        <v>3391.6</v>
      </c>
      <c r="I312" s="4" t="s">
        <v>21</v>
      </c>
    </row>
    <row r="313" spans="1:9" x14ac:dyDescent="0.25">
      <c r="A313" s="14">
        <v>64</v>
      </c>
      <c r="B313" s="2">
        <v>44933</v>
      </c>
      <c r="C313" s="3">
        <v>1360</v>
      </c>
      <c r="D313" s="4" t="s">
        <v>4</v>
      </c>
      <c r="E313" s="4" t="s">
        <v>11</v>
      </c>
      <c r="F313" s="2">
        <v>44993</v>
      </c>
      <c r="G313" s="3">
        <v>299.2</v>
      </c>
      <c r="H313" s="3">
        <v>1659.2</v>
      </c>
      <c r="I313" s="4" t="s">
        <v>21</v>
      </c>
    </row>
    <row r="314" spans="1:9" x14ac:dyDescent="0.25">
      <c r="A314" s="14">
        <v>56</v>
      </c>
      <c r="B314" s="2">
        <v>44933</v>
      </c>
      <c r="C314" s="3">
        <v>1220</v>
      </c>
      <c r="D314" s="4" t="s">
        <v>7</v>
      </c>
      <c r="E314" s="4" t="s">
        <v>11</v>
      </c>
      <c r="F314" s="2">
        <v>44993</v>
      </c>
      <c r="G314" s="3">
        <v>268.39999999999998</v>
      </c>
      <c r="H314" s="3">
        <v>1488.4</v>
      </c>
      <c r="I314" s="4" t="s">
        <v>21</v>
      </c>
    </row>
    <row r="315" spans="1:9" x14ac:dyDescent="0.25">
      <c r="A315" s="14">
        <v>409</v>
      </c>
      <c r="B315" s="2">
        <v>44933</v>
      </c>
      <c r="C315" s="3">
        <v>5200</v>
      </c>
      <c r="D315" s="4" t="s">
        <v>3</v>
      </c>
      <c r="E315" s="4" t="s">
        <v>13</v>
      </c>
      <c r="F315" s="2">
        <v>44993</v>
      </c>
      <c r="G315" s="3">
        <v>1144</v>
      </c>
      <c r="H315" s="3">
        <v>6344</v>
      </c>
      <c r="I315" s="4" t="s">
        <v>21</v>
      </c>
    </row>
    <row r="316" spans="1:9" x14ac:dyDescent="0.25">
      <c r="A316" s="14">
        <v>220</v>
      </c>
      <c r="B316" s="2">
        <v>44933</v>
      </c>
      <c r="C316" s="3">
        <v>4480</v>
      </c>
      <c r="D316" s="4" t="s">
        <v>22</v>
      </c>
      <c r="E316" s="4" t="s">
        <v>13</v>
      </c>
      <c r="F316" s="2">
        <v>44993</v>
      </c>
      <c r="G316" s="3">
        <v>985.6</v>
      </c>
      <c r="H316" s="3">
        <v>5465.6</v>
      </c>
      <c r="I316" s="4" t="s">
        <v>21</v>
      </c>
    </row>
    <row r="317" spans="1:9" x14ac:dyDescent="0.25">
      <c r="A317" s="14">
        <v>32</v>
      </c>
      <c r="B317" s="2">
        <v>44933</v>
      </c>
      <c r="C317" s="3">
        <v>740</v>
      </c>
      <c r="D317" s="4" t="s">
        <v>22</v>
      </c>
      <c r="E317" s="4" t="s">
        <v>12</v>
      </c>
      <c r="F317" s="2">
        <v>44993</v>
      </c>
      <c r="G317" s="3">
        <v>162.80000000000001</v>
      </c>
      <c r="H317" s="3">
        <v>902.8</v>
      </c>
      <c r="I317" s="4" t="s">
        <v>21</v>
      </c>
    </row>
    <row r="318" spans="1:9" x14ac:dyDescent="0.25">
      <c r="A318" s="14">
        <v>431</v>
      </c>
      <c r="B318" s="2">
        <v>44933</v>
      </c>
      <c r="C318" s="3">
        <v>6300</v>
      </c>
      <c r="D318" s="4" t="s">
        <v>7</v>
      </c>
      <c r="E318" s="4" t="s">
        <v>13</v>
      </c>
      <c r="F318" s="2">
        <v>44993</v>
      </c>
      <c r="G318" s="3">
        <v>1386</v>
      </c>
      <c r="H318" s="3">
        <v>7686</v>
      </c>
      <c r="I318" s="4" t="s">
        <v>21</v>
      </c>
    </row>
    <row r="319" spans="1:9" x14ac:dyDescent="0.25">
      <c r="A319" s="14">
        <v>255</v>
      </c>
      <c r="B319" s="2">
        <v>44933</v>
      </c>
      <c r="C319" s="3">
        <v>5180</v>
      </c>
      <c r="D319" s="4" t="s">
        <v>9</v>
      </c>
      <c r="E319" s="4" t="s">
        <v>13</v>
      </c>
      <c r="F319" s="2">
        <v>44993</v>
      </c>
      <c r="G319" s="3">
        <v>1139.5999999999999</v>
      </c>
      <c r="H319" s="3">
        <v>6319.6</v>
      </c>
      <c r="I319" s="4" t="s">
        <v>21</v>
      </c>
    </row>
    <row r="320" spans="1:9" x14ac:dyDescent="0.25">
      <c r="A320" s="14">
        <v>384</v>
      </c>
      <c r="B320" s="2">
        <v>44933</v>
      </c>
      <c r="C320" s="3">
        <v>3950</v>
      </c>
      <c r="D320" s="4" t="s">
        <v>22</v>
      </c>
      <c r="E320" s="4" t="s">
        <v>12</v>
      </c>
      <c r="F320" s="2">
        <v>44993</v>
      </c>
      <c r="G320" s="3">
        <v>869</v>
      </c>
      <c r="H320" s="3">
        <v>4819</v>
      </c>
      <c r="I320" s="4" t="s">
        <v>21</v>
      </c>
    </row>
    <row r="321" spans="1:9" x14ac:dyDescent="0.25">
      <c r="A321" s="14">
        <v>90</v>
      </c>
      <c r="B321" s="2">
        <v>44933</v>
      </c>
      <c r="C321" s="3">
        <v>1880</v>
      </c>
      <c r="D321" s="4" t="s">
        <v>3</v>
      </c>
      <c r="E321" s="4" t="s">
        <v>12</v>
      </c>
      <c r="F321" s="2">
        <v>44993</v>
      </c>
      <c r="G321" s="3">
        <v>413.6</v>
      </c>
      <c r="H321" s="3">
        <v>2293.6</v>
      </c>
      <c r="I321" s="4" t="s">
        <v>21</v>
      </c>
    </row>
    <row r="322" spans="1:9" x14ac:dyDescent="0.25">
      <c r="A322" s="14">
        <v>452</v>
      </c>
      <c r="B322" s="2">
        <v>44933</v>
      </c>
      <c r="C322" s="3">
        <v>7350</v>
      </c>
      <c r="D322" s="4" t="s">
        <v>22</v>
      </c>
      <c r="E322" s="4" t="s">
        <v>14</v>
      </c>
      <c r="F322" s="2">
        <v>44993</v>
      </c>
      <c r="G322" s="3">
        <v>1617</v>
      </c>
      <c r="H322" s="3">
        <v>8967</v>
      </c>
      <c r="I322" s="4" t="s">
        <v>21</v>
      </c>
    </row>
    <row r="323" spans="1:9" x14ac:dyDescent="0.25">
      <c r="A323" s="14">
        <v>398</v>
      </c>
      <c r="B323" s="2">
        <v>44933</v>
      </c>
      <c r="C323" s="3">
        <v>4650</v>
      </c>
      <c r="D323" s="4" t="s">
        <v>3</v>
      </c>
      <c r="E323" s="4" t="s">
        <v>12</v>
      </c>
      <c r="F323" s="2">
        <v>44993</v>
      </c>
      <c r="G323" s="3">
        <v>1023</v>
      </c>
      <c r="H323" s="3">
        <v>5673</v>
      </c>
      <c r="I323" s="4" t="s">
        <v>21</v>
      </c>
    </row>
    <row r="324" spans="1:9" x14ac:dyDescent="0.25">
      <c r="A324" s="14">
        <v>389</v>
      </c>
      <c r="B324" s="2">
        <v>44933</v>
      </c>
      <c r="C324" s="3">
        <v>4200</v>
      </c>
      <c r="D324" s="4" t="s">
        <v>8</v>
      </c>
      <c r="E324" s="4" t="s">
        <v>13</v>
      </c>
      <c r="F324" s="2">
        <v>44993</v>
      </c>
      <c r="G324" s="3">
        <v>924</v>
      </c>
      <c r="H324" s="3">
        <v>5124</v>
      </c>
      <c r="I324" s="4" t="s">
        <v>21</v>
      </c>
    </row>
    <row r="325" spans="1:9" x14ac:dyDescent="0.25">
      <c r="A325" s="14">
        <v>386</v>
      </c>
      <c r="B325" s="2">
        <v>44933</v>
      </c>
      <c r="C325" s="3">
        <v>4050</v>
      </c>
      <c r="D325" s="4" t="s">
        <v>8</v>
      </c>
      <c r="E325" s="4" t="s">
        <v>11</v>
      </c>
      <c r="F325" s="2">
        <v>44993</v>
      </c>
      <c r="G325" s="3">
        <v>891</v>
      </c>
      <c r="H325" s="3">
        <v>4941</v>
      </c>
      <c r="I325" s="4" t="s">
        <v>21</v>
      </c>
    </row>
    <row r="326" spans="1:9" x14ac:dyDescent="0.25">
      <c r="A326" s="14">
        <v>179</v>
      </c>
      <c r="B326" s="2">
        <v>44933</v>
      </c>
      <c r="C326" s="3">
        <v>3660</v>
      </c>
      <c r="D326" s="4" t="s">
        <v>8</v>
      </c>
      <c r="E326" s="4" t="s">
        <v>13</v>
      </c>
      <c r="F326" s="2">
        <v>44993</v>
      </c>
      <c r="G326" s="3">
        <v>805.2</v>
      </c>
      <c r="H326" s="3">
        <v>4465.2</v>
      </c>
      <c r="I326" s="4" t="s">
        <v>21</v>
      </c>
    </row>
    <row r="327" spans="1:9" x14ac:dyDescent="0.25">
      <c r="A327" s="14">
        <v>307</v>
      </c>
      <c r="B327" s="2">
        <v>44933</v>
      </c>
      <c r="C327" s="3">
        <v>2700</v>
      </c>
      <c r="D327" s="4" t="s">
        <v>3</v>
      </c>
      <c r="E327" s="4" t="s">
        <v>12</v>
      </c>
      <c r="F327" s="2">
        <v>44993</v>
      </c>
      <c r="G327" s="3">
        <v>594</v>
      </c>
      <c r="H327" s="3">
        <v>3294</v>
      </c>
      <c r="I327" s="4" t="s">
        <v>21</v>
      </c>
    </row>
    <row r="328" spans="1:9" x14ac:dyDescent="0.25">
      <c r="A328" s="14">
        <v>319</v>
      </c>
      <c r="B328" s="2">
        <v>44933</v>
      </c>
      <c r="C328" s="3">
        <v>700</v>
      </c>
      <c r="D328" s="4" t="s">
        <v>4</v>
      </c>
      <c r="E328" s="4" t="s">
        <v>13</v>
      </c>
      <c r="F328" s="2">
        <v>44993</v>
      </c>
      <c r="G328" s="3">
        <v>154</v>
      </c>
      <c r="H328" s="3">
        <v>854</v>
      </c>
      <c r="I328" s="4" t="s">
        <v>21</v>
      </c>
    </row>
    <row r="329" spans="1:9" x14ac:dyDescent="0.25">
      <c r="A329" s="14">
        <v>174</v>
      </c>
      <c r="B329" s="2">
        <v>44933</v>
      </c>
      <c r="C329" s="3">
        <v>3560</v>
      </c>
      <c r="D329" s="4" t="s">
        <v>6</v>
      </c>
      <c r="E329" s="4" t="s">
        <v>12</v>
      </c>
      <c r="F329" s="2">
        <v>44993</v>
      </c>
      <c r="G329" s="3">
        <v>783.2</v>
      </c>
      <c r="H329" s="3">
        <v>4343.2</v>
      </c>
      <c r="I329" s="4" t="s">
        <v>21</v>
      </c>
    </row>
    <row r="330" spans="1:9" x14ac:dyDescent="0.25">
      <c r="A330" s="14">
        <v>303</v>
      </c>
      <c r="B330" s="2">
        <v>44933</v>
      </c>
      <c r="C330" s="3">
        <v>1900</v>
      </c>
      <c r="D330" s="4" t="s">
        <v>5</v>
      </c>
      <c r="E330" s="4" t="s">
        <v>13</v>
      </c>
      <c r="F330" s="2">
        <v>44993</v>
      </c>
      <c r="G330" s="3">
        <v>418</v>
      </c>
      <c r="H330" s="3">
        <v>2318</v>
      </c>
      <c r="I330" s="4" t="s">
        <v>21</v>
      </c>
    </row>
    <row r="331" spans="1:9" x14ac:dyDescent="0.25">
      <c r="A331" s="14">
        <v>39</v>
      </c>
      <c r="B331" s="2">
        <v>44933</v>
      </c>
      <c r="C331" s="3">
        <v>880</v>
      </c>
      <c r="D331" s="4" t="s">
        <v>7</v>
      </c>
      <c r="E331" s="4" t="s">
        <v>11</v>
      </c>
      <c r="F331" s="2">
        <v>44993</v>
      </c>
      <c r="G331" s="3">
        <v>193.6</v>
      </c>
      <c r="H331" s="3">
        <v>1073.5999999999999</v>
      </c>
      <c r="I331" s="4" t="s">
        <v>21</v>
      </c>
    </row>
    <row r="332" spans="1:9" x14ac:dyDescent="0.25">
      <c r="A332" s="14">
        <v>449</v>
      </c>
      <c r="B332" s="2">
        <v>44933</v>
      </c>
      <c r="C332" s="3">
        <v>7200</v>
      </c>
      <c r="D332" s="4" t="s">
        <v>3</v>
      </c>
      <c r="E332" s="4" t="s">
        <v>11</v>
      </c>
      <c r="F332" s="2">
        <v>44993</v>
      </c>
      <c r="G332" s="3">
        <v>1584</v>
      </c>
      <c r="H332" s="3">
        <v>8784</v>
      </c>
      <c r="I332" s="4" t="s">
        <v>21</v>
      </c>
    </row>
    <row r="333" spans="1:9" x14ac:dyDescent="0.25">
      <c r="A333" s="14">
        <v>308</v>
      </c>
      <c r="B333" s="2">
        <v>44932</v>
      </c>
      <c r="C333" s="3">
        <v>2900</v>
      </c>
      <c r="D333" s="4" t="s">
        <v>4</v>
      </c>
      <c r="E333" s="4" t="s">
        <v>12</v>
      </c>
      <c r="F333" s="2">
        <v>44992</v>
      </c>
      <c r="G333" s="3">
        <v>638</v>
      </c>
      <c r="H333" s="3">
        <v>3538</v>
      </c>
      <c r="I333" s="4" t="s">
        <v>21</v>
      </c>
    </row>
    <row r="334" spans="1:9" x14ac:dyDescent="0.25">
      <c r="A334" s="14">
        <v>121</v>
      </c>
      <c r="B334" s="2">
        <v>44932</v>
      </c>
      <c r="C334" s="3">
        <v>2500</v>
      </c>
      <c r="D334" s="4" t="s">
        <v>4</v>
      </c>
      <c r="E334" s="4" t="s">
        <v>13</v>
      </c>
      <c r="F334" s="2">
        <v>44992</v>
      </c>
      <c r="G334" s="3">
        <v>550</v>
      </c>
      <c r="H334" s="3">
        <v>3050</v>
      </c>
      <c r="I334" s="4" t="s">
        <v>21</v>
      </c>
    </row>
    <row r="335" spans="1:9" x14ac:dyDescent="0.25">
      <c r="A335" s="14">
        <v>489</v>
      </c>
      <c r="B335" s="2">
        <v>44932</v>
      </c>
      <c r="C335" s="3">
        <v>5100</v>
      </c>
      <c r="D335" s="4" t="s">
        <v>4</v>
      </c>
      <c r="E335" s="4" t="s">
        <v>12</v>
      </c>
      <c r="F335" s="2">
        <v>44992</v>
      </c>
      <c r="G335" s="3">
        <v>1122</v>
      </c>
      <c r="H335" s="3">
        <v>6222</v>
      </c>
      <c r="I335" s="4" t="s">
        <v>21</v>
      </c>
    </row>
    <row r="336" spans="1:9" x14ac:dyDescent="0.25">
      <c r="A336" s="14">
        <v>99</v>
      </c>
      <c r="B336" s="2">
        <v>44932</v>
      </c>
      <c r="C336" s="3">
        <v>2060</v>
      </c>
      <c r="D336" s="4" t="s">
        <v>5</v>
      </c>
      <c r="E336" s="4" t="s">
        <v>11</v>
      </c>
      <c r="F336" s="2">
        <v>44992</v>
      </c>
      <c r="G336" s="3">
        <v>453.2</v>
      </c>
      <c r="H336" s="3">
        <v>2513.1999999999998</v>
      </c>
      <c r="I336" s="4" t="s">
        <v>21</v>
      </c>
    </row>
    <row r="337" spans="1:9" x14ac:dyDescent="0.25">
      <c r="A337" s="14">
        <v>392</v>
      </c>
      <c r="B337" s="2">
        <v>44932</v>
      </c>
      <c r="C337" s="3">
        <v>4350</v>
      </c>
      <c r="D337" s="4" t="s">
        <v>3</v>
      </c>
      <c r="E337" s="4" t="s">
        <v>12</v>
      </c>
      <c r="F337" s="2">
        <v>44992</v>
      </c>
      <c r="G337" s="3">
        <v>957</v>
      </c>
      <c r="H337" s="3">
        <v>5307</v>
      </c>
      <c r="I337" s="4" t="s">
        <v>21</v>
      </c>
    </row>
    <row r="338" spans="1:9" x14ac:dyDescent="0.25">
      <c r="A338" s="14">
        <v>124</v>
      </c>
      <c r="B338" s="2">
        <v>44932</v>
      </c>
      <c r="C338" s="3">
        <v>2560</v>
      </c>
      <c r="D338" s="4" t="s">
        <v>3</v>
      </c>
      <c r="E338" s="4" t="s">
        <v>11</v>
      </c>
      <c r="F338" s="2">
        <v>44992</v>
      </c>
      <c r="G338" s="3">
        <v>563.20000000000005</v>
      </c>
      <c r="H338" s="3">
        <v>3123.2</v>
      </c>
      <c r="I338" s="4" t="s">
        <v>21</v>
      </c>
    </row>
    <row r="339" spans="1:9" x14ac:dyDescent="0.25">
      <c r="A339" s="14">
        <v>118</v>
      </c>
      <c r="B339" s="2">
        <v>44932</v>
      </c>
      <c r="C339" s="3">
        <v>2440</v>
      </c>
      <c r="D339" s="4" t="s">
        <v>22</v>
      </c>
      <c r="E339" s="4" t="s">
        <v>12</v>
      </c>
      <c r="F339" s="2">
        <v>44992</v>
      </c>
      <c r="G339" s="3">
        <v>536.79999999999995</v>
      </c>
      <c r="H339" s="3">
        <v>2976.8</v>
      </c>
      <c r="I339" s="4" t="s">
        <v>21</v>
      </c>
    </row>
    <row r="340" spans="1:9" x14ac:dyDescent="0.25">
      <c r="A340" s="14">
        <v>369</v>
      </c>
      <c r="B340" s="2">
        <v>44932</v>
      </c>
      <c r="C340" s="3">
        <v>3200</v>
      </c>
      <c r="D340" s="4" t="s">
        <v>8</v>
      </c>
      <c r="E340" s="4" t="s">
        <v>12</v>
      </c>
      <c r="F340" s="2">
        <v>44992</v>
      </c>
      <c r="G340" s="3">
        <v>704</v>
      </c>
      <c r="H340" s="3">
        <v>3904</v>
      </c>
      <c r="I340" s="4" t="s">
        <v>21</v>
      </c>
    </row>
    <row r="341" spans="1:9" x14ac:dyDescent="0.25">
      <c r="A341" s="14">
        <v>193</v>
      </c>
      <c r="B341" s="2">
        <v>44932</v>
      </c>
      <c r="C341" s="3">
        <v>3940</v>
      </c>
      <c r="D341" s="4" t="s">
        <v>7</v>
      </c>
      <c r="E341" s="4" t="s">
        <v>13</v>
      </c>
      <c r="F341" s="2">
        <v>44992</v>
      </c>
      <c r="G341" s="3">
        <v>866.8</v>
      </c>
      <c r="H341" s="3">
        <v>4806.8</v>
      </c>
      <c r="I341" s="4" t="s">
        <v>21</v>
      </c>
    </row>
    <row r="342" spans="1:9" x14ac:dyDescent="0.25">
      <c r="A342" s="14">
        <v>102</v>
      </c>
      <c r="B342" s="2">
        <v>44932</v>
      </c>
      <c r="C342" s="3">
        <v>2120</v>
      </c>
      <c r="D342" s="4" t="s">
        <v>9</v>
      </c>
      <c r="E342" s="4" t="s">
        <v>14</v>
      </c>
      <c r="F342" s="2">
        <v>44992</v>
      </c>
      <c r="G342" s="3">
        <v>466.4</v>
      </c>
      <c r="H342" s="3">
        <v>2586.4</v>
      </c>
      <c r="I342" s="4" t="s">
        <v>21</v>
      </c>
    </row>
    <row r="343" spans="1:9" x14ac:dyDescent="0.25">
      <c r="A343" s="14">
        <v>260</v>
      </c>
      <c r="B343" s="2">
        <v>44932</v>
      </c>
      <c r="C343" s="3">
        <v>5280</v>
      </c>
      <c r="D343" s="4" t="s">
        <v>3</v>
      </c>
      <c r="E343" s="4" t="s">
        <v>11</v>
      </c>
      <c r="F343" s="2">
        <v>44992</v>
      </c>
      <c r="G343" s="3">
        <v>1161.5999999999999</v>
      </c>
      <c r="H343" s="3">
        <v>6441.6</v>
      </c>
      <c r="I343" s="4" t="s">
        <v>21</v>
      </c>
    </row>
    <row r="344" spans="1:9" x14ac:dyDescent="0.25">
      <c r="A344" s="14">
        <v>367</v>
      </c>
      <c r="B344" s="2">
        <v>44932</v>
      </c>
      <c r="C344" s="3">
        <v>3100</v>
      </c>
      <c r="D344" s="4" t="s">
        <v>22</v>
      </c>
      <c r="E344" s="4" t="s">
        <v>13</v>
      </c>
      <c r="F344" s="2">
        <v>44992</v>
      </c>
      <c r="G344" s="3">
        <v>682</v>
      </c>
      <c r="H344" s="3">
        <v>3782</v>
      </c>
      <c r="I344" s="4" t="s">
        <v>21</v>
      </c>
    </row>
    <row r="345" spans="1:9" x14ac:dyDescent="0.25">
      <c r="A345" s="14">
        <v>468</v>
      </c>
      <c r="B345" s="2">
        <v>44932</v>
      </c>
      <c r="C345" s="3">
        <v>7200</v>
      </c>
      <c r="D345" s="4" t="s">
        <v>8</v>
      </c>
      <c r="E345" s="4" t="s">
        <v>12</v>
      </c>
      <c r="F345" s="2">
        <v>44992</v>
      </c>
      <c r="G345" s="3">
        <v>1584</v>
      </c>
      <c r="H345" s="3">
        <v>8784</v>
      </c>
      <c r="I345" s="4" t="s">
        <v>21</v>
      </c>
    </row>
    <row r="346" spans="1:9" x14ac:dyDescent="0.25">
      <c r="A346" s="14">
        <v>267</v>
      </c>
      <c r="B346" s="2">
        <v>44932</v>
      </c>
      <c r="C346" s="3">
        <v>5420</v>
      </c>
      <c r="D346" s="4" t="s">
        <v>8</v>
      </c>
      <c r="E346" s="4" t="s">
        <v>11</v>
      </c>
      <c r="F346" s="2">
        <v>44992</v>
      </c>
      <c r="G346" s="3">
        <v>1192.4000000000001</v>
      </c>
      <c r="H346" s="3">
        <v>6612.4</v>
      </c>
      <c r="I346" s="4" t="s">
        <v>21</v>
      </c>
    </row>
    <row r="347" spans="1:9" x14ac:dyDescent="0.25">
      <c r="A347" s="14">
        <v>264</v>
      </c>
      <c r="B347" s="2">
        <v>44932</v>
      </c>
      <c r="C347" s="3">
        <v>5360</v>
      </c>
      <c r="D347" s="4" t="s">
        <v>8</v>
      </c>
      <c r="E347" s="4" t="s">
        <v>11</v>
      </c>
      <c r="F347" s="2">
        <v>44992</v>
      </c>
      <c r="G347" s="3">
        <v>1179.2</v>
      </c>
      <c r="H347" s="3">
        <v>6539.2</v>
      </c>
      <c r="I347" s="4" t="s">
        <v>21</v>
      </c>
    </row>
    <row r="348" spans="1:9" x14ac:dyDescent="0.25">
      <c r="A348" s="14">
        <v>437</v>
      </c>
      <c r="B348" s="2">
        <v>44932</v>
      </c>
      <c r="C348" s="3">
        <v>6600</v>
      </c>
      <c r="D348" s="4" t="s">
        <v>8</v>
      </c>
      <c r="E348" s="4" t="s">
        <v>13</v>
      </c>
      <c r="F348" s="2">
        <v>44992</v>
      </c>
      <c r="G348" s="3">
        <v>1452</v>
      </c>
      <c r="H348" s="3">
        <v>8052</v>
      </c>
      <c r="I348" s="4" t="s">
        <v>21</v>
      </c>
    </row>
    <row r="349" spans="1:9" x14ac:dyDescent="0.25">
      <c r="A349" s="14">
        <v>128</v>
      </c>
      <c r="B349" s="2">
        <v>44932</v>
      </c>
      <c r="C349" s="3">
        <v>2640</v>
      </c>
      <c r="D349" s="4" t="s">
        <v>8</v>
      </c>
      <c r="E349" s="4" t="s">
        <v>12</v>
      </c>
      <c r="F349" s="2">
        <v>44992</v>
      </c>
      <c r="G349" s="3">
        <v>580.79999999999995</v>
      </c>
      <c r="H349" s="3">
        <v>3220.8</v>
      </c>
      <c r="I349" s="4" t="s">
        <v>21</v>
      </c>
    </row>
    <row r="350" spans="1:9" x14ac:dyDescent="0.25">
      <c r="A350" s="14">
        <v>322</v>
      </c>
      <c r="B350" s="2">
        <v>44932</v>
      </c>
      <c r="C350" s="3">
        <v>850</v>
      </c>
      <c r="D350" s="4" t="s">
        <v>22</v>
      </c>
      <c r="E350" s="4" t="s">
        <v>12</v>
      </c>
      <c r="F350" s="2">
        <v>44992</v>
      </c>
      <c r="G350" s="3">
        <v>187</v>
      </c>
      <c r="H350" s="3">
        <v>1037</v>
      </c>
      <c r="I350" s="4" t="s">
        <v>21</v>
      </c>
    </row>
    <row r="351" spans="1:9" x14ac:dyDescent="0.25">
      <c r="A351" s="14">
        <v>6</v>
      </c>
      <c r="B351" s="2">
        <v>44932</v>
      </c>
      <c r="C351" s="3">
        <v>220</v>
      </c>
      <c r="D351" s="4" t="s">
        <v>3</v>
      </c>
      <c r="E351" s="4" t="s">
        <v>14</v>
      </c>
      <c r="F351" s="2">
        <v>44992</v>
      </c>
      <c r="G351" s="3">
        <v>48.4</v>
      </c>
      <c r="H351" s="3">
        <v>268.39999999999998</v>
      </c>
      <c r="I351" s="4" t="s">
        <v>21</v>
      </c>
    </row>
    <row r="352" spans="1:9" x14ac:dyDescent="0.25">
      <c r="A352" s="14">
        <v>145</v>
      </c>
      <c r="B352" s="2">
        <v>44932</v>
      </c>
      <c r="C352" s="3">
        <v>2980</v>
      </c>
      <c r="D352" s="4" t="s">
        <v>8</v>
      </c>
      <c r="E352" s="4" t="s">
        <v>12</v>
      </c>
      <c r="F352" s="2">
        <v>44992</v>
      </c>
      <c r="G352" s="3">
        <v>655.6</v>
      </c>
      <c r="H352" s="3">
        <v>3635.6</v>
      </c>
      <c r="I352" s="4" t="s">
        <v>21</v>
      </c>
    </row>
    <row r="353" spans="1:9" x14ac:dyDescent="0.25">
      <c r="A353" s="14">
        <v>295</v>
      </c>
      <c r="B353" s="2">
        <v>44932</v>
      </c>
      <c r="C353" s="3">
        <v>300</v>
      </c>
      <c r="D353" s="4" t="s">
        <v>7</v>
      </c>
      <c r="E353" s="4" t="s">
        <v>11</v>
      </c>
      <c r="F353" s="2">
        <v>44992</v>
      </c>
      <c r="G353" s="3">
        <v>66</v>
      </c>
      <c r="H353" s="3">
        <v>366</v>
      </c>
      <c r="I353" s="4" t="s">
        <v>21</v>
      </c>
    </row>
    <row r="354" spans="1:9" x14ac:dyDescent="0.25">
      <c r="A354" s="14">
        <v>3</v>
      </c>
      <c r="B354" s="2">
        <v>44932</v>
      </c>
      <c r="C354" s="3">
        <v>160</v>
      </c>
      <c r="D354" s="4" t="s">
        <v>6</v>
      </c>
      <c r="E354" s="4" t="s">
        <v>14</v>
      </c>
      <c r="F354" s="2">
        <v>44992</v>
      </c>
      <c r="G354" s="3">
        <v>35.200000000000003</v>
      </c>
      <c r="H354" s="3">
        <v>195.2</v>
      </c>
      <c r="I354" s="4" t="s">
        <v>21</v>
      </c>
    </row>
    <row r="355" spans="1:9" x14ac:dyDescent="0.25">
      <c r="A355" s="14">
        <v>243</v>
      </c>
      <c r="B355" s="2">
        <v>44932</v>
      </c>
      <c r="C355" s="3">
        <v>4940</v>
      </c>
      <c r="D355" s="4" t="s">
        <v>3</v>
      </c>
      <c r="E355" s="4" t="s">
        <v>12</v>
      </c>
      <c r="F355" s="2">
        <v>44992</v>
      </c>
      <c r="G355" s="3">
        <v>1086.8</v>
      </c>
      <c r="H355" s="3">
        <v>6026.8</v>
      </c>
      <c r="I355" s="4" t="s">
        <v>21</v>
      </c>
    </row>
    <row r="356" spans="1:9" x14ac:dyDescent="0.25">
      <c r="A356" s="14">
        <v>252</v>
      </c>
      <c r="B356" s="2">
        <v>44932</v>
      </c>
      <c r="C356" s="3">
        <v>5120</v>
      </c>
      <c r="D356" s="4" t="s">
        <v>5</v>
      </c>
      <c r="E356" s="4" t="s">
        <v>12</v>
      </c>
      <c r="F356" s="2">
        <v>44992</v>
      </c>
      <c r="G356" s="3">
        <v>1126.4000000000001</v>
      </c>
      <c r="H356" s="3">
        <v>6246.4</v>
      </c>
      <c r="I356" s="4" t="s">
        <v>21</v>
      </c>
    </row>
    <row r="357" spans="1:9" x14ac:dyDescent="0.25">
      <c r="A357" s="14">
        <v>337</v>
      </c>
      <c r="B357" s="2">
        <v>44932</v>
      </c>
      <c r="C357" s="3">
        <v>1600</v>
      </c>
      <c r="D357" s="4" t="s">
        <v>5</v>
      </c>
      <c r="E357" s="4" t="s">
        <v>11</v>
      </c>
      <c r="F357" s="2">
        <v>44992</v>
      </c>
      <c r="G357" s="3">
        <v>352</v>
      </c>
      <c r="H357" s="3">
        <v>1952</v>
      </c>
      <c r="I357" s="4" t="s">
        <v>21</v>
      </c>
    </row>
    <row r="358" spans="1:9" x14ac:dyDescent="0.25">
      <c r="A358" s="14">
        <v>345</v>
      </c>
      <c r="B358" s="2">
        <v>44932</v>
      </c>
      <c r="C358" s="3">
        <v>2000</v>
      </c>
      <c r="D358" s="4" t="s">
        <v>3</v>
      </c>
      <c r="E358" s="4" t="s">
        <v>13</v>
      </c>
      <c r="F358" s="2">
        <v>44992</v>
      </c>
      <c r="G358" s="3">
        <v>440</v>
      </c>
      <c r="H358" s="3">
        <v>2440</v>
      </c>
      <c r="I358" s="4" t="s">
        <v>21</v>
      </c>
    </row>
    <row r="359" spans="1:9" x14ac:dyDescent="0.25">
      <c r="A359" s="14">
        <v>304</v>
      </c>
      <c r="B359" s="2">
        <v>44932</v>
      </c>
      <c r="C359" s="3">
        <v>2100</v>
      </c>
      <c r="D359" s="4" t="s">
        <v>8</v>
      </c>
      <c r="E359" s="4" t="s">
        <v>13</v>
      </c>
      <c r="F359" s="2">
        <v>44992</v>
      </c>
      <c r="G359" s="3">
        <v>462</v>
      </c>
      <c r="H359" s="3">
        <v>2562</v>
      </c>
      <c r="I359" s="4" t="s">
        <v>21</v>
      </c>
    </row>
    <row r="360" spans="1:9" x14ac:dyDescent="0.25">
      <c r="A360" s="14">
        <v>207</v>
      </c>
      <c r="B360" s="2">
        <v>44932</v>
      </c>
      <c r="C360" s="3">
        <v>4220</v>
      </c>
      <c r="D360" s="4" t="s">
        <v>5</v>
      </c>
      <c r="E360" s="4" t="s">
        <v>13</v>
      </c>
      <c r="F360" s="2">
        <v>44992</v>
      </c>
      <c r="G360" s="3">
        <v>928.4</v>
      </c>
      <c r="H360" s="3">
        <v>5148.3999999999996</v>
      </c>
      <c r="I360" s="4" t="s">
        <v>21</v>
      </c>
    </row>
    <row r="361" spans="1:9" x14ac:dyDescent="0.25">
      <c r="A361" s="14">
        <v>375</v>
      </c>
      <c r="B361" s="2">
        <v>44932</v>
      </c>
      <c r="C361" s="3">
        <v>3500</v>
      </c>
      <c r="D361" s="4" t="s">
        <v>3</v>
      </c>
      <c r="E361" s="4" t="s">
        <v>13</v>
      </c>
      <c r="F361" s="2">
        <v>44992</v>
      </c>
      <c r="G361" s="3">
        <v>770</v>
      </c>
      <c r="H361" s="3">
        <v>4270</v>
      </c>
      <c r="I361" s="4" t="s">
        <v>21</v>
      </c>
    </row>
    <row r="362" spans="1:9" x14ac:dyDescent="0.25">
      <c r="A362" s="14">
        <v>311</v>
      </c>
      <c r="B362" s="2">
        <v>44931</v>
      </c>
      <c r="C362" s="3">
        <v>300</v>
      </c>
      <c r="D362" s="4" t="s">
        <v>3</v>
      </c>
      <c r="E362" s="4" t="s">
        <v>13</v>
      </c>
      <c r="F362" s="2">
        <v>44991</v>
      </c>
      <c r="G362" s="3">
        <v>66</v>
      </c>
      <c r="H362" s="3">
        <v>366</v>
      </c>
      <c r="I362" s="4" t="s">
        <v>21</v>
      </c>
    </row>
    <row r="363" spans="1:9" x14ac:dyDescent="0.25">
      <c r="A363" s="14">
        <v>430</v>
      </c>
      <c r="B363" s="2">
        <v>44931</v>
      </c>
      <c r="C363" s="3">
        <v>6250</v>
      </c>
      <c r="D363" s="4" t="s">
        <v>3</v>
      </c>
      <c r="E363" s="4" t="s">
        <v>13</v>
      </c>
      <c r="F363" s="2">
        <v>44991</v>
      </c>
      <c r="G363" s="3">
        <v>1375</v>
      </c>
      <c r="H363" s="3">
        <v>7625</v>
      </c>
      <c r="I363" s="4" t="s">
        <v>21</v>
      </c>
    </row>
    <row r="364" spans="1:9" x14ac:dyDescent="0.25">
      <c r="A364" s="14">
        <v>421</v>
      </c>
      <c r="B364" s="2">
        <v>44931</v>
      </c>
      <c r="C364" s="3">
        <v>5800</v>
      </c>
      <c r="D364" s="4" t="s">
        <v>4</v>
      </c>
      <c r="E364" s="4" t="s">
        <v>11</v>
      </c>
      <c r="F364" s="2">
        <v>44991</v>
      </c>
      <c r="G364" s="3">
        <v>1276</v>
      </c>
      <c r="H364" s="3">
        <v>7076</v>
      </c>
      <c r="I364" s="4" t="s">
        <v>21</v>
      </c>
    </row>
    <row r="365" spans="1:9" x14ac:dyDescent="0.25">
      <c r="A365" s="14">
        <v>306</v>
      </c>
      <c r="B365" s="2">
        <v>44931</v>
      </c>
      <c r="C365" s="3">
        <v>2500</v>
      </c>
      <c r="D365" s="4" t="s">
        <v>9</v>
      </c>
      <c r="E365" s="4" t="s">
        <v>11</v>
      </c>
      <c r="F365" s="2">
        <v>44991</v>
      </c>
      <c r="G365" s="3">
        <v>550</v>
      </c>
      <c r="H365" s="3">
        <v>3050</v>
      </c>
      <c r="I365" s="4" t="s">
        <v>21</v>
      </c>
    </row>
    <row r="366" spans="1:9" x14ac:dyDescent="0.25">
      <c r="A366" s="14">
        <v>17</v>
      </c>
      <c r="B366" s="2">
        <v>44931</v>
      </c>
      <c r="C366" s="3">
        <v>440</v>
      </c>
      <c r="D366" s="4" t="s">
        <v>3</v>
      </c>
      <c r="E366" s="4" t="s">
        <v>14</v>
      </c>
      <c r="F366" s="2">
        <v>44991</v>
      </c>
      <c r="G366" s="3">
        <v>96.8</v>
      </c>
      <c r="H366" s="3">
        <v>536.79999999999995</v>
      </c>
      <c r="I366" s="4" t="s">
        <v>21</v>
      </c>
    </row>
    <row r="367" spans="1:9" x14ac:dyDescent="0.25">
      <c r="A367" s="14">
        <v>390</v>
      </c>
      <c r="B367" s="2">
        <v>44931</v>
      </c>
      <c r="C367" s="3">
        <v>4250</v>
      </c>
      <c r="D367" s="4" t="s">
        <v>22</v>
      </c>
      <c r="E367" s="4" t="s">
        <v>11</v>
      </c>
      <c r="F367" s="2">
        <v>44991</v>
      </c>
      <c r="G367" s="3">
        <v>935</v>
      </c>
      <c r="H367" s="3">
        <v>5185</v>
      </c>
      <c r="I367" s="4" t="s">
        <v>21</v>
      </c>
    </row>
    <row r="368" spans="1:9" x14ac:dyDescent="0.25">
      <c r="A368" s="14">
        <v>74</v>
      </c>
      <c r="B368" s="2">
        <v>44931</v>
      </c>
      <c r="C368" s="3">
        <v>1560</v>
      </c>
      <c r="D368" s="4" t="s">
        <v>7</v>
      </c>
      <c r="E368" s="4" t="s">
        <v>14</v>
      </c>
      <c r="F368" s="2">
        <v>44991</v>
      </c>
      <c r="G368" s="3">
        <v>343.2</v>
      </c>
      <c r="H368" s="3">
        <v>1903.2</v>
      </c>
      <c r="I368" s="4" t="s">
        <v>21</v>
      </c>
    </row>
    <row r="369" spans="1:9" x14ac:dyDescent="0.25">
      <c r="A369" s="14">
        <v>75</v>
      </c>
      <c r="B369" s="2">
        <v>44931</v>
      </c>
      <c r="C369" s="3">
        <v>1580</v>
      </c>
      <c r="D369" s="4" t="s">
        <v>3</v>
      </c>
      <c r="E369" s="4" t="s">
        <v>12</v>
      </c>
      <c r="F369" s="2">
        <v>44991</v>
      </c>
      <c r="G369" s="3">
        <v>347.6</v>
      </c>
      <c r="H369" s="3">
        <v>1927.6</v>
      </c>
      <c r="I369" s="4" t="s">
        <v>21</v>
      </c>
    </row>
    <row r="370" spans="1:9" x14ac:dyDescent="0.25">
      <c r="A370" s="14">
        <v>394</v>
      </c>
      <c r="B370" s="2">
        <v>44931</v>
      </c>
      <c r="C370" s="3">
        <v>4450</v>
      </c>
      <c r="D370" s="4" t="s">
        <v>5</v>
      </c>
      <c r="E370" s="4" t="s">
        <v>12</v>
      </c>
      <c r="F370" s="2">
        <v>44991</v>
      </c>
      <c r="G370" s="3">
        <v>979</v>
      </c>
      <c r="H370" s="3">
        <v>5429</v>
      </c>
      <c r="I370" s="4" t="s">
        <v>21</v>
      </c>
    </row>
    <row r="371" spans="1:9" x14ac:dyDescent="0.25">
      <c r="A371" s="14">
        <v>77</v>
      </c>
      <c r="B371" s="2">
        <v>44931</v>
      </c>
      <c r="C371" s="3">
        <v>1620</v>
      </c>
      <c r="D371" s="4" t="s">
        <v>8</v>
      </c>
      <c r="E371" s="4" t="s">
        <v>14</v>
      </c>
      <c r="F371" s="2">
        <v>44991</v>
      </c>
      <c r="G371" s="3">
        <v>356.4</v>
      </c>
      <c r="H371" s="3">
        <v>1976.4</v>
      </c>
      <c r="I371" s="4" t="s">
        <v>21</v>
      </c>
    </row>
    <row r="372" spans="1:9" x14ac:dyDescent="0.25">
      <c r="A372" s="14">
        <v>69</v>
      </c>
      <c r="B372" s="2">
        <v>44931</v>
      </c>
      <c r="C372" s="3">
        <v>1460</v>
      </c>
      <c r="D372" s="4" t="s">
        <v>3</v>
      </c>
      <c r="E372" s="4" t="s">
        <v>12</v>
      </c>
      <c r="F372" s="2">
        <v>44991</v>
      </c>
      <c r="G372" s="3">
        <v>321.2</v>
      </c>
      <c r="H372" s="3">
        <v>1781.2</v>
      </c>
      <c r="I372" s="4" t="s">
        <v>21</v>
      </c>
    </row>
    <row r="373" spans="1:9" x14ac:dyDescent="0.25">
      <c r="A373" s="14">
        <v>382</v>
      </c>
      <c r="B373" s="2">
        <v>44931</v>
      </c>
      <c r="C373" s="3">
        <v>3850</v>
      </c>
      <c r="D373" s="4" t="s">
        <v>6</v>
      </c>
      <c r="E373" s="4" t="s">
        <v>14</v>
      </c>
      <c r="F373" s="2">
        <v>44991</v>
      </c>
      <c r="G373" s="3">
        <v>847</v>
      </c>
      <c r="H373" s="3">
        <v>4697</v>
      </c>
      <c r="I373" s="4" t="s">
        <v>21</v>
      </c>
    </row>
    <row r="374" spans="1:9" x14ac:dyDescent="0.25">
      <c r="A374" s="14">
        <v>455</v>
      </c>
      <c r="B374" s="2">
        <v>44931</v>
      </c>
      <c r="C374" s="3">
        <v>1000</v>
      </c>
      <c r="D374" s="4" t="s">
        <v>4</v>
      </c>
      <c r="E374" s="4" t="s">
        <v>14</v>
      </c>
      <c r="F374" s="2">
        <v>44991</v>
      </c>
      <c r="G374" s="3">
        <v>220</v>
      </c>
      <c r="H374" s="3">
        <v>1220</v>
      </c>
      <c r="I374" s="4" t="s">
        <v>21</v>
      </c>
    </row>
    <row r="375" spans="1:9" x14ac:dyDescent="0.25">
      <c r="A375" s="14">
        <v>387</v>
      </c>
      <c r="B375" s="2">
        <v>44931</v>
      </c>
      <c r="C375" s="3">
        <v>4100</v>
      </c>
      <c r="D375" s="4" t="s">
        <v>4</v>
      </c>
      <c r="E375" s="4" t="s">
        <v>13</v>
      </c>
      <c r="F375" s="2">
        <v>44991</v>
      </c>
      <c r="G375" s="3">
        <v>902</v>
      </c>
      <c r="H375" s="3">
        <v>5002</v>
      </c>
      <c r="I375" s="4" t="s">
        <v>21</v>
      </c>
    </row>
    <row r="376" spans="1:9" x14ac:dyDescent="0.25">
      <c r="A376" s="14">
        <v>253</v>
      </c>
      <c r="B376" s="2">
        <v>44931</v>
      </c>
      <c r="C376" s="3">
        <v>5140</v>
      </c>
      <c r="D376" s="4" t="s">
        <v>8</v>
      </c>
      <c r="E376" s="4" t="s">
        <v>11</v>
      </c>
      <c r="F376" s="2">
        <v>44991</v>
      </c>
      <c r="G376" s="3">
        <v>1130.8</v>
      </c>
      <c r="H376" s="3">
        <v>6270.8</v>
      </c>
      <c r="I376" s="4" t="s">
        <v>21</v>
      </c>
    </row>
    <row r="377" spans="1:9" x14ac:dyDescent="0.25">
      <c r="A377" s="14">
        <v>20</v>
      </c>
      <c r="B377" s="2">
        <v>44931</v>
      </c>
      <c r="C377" s="3">
        <v>500</v>
      </c>
      <c r="D377" s="4" t="s">
        <v>6</v>
      </c>
      <c r="E377" s="4" t="s">
        <v>14</v>
      </c>
      <c r="F377" s="2">
        <v>44991</v>
      </c>
      <c r="G377" s="3">
        <v>110</v>
      </c>
      <c r="H377" s="3">
        <v>610</v>
      </c>
      <c r="I377" s="4" t="s">
        <v>21</v>
      </c>
    </row>
    <row r="378" spans="1:9" x14ac:dyDescent="0.25">
      <c r="A378" s="14">
        <v>43</v>
      </c>
      <c r="B378" s="2">
        <v>44931</v>
      </c>
      <c r="C378" s="3">
        <v>960</v>
      </c>
      <c r="D378" s="4" t="s">
        <v>22</v>
      </c>
      <c r="E378" s="4" t="s">
        <v>12</v>
      </c>
      <c r="F378" s="2">
        <v>44991</v>
      </c>
      <c r="G378" s="3">
        <v>211.2</v>
      </c>
      <c r="H378" s="3">
        <v>1171.2</v>
      </c>
      <c r="I378" s="4" t="s">
        <v>21</v>
      </c>
    </row>
    <row r="379" spans="1:9" x14ac:dyDescent="0.25">
      <c r="A379" s="14">
        <v>332</v>
      </c>
      <c r="B379" s="2">
        <v>44931</v>
      </c>
      <c r="C379" s="3">
        <v>1350</v>
      </c>
      <c r="D379" s="4" t="s">
        <v>8</v>
      </c>
      <c r="E379" s="4" t="s">
        <v>13</v>
      </c>
      <c r="F379" s="2">
        <v>44991</v>
      </c>
      <c r="G379" s="3">
        <v>297</v>
      </c>
      <c r="H379" s="3">
        <v>1647</v>
      </c>
      <c r="I379" s="4" t="s">
        <v>21</v>
      </c>
    </row>
    <row r="380" spans="1:9" x14ac:dyDescent="0.25">
      <c r="A380" s="14">
        <v>185</v>
      </c>
      <c r="B380" s="2">
        <v>44931</v>
      </c>
      <c r="C380" s="3">
        <v>3780</v>
      </c>
      <c r="D380" s="4" t="s">
        <v>8</v>
      </c>
      <c r="E380" s="4" t="s">
        <v>13</v>
      </c>
      <c r="F380" s="2">
        <v>44991</v>
      </c>
      <c r="G380" s="3">
        <v>831.6</v>
      </c>
      <c r="H380" s="3">
        <v>4611.6000000000004</v>
      </c>
      <c r="I380" s="4" t="s">
        <v>21</v>
      </c>
    </row>
    <row r="381" spans="1:9" x14ac:dyDescent="0.25">
      <c r="A381" s="14">
        <v>320</v>
      </c>
      <c r="B381" s="2">
        <v>44931</v>
      </c>
      <c r="C381" s="3">
        <v>750</v>
      </c>
      <c r="D381" s="4" t="s">
        <v>5</v>
      </c>
      <c r="E381" s="4" t="s">
        <v>11</v>
      </c>
      <c r="F381" s="2">
        <v>44991</v>
      </c>
      <c r="G381" s="3">
        <v>165</v>
      </c>
      <c r="H381" s="3">
        <v>915</v>
      </c>
      <c r="I381" s="4" t="s">
        <v>21</v>
      </c>
    </row>
    <row r="382" spans="1:9" x14ac:dyDescent="0.25">
      <c r="A382" s="14">
        <v>229</v>
      </c>
      <c r="B382" s="2">
        <v>44931</v>
      </c>
      <c r="C382" s="3">
        <v>4660</v>
      </c>
      <c r="D382" s="4" t="s">
        <v>6</v>
      </c>
      <c r="E382" s="4" t="s">
        <v>12</v>
      </c>
      <c r="F382" s="2">
        <v>44991</v>
      </c>
      <c r="G382" s="3">
        <v>1025.2</v>
      </c>
      <c r="H382" s="3">
        <v>5685.2</v>
      </c>
      <c r="I382" s="4" t="s">
        <v>21</v>
      </c>
    </row>
    <row r="383" spans="1:9" x14ac:dyDescent="0.25">
      <c r="A383" s="14">
        <v>272</v>
      </c>
      <c r="B383" s="2">
        <v>44931</v>
      </c>
      <c r="C383" s="3">
        <v>5520</v>
      </c>
      <c r="D383" s="4" t="s">
        <v>9</v>
      </c>
      <c r="E383" s="4" t="s">
        <v>12</v>
      </c>
      <c r="F383" s="2">
        <v>44991</v>
      </c>
      <c r="G383" s="3">
        <v>1214.4000000000001</v>
      </c>
      <c r="H383" s="3">
        <v>6734.4</v>
      </c>
      <c r="I383" s="4" t="s">
        <v>21</v>
      </c>
    </row>
    <row r="384" spans="1:9" x14ac:dyDescent="0.25">
      <c r="A384" s="14">
        <v>127</v>
      </c>
      <c r="B384" s="2">
        <v>44931</v>
      </c>
      <c r="C384" s="3">
        <v>2620</v>
      </c>
      <c r="D384" s="4" t="s">
        <v>6</v>
      </c>
      <c r="E384" s="4" t="s">
        <v>11</v>
      </c>
      <c r="F384" s="2">
        <v>44991</v>
      </c>
      <c r="G384" s="3">
        <v>576.4</v>
      </c>
      <c r="H384" s="3">
        <v>3196.4</v>
      </c>
      <c r="I384" s="4" t="s">
        <v>21</v>
      </c>
    </row>
    <row r="385" spans="1:9" x14ac:dyDescent="0.25">
      <c r="A385" s="14">
        <v>234</v>
      </c>
      <c r="B385" s="2">
        <v>44931</v>
      </c>
      <c r="C385" s="3">
        <v>4760</v>
      </c>
      <c r="D385" s="4" t="s">
        <v>4</v>
      </c>
      <c r="E385" s="4" t="s">
        <v>13</v>
      </c>
      <c r="F385" s="2">
        <v>44991</v>
      </c>
      <c r="G385" s="3">
        <v>1047.2</v>
      </c>
      <c r="H385" s="3">
        <v>5807.2</v>
      </c>
      <c r="I385" s="4" t="s">
        <v>21</v>
      </c>
    </row>
    <row r="386" spans="1:9" x14ac:dyDescent="0.25">
      <c r="A386" s="14">
        <v>323</v>
      </c>
      <c r="B386" s="2">
        <v>44931</v>
      </c>
      <c r="C386" s="3">
        <v>900</v>
      </c>
      <c r="D386" s="4" t="s">
        <v>9</v>
      </c>
      <c r="E386" s="4" t="s">
        <v>11</v>
      </c>
      <c r="F386" s="2">
        <v>44991</v>
      </c>
      <c r="G386" s="3">
        <v>198</v>
      </c>
      <c r="H386" s="3">
        <v>1098</v>
      </c>
      <c r="I386" s="4" t="s">
        <v>21</v>
      </c>
    </row>
    <row r="387" spans="1:9" x14ac:dyDescent="0.25">
      <c r="A387" s="14">
        <v>327</v>
      </c>
      <c r="B387" s="2">
        <v>44931</v>
      </c>
      <c r="C387" s="3">
        <v>1100</v>
      </c>
      <c r="D387" s="4" t="s">
        <v>6</v>
      </c>
      <c r="E387" s="4" t="s">
        <v>12</v>
      </c>
      <c r="F387" s="2">
        <v>44991</v>
      </c>
      <c r="G387" s="3">
        <v>242</v>
      </c>
      <c r="H387" s="3">
        <v>1342</v>
      </c>
      <c r="I387" s="4" t="s">
        <v>21</v>
      </c>
    </row>
    <row r="388" spans="1:9" x14ac:dyDescent="0.25">
      <c r="A388" s="14">
        <v>312</v>
      </c>
      <c r="B388" s="2">
        <v>44931</v>
      </c>
      <c r="C388" s="3">
        <v>350</v>
      </c>
      <c r="D388" s="4" t="s">
        <v>7</v>
      </c>
      <c r="E388" s="4" t="s">
        <v>14</v>
      </c>
      <c r="F388" s="2">
        <v>44991</v>
      </c>
      <c r="G388" s="3">
        <v>77</v>
      </c>
      <c r="H388" s="3">
        <v>427</v>
      </c>
      <c r="I388" s="4" t="s">
        <v>21</v>
      </c>
    </row>
    <row r="389" spans="1:9" x14ac:dyDescent="0.25">
      <c r="A389" s="14">
        <v>325</v>
      </c>
      <c r="B389" s="2">
        <v>44931</v>
      </c>
      <c r="C389" s="3">
        <v>1000</v>
      </c>
      <c r="D389" s="4" t="s">
        <v>4</v>
      </c>
      <c r="E389" s="4" t="s">
        <v>13</v>
      </c>
      <c r="F389" s="2">
        <v>44991</v>
      </c>
      <c r="G389" s="3">
        <v>220</v>
      </c>
      <c r="H389" s="3">
        <v>1220</v>
      </c>
      <c r="I389" s="4" t="s">
        <v>21</v>
      </c>
    </row>
    <row r="390" spans="1:9" x14ac:dyDescent="0.25">
      <c r="A390" s="14">
        <v>57</v>
      </c>
      <c r="B390" s="2">
        <v>44930</v>
      </c>
      <c r="C390" s="3">
        <v>1240</v>
      </c>
      <c r="D390" s="4" t="s">
        <v>3</v>
      </c>
      <c r="E390" s="4" t="s">
        <v>12</v>
      </c>
      <c r="F390" s="2">
        <v>44990</v>
      </c>
      <c r="G390" s="3">
        <v>272.8</v>
      </c>
      <c r="H390" s="3">
        <v>1512.8</v>
      </c>
      <c r="I390" s="4" t="s">
        <v>21</v>
      </c>
    </row>
    <row r="391" spans="1:9" x14ac:dyDescent="0.25">
      <c r="A391" s="14">
        <v>456</v>
      </c>
      <c r="B391" s="2">
        <v>44930</v>
      </c>
      <c r="C391" s="3">
        <v>1800</v>
      </c>
      <c r="D391" s="4" t="s">
        <v>5</v>
      </c>
      <c r="E391" s="4" t="s">
        <v>11</v>
      </c>
      <c r="F391" s="2">
        <v>44990</v>
      </c>
      <c r="G391" s="3">
        <v>396</v>
      </c>
      <c r="H391" s="3">
        <v>2196</v>
      </c>
      <c r="I391" s="4" t="s">
        <v>21</v>
      </c>
    </row>
    <row r="392" spans="1:9" x14ac:dyDescent="0.25">
      <c r="A392" s="14">
        <v>7</v>
      </c>
      <c r="B392" s="2">
        <v>44930</v>
      </c>
      <c r="C392" s="3">
        <v>240</v>
      </c>
      <c r="D392" s="4" t="s">
        <v>6</v>
      </c>
      <c r="E392" s="4" t="s">
        <v>11</v>
      </c>
      <c r="F392" s="2">
        <v>44990</v>
      </c>
      <c r="G392" s="3">
        <v>52.8</v>
      </c>
      <c r="H392" s="3">
        <v>292.8</v>
      </c>
      <c r="I392" s="4" t="s">
        <v>21</v>
      </c>
    </row>
    <row r="393" spans="1:9" x14ac:dyDescent="0.25">
      <c r="A393" s="14">
        <v>485</v>
      </c>
      <c r="B393" s="2">
        <v>44930</v>
      </c>
      <c r="C393" s="3">
        <v>5500</v>
      </c>
      <c r="D393" s="4" t="s">
        <v>8</v>
      </c>
      <c r="E393" s="4" t="s">
        <v>13</v>
      </c>
      <c r="F393" s="2">
        <v>44990</v>
      </c>
      <c r="G393" s="3">
        <v>1210</v>
      </c>
      <c r="H393" s="3">
        <v>6710</v>
      </c>
      <c r="I393" s="4" t="s">
        <v>21</v>
      </c>
    </row>
    <row r="394" spans="1:9" x14ac:dyDescent="0.25">
      <c r="A394" s="14">
        <v>5</v>
      </c>
      <c r="B394" s="2">
        <v>44930</v>
      </c>
      <c r="C394" s="3">
        <v>200</v>
      </c>
      <c r="D394" s="4" t="s">
        <v>7</v>
      </c>
      <c r="E394" s="4" t="s">
        <v>12</v>
      </c>
      <c r="F394" s="2">
        <v>44990</v>
      </c>
      <c r="G394" s="3">
        <v>44</v>
      </c>
      <c r="H394" s="3">
        <v>244</v>
      </c>
      <c r="I394" s="4" t="s">
        <v>21</v>
      </c>
    </row>
    <row r="395" spans="1:9" x14ac:dyDescent="0.25">
      <c r="A395" s="14">
        <v>434</v>
      </c>
      <c r="B395" s="2">
        <v>44930</v>
      </c>
      <c r="C395" s="3">
        <v>6450</v>
      </c>
      <c r="D395" s="4" t="s">
        <v>8</v>
      </c>
      <c r="E395" s="4" t="s">
        <v>12</v>
      </c>
      <c r="F395" s="2">
        <v>44990</v>
      </c>
      <c r="G395" s="3">
        <v>1419</v>
      </c>
      <c r="H395" s="3">
        <v>7869</v>
      </c>
      <c r="I395" s="4" t="s">
        <v>21</v>
      </c>
    </row>
    <row r="396" spans="1:9" x14ac:dyDescent="0.25">
      <c r="A396" s="14">
        <v>475</v>
      </c>
      <c r="B396" s="2">
        <v>44930</v>
      </c>
      <c r="C396" s="3">
        <v>6500</v>
      </c>
      <c r="D396" s="4" t="s">
        <v>22</v>
      </c>
      <c r="E396" s="4" t="s">
        <v>12</v>
      </c>
      <c r="F396" s="2">
        <v>44990</v>
      </c>
      <c r="G396" s="3">
        <v>1430</v>
      </c>
      <c r="H396" s="3">
        <v>7930</v>
      </c>
      <c r="I396" s="4" t="s">
        <v>21</v>
      </c>
    </row>
    <row r="397" spans="1:9" x14ac:dyDescent="0.25">
      <c r="A397" s="14">
        <v>66</v>
      </c>
      <c r="B397" s="2">
        <v>44930</v>
      </c>
      <c r="C397" s="3">
        <v>1400</v>
      </c>
      <c r="D397" s="4" t="s">
        <v>8</v>
      </c>
      <c r="E397" s="4" t="s">
        <v>13</v>
      </c>
      <c r="F397" s="2">
        <v>44990</v>
      </c>
      <c r="G397" s="3">
        <v>308</v>
      </c>
      <c r="H397" s="3">
        <v>1708</v>
      </c>
      <c r="I397" s="4" t="s">
        <v>21</v>
      </c>
    </row>
    <row r="398" spans="1:9" x14ac:dyDescent="0.25">
      <c r="A398" s="14">
        <v>296</v>
      </c>
      <c r="B398" s="2">
        <v>44930</v>
      </c>
      <c r="C398" s="3">
        <v>500</v>
      </c>
      <c r="D398" s="4" t="s">
        <v>3</v>
      </c>
      <c r="E398" s="4" t="s">
        <v>12</v>
      </c>
      <c r="F398" s="2">
        <v>44990</v>
      </c>
      <c r="G398" s="3">
        <v>110</v>
      </c>
      <c r="H398" s="3">
        <v>610</v>
      </c>
      <c r="I398" s="4" t="s">
        <v>21</v>
      </c>
    </row>
    <row r="399" spans="1:9" x14ac:dyDescent="0.25">
      <c r="A399" s="14">
        <v>282</v>
      </c>
      <c r="B399" s="2">
        <v>44930</v>
      </c>
      <c r="C399" s="3">
        <v>5720</v>
      </c>
      <c r="D399" s="4" t="s">
        <v>22</v>
      </c>
      <c r="E399" s="4" t="s">
        <v>12</v>
      </c>
      <c r="F399" s="2">
        <v>44990</v>
      </c>
      <c r="G399" s="3">
        <v>1258.4000000000001</v>
      </c>
      <c r="H399" s="3">
        <v>6978.4</v>
      </c>
      <c r="I399" s="4" t="s">
        <v>21</v>
      </c>
    </row>
    <row r="400" spans="1:9" x14ac:dyDescent="0.25">
      <c r="A400" s="14">
        <v>300</v>
      </c>
      <c r="B400" s="2">
        <v>44930</v>
      </c>
      <c r="C400" s="3">
        <v>1300</v>
      </c>
      <c r="D400" s="4" t="s">
        <v>22</v>
      </c>
      <c r="E400" s="4" t="s">
        <v>12</v>
      </c>
      <c r="F400" s="2">
        <v>44990</v>
      </c>
      <c r="G400" s="3">
        <v>286</v>
      </c>
      <c r="H400" s="3">
        <v>1586</v>
      </c>
      <c r="I400" s="4" t="s">
        <v>21</v>
      </c>
    </row>
    <row r="401" spans="1:9" x14ac:dyDescent="0.25">
      <c r="A401" s="14">
        <v>176</v>
      </c>
      <c r="B401" s="2">
        <v>44930</v>
      </c>
      <c r="C401" s="3">
        <v>3600</v>
      </c>
      <c r="D401" s="4" t="s">
        <v>7</v>
      </c>
      <c r="E401" s="4" t="s">
        <v>11</v>
      </c>
      <c r="F401" s="2">
        <v>44990</v>
      </c>
      <c r="G401" s="3">
        <v>792</v>
      </c>
      <c r="H401" s="3">
        <v>4392</v>
      </c>
      <c r="I401" s="4" t="s">
        <v>21</v>
      </c>
    </row>
    <row r="402" spans="1:9" x14ac:dyDescent="0.25">
      <c r="A402" s="14">
        <v>413</v>
      </c>
      <c r="B402" s="2">
        <v>44930</v>
      </c>
      <c r="C402" s="3">
        <v>5400</v>
      </c>
      <c r="D402" s="4" t="s">
        <v>3</v>
      </c>
      <c r="E402" s="4" t="s">
        <v>14</v>
      </c>
      <c r="F402" s="2">
        <v>44990</v>
      </c>
      <c r="G402" s="3">
        <v>1188</v>
      </c>
      <c r="H402" s="3">
        <v>6588</v>
      </c>
      <c r="I402" s="4" t="s">
        <v>21</v>
      </c>
    </row>
    <row r="403" spans="1:9" x14ac:dyDescent="0.25">
      <c r="A403" s="14">
        <v>477</v>
      </c>
      <c r="B403" s="2">
        <v>44930</v>
      </c>
      <c r="C403" s="3">
        <v>6300</v>
      </c>
      <c r="D403" s="4" t="s">
        <v>3</v>
      </c>
      <c r="E403" s="4" t="s">
        <v>11</v>
      </c>
      <c r="F403" s="2">
        <v>44990</v>
      </c>
      <c r="G403" s="3">
        <v>1386</v>
      </c>
      <c r="H403" s="3">
        <v>7686</v>
      </c>
      <c r="I403" s="4" t="s">
        <v>21</v>
      </c>
    </row>
    <row r="404" spans="1:9" x14ac:dyDescent="0.25">
      <c r="A404" s="14">
        <v>150</v>
      </c>
      <c r="B404" s="2">
        <v>44930</v>
      </c>
      <c r="C404" s="3">
        <v>3080</v>
      </c>
      <c r="D404" s="4" t="s">
        <v>5</v>
      </c>
      <c r="E404" s="4" t="s">
        <v>13</v>
      </c>
      <c r="F404" s="2">
        <v>44990</v>
      </c>
      <c r="G404" s="3">
        <v>677.6</v>
      </c>
      <c r="H404" s="3">
        <v>3757.6</v>
      </c>
      <c r="I404" s="4" t="s">
        <v>21</v>
      </c>
    </row>
    <row r="405" spans="1:9" x14ac:dyDescent="0.25">
      <c r="A405" s="14">
        <v>48</v>
      </c>
      <c r="B405" s="2">
        <v>44930</v>
      </c>
      <c r="C405" s="3">
        <v>1060</v>
      </c>
      <c r="D405" s="4" t="s">
        <v>8</v>
      </c>
      <c r="E405" s="4" t="s">
        <v>14</v>
      </c>
      <c r="F405" s="2">
        <v>44990</v>
      </c>
      <c r="G405" s="3">
        <v>233.2</v>
      </c>
      <c r="H405" s="3">
        <v>1293.2</v>
      </c>
      <c r="I405" s="4" t="s">
        <v>21</v>
      </c>
    </row>
    <row r="406" spans="1:9" x14ac:dyDescent="0.25">
      <c r="A406" s="14">
        <v>356</v>
      </c>
      <c r="B406" s="2">
        <v>44930</v>
      </c>
      <c r="C406" s="3">
        <v>2550</v>
      </c>
      <c r="D406" s="4" t="s">
        <v>22</v>
      </c>
      <c r="E406" s="4" t="s">
        <v>12</v>
      </c>
      <c r="F406" s="2">
        <v>44990</v>
      </c>
      <c r="G406" s="3">
        <v>561</v>
      </c>
      <c r="H406" s="3">
        <v>3111</v>
      </c>
      <c r="I406" s="4" t="s">
        <v>21</v>
      </c>
    </row>
    <row r="407" spans="1:9" x14ac:dyDescent="0.25">
      <c r="A407" s="14">
        <v>259</v>
      </c>
      <c r="B407" s="2">
        <v>44930</v>
      </c>
      <c r="C407" s="3">
        <v>5260</v>
      </c>
      <c r="D407" s="4" t="s">
        <v>6</v>
      </c>
      <c r="E407" s="4" t="s">
        <v>14</v>
      </c>
      <c r="F407" s="2">
        <v>44990</v>
      </c>
      <c r="G407" s="3">
        <v>1157.2</v>
      </c>
      <c r="H407" s="3">
        <v>6417.2</v>
      </c>
      <c r="I407" s="4" t="s">
        <v>21</v>
      </c>
    </row>
    <row r="408" spans="1:9" x14ac:dyDescent="0.25">
      <c r="A408" s="14">
        <v>85</v>
      </c>
      <c r="B408" s="2">
        <v>44930</v>
      </c>
      <c r="C408" s="3">
        <v>1780</v>
      </c>
      <c r="D408" s="4" t="s">
        <v>9</v>
      </c>
      <c r="E408" s="4" t="s">
        <v>11</v>
      </c>
      <c r="F408" s="2">
        <v>44990</v>
      </c>
      <c r="G408" s="3">
        <v>391.6</v>
      </c>
      <c r="H408" s="3">
        <v>2171.6</v>
      </c>
      <c r="I408" s="4" t="s">
        <v>21</v>
      </c>
    </row>
    <row r="409" spans="1:9" x14ac:dyDescent="0.25">
      <c r="A409" s="14">
        <v>104</v>
      </c>
      <c r="B409" s="2">
        <v>44930</v>
      </c>
      <c r="C409" s="3">
        <v>2160</v>
      </c>
      <c r="D409" s="4" t="s">
        <v>4</v>
      </c>
      <c r="E409" s="4" t="s">
        <v>12</v>
      </c>
      <c r="F409" s="2">
        <v>44990</v>
      </c>
      <c r="G409" s="3">
        <v>475.2</v>
      </c>
      <c r="H409" s="3">
        <v>2635.2</v>
      </c>
      <c r="I409" s="4" t="s">
        <v>21</v>
      </c>
    </row>
    <row r="410" spans="1:9" x14ac:dyDescent="0.25">
      <c r="A410" s="14">
        <v>92</v>
      </c>
      <c r="B410" s="2">
        <v>44930</v>
      </c>
      <c r="C410" s="3">
        <v>1920</v>
      </c>
      <c r="D410" s="4" t="s">
        <v>3</v>
      </c>
      <c r="E410" s="4" t="s">
        <v>11</v>
      </c>
      <c r="F410" s="2">
        <v>44990</v>
      </c>
      <c r="G410" s="3">
        <v>422.4</v>
      </c>
      <c r="H410" s="3">
        <v>2342.4</v>
      </c>
      <c r="I410" s="4" t="s">
        <v>21</v>
      </c>
    </row>
    <row r="411" spans="1:9" x14ac:dyDescent="0.25">
      <c r="A411" s="14">
        <v>156</v>
      </c>
      <c r="B411" s="2">
        <v>44930</v>
      </c>
      <c r="C411" s="3">
        <v>3200</v>
      </c>
      <c r="D411" s="4" t="s">
        <v>5</v>
      </c>
      <c r="E411" s="4" t="s">
        <v>12</v>
      </c>
      <c r="F411" s="2">
        <v>44990</v>
      </c>
      <c r="G411" s="3">
        <v>704</v>
      </c>
      <c r="H411" s="3">
        <v>3904</v>
      </c>
      <c r="I411" s="4" t="s">
        <v>21</v>
      </c>
    </row>
    <row r="412" spans="1:9" x14ac:dyDescent="0.25">
      <c r="A412" s="14">
        <v>21</v>
      </c>
      <c r="B412" s="2">
        <v>44930</v>
      </c>
      <c r="C412" s="3">
        <v>520</v>
      </c>
      <c r="D412" s="4" t="s">
        <v>3</v>
      </c>
      <c r="E412" s="4" t="s">
        <v>11</v>
      </c>
      <c r="F412" s="2">
        <v>44990</v>
      </c>
      <c r="G412" s="3">
        <v>114.4</v>
      </c>
      <c r="H412" s="3">
        <v>634.4</v>
      </c>
      <c r="I412" s="4" t="s">
        <v>21</v>
      </c>
    </row>
    <row r="413" spans="1:9" x14ac:dyDescent="0.25">
      <c r="A413" s="14">
        <v>202</v>
      </c>
      <c r="B413" s="2">
        <v>44930</v>
      </c>
      <c r="C413" s="3">
        <v>4120</v>
      </c>
      <c r="D413" s="4" t="s">
        <v>8</v>
      </c>
      <c r="E413" s="4" t="s">
        <v>12</v>
      </c>
      <c r="F413" s="2">
        <v>44990</v>
      </c>
      <c r="G413" s="3">
        <v>906.4</v>
      </c>
      <c r="H413" s="3">
        <v>5026.3999999999996</v>
      </c>
      <c r="I413" s="4" t="s">
        <v>21</v>
      </c>
    </row>
    <row r="414" spans="1:9" x14ac:dyDescent="0.25">
      <c r="A414" s="14">
        <v>227</v>
      </c>
      <c r="B414" s="2">
        <v>44930</v>
      </c>
      <c r="C414" s="3">
        <v>4620</v>
      </c>
      <c r="D414" s="4" t="s">
        <v>7</v>
      </c>
      <c r="E414" s="4" t="s">
        <v>13</v>
      </c>
      <c r="F414" s="2">
        <v>44990</v>
      </c>
      <c r="G414" s="3">
        <v>1016.4</v>
      </c>
      <c r="H414" s="3">
        <v>5636.4</v>
      </c>
      <c r="I414" s="4" t="s">
        <v>21</v>
      </c>
    </row>
    <row r="415" spans="1:9" x14ac:dyDescent="0.25">
      <c r="A415" s="14">
        <v>284</v>
      </c>
      <c r="B415" s="2">
        <v>44930</v>
      </c>
      <c r="C415" s="3">
        <v>5760</v>
      </c>
      <c r="D415" s="4" t="s">
        <v>8</v>
      </c>
      <c r="E415" s="4" t="s">
        <v>14</v>
      </c>
      <c r="F415" s="2">
        <v>44990</v>
      </c>
      <c r="G415" s="3">
        <v>1267.2</v>
      </c>
      <c r="H415" s="3">
        <v>7027.2</v>
      </c>
      <c r="I415" s="4" t="s">
        <v>21</v>
      </c>
    </row>
    <row r="416" spans="1:9" x14ac:dyDescent="0.25">
      <c r="A416" s="14">
        <v>487</v>
      </c>
      <c r="B416" s="2">
        <v>44930</v>
      </c>
      <c r="C416" s="3">
        <v>5300</v>
      </c>
      <c r="D416" s="4" t="s">
        <v>22</v>
      </c>
      <c r="E416" s="4" t="s">
        <v>13</v>
      </c>
      <c r="F416" s="2">
        <v>44990</v>
      </c>
      <c r="G416" s="3">
        <v>1166</v>
      </c>
      <c r="H416" s="3">
        <v>6466</v>
      </c>
      <c r="I416" s="4" t="s">
        <v>21</v>
      </c>
    </row>
    <row r="417" spans="1:9" x14ac:dyDescent="0.25">
      <c r="A417" s="14">
        <v>148</v>
      </c>
      <c r="B417" s="2">
        <v>44930</v>
      </c>
      <c r="C417" s="3">
        <v>3040</v>
      </c>
      <c r="D417" s="4" t="s">
        <v>8</v>
      </c>
      <c r="E417" s="4" t="s">
        <v>11</v>
      </c>
      <c r="F417" s="2">
        <v>44990</v>
      </c>
      <c r="G417" s="3">
        <v>668.8</v>
      </c>
      <c r="H417" s="3">
        <v>3708.8</v>
      </c>
      <c r="I417" s="4" t="s">
        <v>21</v>
      </c>
    </row>
    <row r="418" spans="1:9" x14ac:dyDescent="0.25">
      <c r="A418" s="14">
        <v>478</v>
      </c>
      <c r="B418" s="2">
        <v>44930</v>
      </c>
      <c r="C418" s="3">
        <v>6200</v>
      </c>
      <c r="D418" s="4" t="s">
        <v>4</v>
      </c>
      <c r="E418" s="4" t="s">
        <v>12</v>
      </c>
      <c r="F418" s="2">
        <v>44990</v>
      </c>
      <c r="G418" s="3">
        <v>1364</v>
      </c>
      <c r="H418" s="3">
        <v>7564</v>
      </c>
      <c r="I418" s="4" t="s">
        <v>21</v>
      </c>
    </row>
    <row r="419" spans="1:9" x14ac:dyDescent="0.25">
      <c r="A419" s="14">
        <v>354</v>
      </c>
      <c r="B419" s="2">
        <v>44930</v>
      </c>
      <c r="C419" s="3">
        <v>2450</v>
      </c>
      <c r="D419" s="4" t="s">
        <v>5</v>
      </c>
      <c r="E419" s="4" t="s">
        <v>14</v>
      </c>
      <c r="F419" s="2">
        <v>44990</v>
      </c>
      <c r="G419" s="3">
        <v>539</v>
      </c>
      <c r="H419" s="3">
        <v>2989</v>
      </c>
      <c r="I419" s="4" t="s">
        <v>21</v>
      </c>
    </row>
    <row r="420" spans="1:9" x14ac:dyDescent="0.25">
      <c r="A420" s="14">
        <v>355</v>
      </c>
      <c r="B420" s="2">
        <v>44930</v>
      </c>
      <c r="C420" s="3">
        <v>2500</v>
      </c>
      <c r="D420" s="4" t="s">
        <v>8</v>
      </c>
      <c r="E420" s="4" t="s">
        <v>12</v>
      </c>
      <c r="F420" s="2">
        <v>44990</v>
      </c>
      <c r="G420" s="3">
        <v>550</v>
      </c>
      <c r="H420" s="3">
        <v>3050</v>
      </c>
      <c r="I420" s="4" t="s">
        <v>21</v>
      </c>
    </row>
    <row r="421" spans="1:9" x14ac:dyDescent="0.25">
      <c r="A421" s="14">
        <v>396</v>
      </c>
      <c r="B421" s="2">
        <v>44930</v>
      </c>
      <c r="C421" s="3">
        <v>4550</v>
      </c>
      <c r="D421" s="4" t="s">
        <v>3</v>
      </c>
      <c r="E421" s="4" t="s">
        <v>14</v>
      </c>
      <c r="F421" s="2">
        <v>44990</v>
      </c>
      <c r="G421" s="3">
        <v>1001</v>
      </c>
      <c r="H421" s="3">
        <v>5551</v>
      </c>
      <c r="I421" s="4" t="s">
        <v>21</v>
      </c>
    </row>
    <row r="422" spans="1:9" x14ac:dyDescent="0.25">
      <c r="A422" s="14">
        <v>235</v>
      </c>
      <c r="B422" s="2">
        <v>44929</v>
      </c>
      <c r="C422" s="3">
        <v>4780</v>
      </c>
      <c r="D422" s="4" t="s">
        <v>5</v>
      </c>
      <c r="E422" s="4" t="s">
        <v>13</v>
      </c>
      <c r="F422" s="2">
        <v>44989</v>
      </c>
      <c r="G422" s="3">
        <v>1051.5999999999999</v>
      </c>
      <c r="H422" s="3">
        <v>5831.6</v>
      </c>
      <c r="I422" s="4" t="s">
        <v>21</v>
      </c>
    </row>
    <row r="423" spans="1:9" x14ac:dyDescent="0.25">
      <c r="A423" s="14">
        <v>225</v>
      </c>
      <c r="B423" s="2">
        <v>44929</v>
      </c>
      <c r="C423" s="3">
        <v>4580</v>
      </c>
      <c r="D423" s="4" t="s">
        <v>6</v>
      </c>
      <c r="E423" s="4" t="s">
        <v>11</v>
      </c>
      <c r="F423" s="2">
        <v>44989</v>
      </c>
      <c r="G423" s="3">
        <v>1007.6</v>
      </c>
      <c r="H423" s="3">
        <v>5587.6</v>
      </c>
      <c r="I423" s="4" t="s">
        <v>21</v>
      </c>
    </row>
    <row r="424" spans="1:9" x14ac:dyDescent="0.25">
      <c r="A424" s="14">
        <v>294</v>
      </c>
      <c r="B424" s="2">
        <v>44929</v>
      </c>
      <c r="C424" s="3">
        <v>5960</v>
      </c>
      <c r="D424" s="4" t="s">
        <v>3</v>
      </c>
      <c r="E424" s="4" t="s">
        <v>12</v>
      </c>
      <c r="F424" s="2">
        <v>44989</v>
      </c>
      <c r="G424" s="3">
        <v>1311.2</v>
      </c>
      <c r="H424" s="3">
        <v>7271.2</v>
      </c>
      <c r="I424" s="4" t="s">
        <v>21</v>
      </c>
    </row>
    <row r="425" spans="1:9" x14ac:dyDescent="0.25">
      <c r="A425" s="14">
        <v>454</v>
      </c>
      <c r="B425" s="2">
        <v>44929</v>
      </c>
      <c r="C425" s="3">
        <v>7450</v>
      </c>
      <c r="D425" s="4" t="s">
        <v>8</v>
      </c>
      <c r="E425" s="4" t="s">
        <v>12</v>
      </c>
      <c r="F425" s="2">
        <v>44989</v>
      </c>
      <c r="G425" s="3">
        <v>1639</v>
      </c>
      <c r="H425" s="3">
        <v>9089</v>
      </c>
      <c r="I425" s="4" t="s">
        <v>21</v>
      </c>
    </row>
    <row r="426" spans="1:9" x14ac:dyDescent="0.25">
      <c r="A426" s="14">
        <v>226</v>
      </c>
      <c r="B426" s="2">
        <v>44929</v>
      </c>
      <c r="C426" s="3">
        <v>4600</v>
      </c>
      <c r="D426" s="4" t="s">
        <v>3</v>
      </c>
      <c r="E426" s="4" t="s">
        <v>12</v>
      </c>
      <c r="F426" s="2">
        <v>44989</v>
      </c>
      <c r="G426" s="3">
        <v>1012</v>
      </c>
      <c r="H426" s="3">
        <v>5612</v>
      </c>
      <c r="I426" s="4" t="s">
        <v>21</v>
      </c>
    </row>
    <row r="427" spans="1:9" x14ac:dyDescent="0.25">
      <c r="A427" s="14">
        <v>265</v>
      </c>
      <c r="B427" s="2">
        <v>44929</v>
      </c>
      <c r="C427" s="3">
        <v>5380</v>
      </c>
      <c r="D427" s="4" t="s">
        <v>22</v>
      </c>
      <c r="E427" s="4" t="s">
        <v>12</v>
      </c>
      <c r="F427" s="2">
        <v>44989</v>
      </c>
      <c r="G427" s="3">
        <v>1183.5999999999999</v>
      </c>
      <c r="H427" s="3">
        <v>6563.6</v>
      </c>
      <c r="I427" s="4" t="s">
        <v>21</v>
      </c>
    </row>
    <row r="428" spans="1:9" x14ac:dyDescent="0.25">
      <c r="A428" s="14">
        <v>120</v>
      </c>
      <c r="B428" s="2">
        <v>44929</v>
      </c>
      <c r="C428" s="3">
        <v>2480</v>
      </c>
      <c r="D428" s="4" t="s">
        <v>3</v>
      </c>
      <c r="E428" s="4" t="s">
        <v>11</v>
      </c>
      <c r="F428" s="2">
        <v>44989</v>
      </c>
      <c r="G428" s="3">
        <v>545.6</v>
      </c>
      <c r="H428" s="3">
        <v>3025.6</v>
      </c>
      <c r="I428" s="4" t="s">
        <v>21</v>
      </c>
    </row>
    <row r="429" spans="1:9" x14ac:dyDescent="0.25">
      <c r="A429" s="14">
        <v>491</v>
      </c>
      <c r="B429" s="2">
        <v>44929</v>
      </c>
      <c r="C429" s="3">
        <v>4900</v>
      </c>
      <c r="D429" s="4" t="s">
        <v>8</v>
      </c>
      <c r="E429" s="4" t="s">
        <v>11</v>
      </c>
      <c r="F429" s="2">
        <v>44989</v>
      </c>
      <c r="G429" s="3">
        <v>1078</v>
      </c>
      <c r="H429" s="3">
        <v>5978</v>
      </c>
      <c r="I429" s="4" t="s">
        <v>21</v>
      </c>
    </row>
    <row r="430" spans="1:9" x14ac:dyDescent="0.25">
      <c r="A430" s="14">
        <v>381</v>
      </c>
      <c r="B430" s="2">
        <v>44929</v>
      </c>
      <c r="C430" s="3">
        <v>3800</v>
      </c>
      <c r="D430" s="4" t="s">
        <v>3</v>
      </c>
      <c r="E430" s="4" t="s">
        <v>13</v>
      </c>
      <c r="F430" s="2">
        <v>44989</v>
      </c>
      <c r="G430" s="3">
        <v>836</v>
      </c>
      <c r="H430" s="3">
        <v>4636</v>
      </c>
      <c r="I430" s="4" t="s">
        <v>21</v>
      </c>
    </row>
    <row r="431" spans="1:9" x14ac:dyDescent="0.25">
      <c r="A431" s="14">
        <v>98</v>
      </c>
      <c r="B431" s="2">
        <v>44929</v>
      </c>
      <c r="C431" s="3">
        <v>2040</v>
      </c>
      <c r="D431" s="4" t="s">
        <v>4</v>
      </c>
      <c r="E431" s="4" t="s">
        <v>12</v>
      </c>
      <c r="F431" s="2">
        <v>44989</v>
      </c>
      <c r="G431" s="3">
        <v>448.8</v>
      </c>
      <c r="H431" s="3">
        <v>2488.8000000000002</v>
      </c>
      <c r="I431" s="4" t="s">
        <v>21</v>
      </c>
    </row>
    <row r="432" spans="1:9" x14ac:dyDescent="0.25">
      <c r="A432" s="14">
        <v>488</v>
      </c>
      <c r="B432" s="2">
        <v>44929</v>
      </c>
      <c r="C432" s="3">
        <v>5200</v>
      </c>
      <c r="D432" s="4" t="s">
        <v>8</v>
      </c>
      <c r="E432" s="4" t="s">
        <v>11</v>
      </c>
      <c r="F432" s="2">
        <v>44989</v>
      </c>
      <c r="G432" s="3">
        <v>1144</v>
      </c>
      <c r="H432" s="3">
        <v>6344</v>
      </c>
      <c r="I432" s="4" t="s">
        <v>21</v>
      </c>
    </row>
    <row r="433" spans="1:9" x14ac:dyDescent="0.25">
      <c r="A433" s="14">
        <v>313</v>
      </c>
      <c r="B433" s="2">
        <v>44929</v>
      </c>
      <c r="C433" s="3">
        <v>400</v>
      </c>
      <c r="D433" s="4" t="s">
        <v>3</v>
      </c>
      <c r="E433" s="4" t="s">
        <v>12</v>
      </c>
      <c r="F433" s="2">
        <v>44989</v>
      </c>
      <c r="G433" s="3">
        <v>88</v>
      </c>
      <c r="H433" s="3">
        <v>488</v>
      </c>
      <c r="I433" s="4" t="s">
        <v>21</v>
      </c>
    </row>
    <row r="434" spans="1:9" x14ac:dyDescent="0.25">
      <c r="A434" s="14">
        <v>302</v>
      </c>
      <c r="B434" s="2">
        <v>44929</v>
      </c>
      <c r="C434" s="3">
        <v>1700</v>
      </c>
      <c r="D434" s="4" t="s">
        <v>4</v>
      </c>
      <c r="E434" s="4" t="s">
        <v>11</v>
      </c>
      <c r="F434" s="2">
        <v>44989</v>
      </c>
      <c r="G434" s="3">
        <v>374</v>
      </c>
      <c r="H434" s="3">
        <v>2074</v>
      </c>
      <c r="I434" s="4" t="s">
        <v>21</v>
      </c>
    </row>
    <row r="435" spans="1:9" x14ac:dyDescent="0.25">
      <c r="A435" s="14">
        <v>326</v>
      </c>
      <c r="B435" s="2">
        <v>44929</v>
      </c>
      <c r="C435" s="3">
        <v>1050</v>
      </c>
      <c r="D435" s="4" t="s">
        <v>5</v>
      </c>
      <c r="E435" s="4" t="s">
        <v>14</v>
      </c>
      <c r="F435" s="2">
        <v>44989</v>
      </c>
      <c r="G435" s="3">
        <v>231</v>
      </c>
      <c r="H435" s="3">
        <v>1281</v>
      </c>
      <c r="I435" s="4" t="s">
        <v>21</v>
      </c>
    </row>
    <row r="436" spans="1:9" x14ac:dyDescent="0.25">
      <c r="A436" s="14">
        <v>335</v>
      </c>
      <c r="B436" s="2">
        <v>44929</v>
      </c>
      <c r="C436" s="3">
        <v>1500</v>
      </c>
      <c r="D436" s="4" t="s">
        <v>8</v>
      </c>
      <c r="E436" s="4" t="s">
        <v>12</v>
      </c>
      <c r="F436" s="2">
        <v>44989</v>
      </c>
      <c r="G436" s="3">
        <v>330</v>
      </c>
      <c r="H436" s="3">
        <v>1830</v>
      </c>
      <c r="I436" s="4" t="s">
        <v>21</v>
      </c>
    </row>
    <row r="437" spans="1:9" x14ac:dyDescent="0.25">
      <c r="A437" s="14">
        <v>328</v>
      </c>
      <c r="B437" s="2">
        <v>44929</v>
      </c>
      <c r="C437" s="3">
        <v>1150</v>
      </c>
      <c r="D437" s="4" t="s">
        <v>3</v>
      </c>
      <c r="E437" s="4" t="s">
        <v>12</v>
      </c>
      <c r="F437" s="2">
        <v>44989</v>
      </c>
      <c r="G437" s="3">
        <v>253</v>
      </c>
      <c r="H437" s="3">
        <v>1403</v>
      </c>
      <c r="I437" s="4" t="s">
        <v>21</v>
      </c>
    </row>
    <row r="438" spans="1:9" x14ac:dyDescent="0.25">
      <c r="A438" s="14">
        <v>496</v>
      </c>
      <c r="B438" s="2">
        <v>44929</v>
      </c>
      <c r="C438" s="3">
        <v>4400</v>
      </c>
      <c r="D438" s="4" t="s">
        <v>5</v>
      </c>
      <c r="E438" s="4" t="s">
        <v>12</v>
      </c>
      <c r="F438" s="2">
        <v>44989</v>
      </c>
      <c r="G438" s="3">
        <v>968</v>
      </c>
      <c r="H438" s="3">
        <v>5368</v>
      </c>
      <c r="I438" s="4" t="s">
        <v>21</v>
      </c>
    </row>
    <row r="439" spans="1:9" x14ac:dyDescent="0.25">
      <c r="A439" s="14">
        <v>247</v>
      </c>
      <c r="B439" s="2">
        <v>44929</v>
      </c>
      <c r="C439" s="3">
        <v>5020</v>
      </c>
      <c r="D439" s="4" t="s">
        <v>8</v>
      </c>
      <c r="E439" s="4" t="s">
        <v>13</v>
      </c>
      <c r="F439" s="2">
        <v>44989</v>
      </c>
      <c r="G439" s="3">
        <v>1104.4000000000001</v>
      </c>
      <c r="H439" s="3">
        <v>6124.4</v>
      </c>
      <c r="I439" s="4" t="s">
        <v>21</v>
      </c>
    </row>
    <row r="440" spans="1:9" x14ac:dyDescent="0.25">
      <c r="A440" s="14">
        <v>61</v>
      </c>
      <c r="B440" s="2">
        <v>44929</v>
      </c>
      <c r="C440" s="3">
        <v>1300</v>
      </c>
      <c r="D440" s="4" t="s">
        <v>22</v>
      </c>
      <c r="E440" s="4" t="s">
        <v>12</v>
      </c>
      <c r="F440" s="2">
        <v>44989</v>
      </c>
      <c r="G440" s="3">
        <v>286</v>
      </c>
      <c r="H440" s="3">
        <v>1586</v>
      </c>
      <c r="I440" s="4" t="s">
        <v>21</v>
      </c>
    </row>
    <row r="441" spans="1:9" x14ac:dyDescent="0.25">
      <c r="A441" s="14">
        <v>239</v>
      </c>
      <c r="B441" s="2">
        <v>44929</v>
      </c>
      <c r="C441" s="3">
        <v>4860</v>
      </c>
      <c r="D441" s="4" t="s">
        <v>3</v>
      </c>
      <c r="E441" s="4" t="s">
        <v>11</v>
      </c>
      <c r="F441" s="2">
        <v>44989</v>
      </c>
      <c r="G441" s="3">
        <v>1069.2</v>
      </c>
      <c r="H441" s="3">
        <v>5929.2</v>
      </c>
      <c r="I441" s="4" t="s">
        <v>21</v>
      </c>
    </row>
    <row r="442" spans="1:9" x14ac:dyDescent="0.25">
      <c r="A442" s="14">
        <v>422</v>
      </c>
      <c r="B442" s="2">
        <v>44929</v>
      </c>
      <c r="C442" s="3">
        <v>5850</v>
      </c>
      <c r="D442" s="4" t="s">
        <v>5</v>
      </c>
      <c r="E442" s="4" t="s">
        <v>12</v>
      </c>
      <c r="F442" s="2">
        <v>44989</v>
      </c>
      <c r="G442" s="3">
        <v>1287</v>
      </c>
      <c r="H442" s="3">
        <v>7137</v>
      </c>
      <c r="I442" s="4" t="s">
        <v>21</v>
      </c>
    </row>
    <row r="443" spans="1:9" x14ac:dyDescent="0.25">
      <c r="A443" s="14">
        <v>87</v>
      </c>
      <c r="B443" s="2">
        <v>44929</v>
      </c>
      <c r="C443" s="3">
        <v>1820</v>
      </c>
      <c r="D443" s="4" t="s">
        <v>4</v>
      </c>
      <c r="E443" s="4" t="s">
        <v>13</v>
      </c>
      <c r="F443" s="2">
        <v>44989</v>
      </c>
      <c r="G443" s="3">
        <v>400.4</v>
      </c>
      <c r="H443" s="3">
        <v>2220.4</v>
      </c>
      <c r="I443" s="4" t="s">
        <v>21</v>
      </c>
    </row>
    <row r="444" spans="1:9" x14ac:dyDescent="0.25">
      <c r="A444" s="14">
        <v>407</v>
      </c>
      <c r="B444" s="2">
        <v>44929</v>
      </c>
      <c r="C444" s="3">
        <v>5100</v>
      </c>
      <c r="D444" s="4" t="s">
        <v>22</v>
      </c>
      <c r="E444" s="4" t="s">
        <v>11</v>
      </c>
      <c r="F444" s="2">
        <v>44989</v>
      </c>
      <c r="G444" s="3">
        <v>1122</v>
      </c>
      <c r="H444" s="3">
        <v>6222</v>
      </c>
      <c r="I444" s="4" t="s">
        <v>21</v>
      </c>
    </row>
    <row r="445" spans="1:9" x14ac:dyDescent="0.25">
      <c r="A445" s="14">
        <v>397</v>
      </c>
      <c r="B445" s="2">
        <v>44929</v>
      </c>
      <c r="C445" s="3">
        <v>4600</v>
      </c>
      <c r="D445" s="4" t="s">
        <v>7</v>
      </c>
      <c r="E445" s="4" t="s">
        <v>12</v>
      </c>
      <c r="F445" s="2">
        <v>44989</v>
      </c>
      <c r="G445" s="3">
        <v>1012</v>
      </c>
      <c r="H445" s="3">
        <v>5612</v>
      </c>
      <c r="I445" s="4" t="s">
        <v>21</v>
      </c>
    </row>
    <row r="446" spans="1:9" x14ac:dyDescent="0.25">
      <c r="A446" s="14">
        <v>67</v>
      </c>
      <c r="B446" s="2">
        <v>44929</v>
      </c>
      <c r="C446" s="3">
        <v>1420</v>
      </c>
      <c r="D446" s="4" t="s">
        <v>22</v>
      </c>
      <c r="E446" s="4" t="s">
        <v>13</v>
      </c>
      <c r="F446" s="2">
        <v>44989</v>
      </c>
      <c r="G446" s="3">
        <v>312.39999999999998</v>
      </c>
      <c r="H446" s="3">
        <v>1732.4</v>
      </c>
      <c r="I446" s="4" t="s">
        <v>21</v>
      </c>
    </row>
    <row r="447" spans="1:9" x14ac:dyDescent="0.25">
      <c r="A447" s="14">
        <v>408</v>
      </c>
      <c r="B447" s="2">
        <v>44929</v>
      </c>
      <c r="C447" s="3">
        <v>5150</v>
      </c>
      <c r="D447" s="4" t="s">
        <v>9</v>
      </c>
      <c r="E447" s="4" t="s">
        <v>12</v>
      </c>
      <c r="F447" s="2">
        <v>44989</v>
      </c>
      <c r="G447" s="3">
        <v>1133</v>
      </c>
      <c r="H447" s="3">
        <v>6283</v>
      </c>
      <c r="I447" s="4" t="s">
        <v>21</v>
      </c>
    </row>
    <row r="448" spans="1:9" x14ac:dyDescent="0.25">
      <c r="A448" s="14">
        <v>472</v>
      </c>
      <c r="B448" s="2">
        <v>44928</v>
      </c>
      <c r="C448" s="3">
        <v>6800</v>
      </c>
      <c r="D448" s="4" t="s">
        <v>4</v>
      </c>
      <c r="E448" s="4" t="s">
        <v>13</v>
      </c>
      <c r="F448" s="2">
        <v>44988</v>
      </c>
      <c r="G448" s="3">
        <v>1496</v>
      </c>
      <c r="H448" s="3">
        <v>8296</v>
      </c>
      <c r="I448" s="4" t="s">
        <v>21</v>
      </c>
    </row>
    <row r="449" spans="1:9" x14ac:dyDescent="0.25">
      <c r="A449" s="14">
        <v>497</v>
      </c>
      <c r="B449" s="2">
        <v>44928</v>
      </c>
      <c r="C449" s="3">
        <v>4300</v>
      </c>
      <c r="D449" s="4" t="s">
        <v>6</v>
      </c>
      <c r="E449" s="4" t="s">
        <v>14</v>
      </c>
      <c r="F449" s="2">
        <v>44988</v>
      </c>
      <c r="G449" s="3">
        <v>946</v>
      </c>
      <c r="H449" s="3">
        <v>5246</v>
      </c>
      <c r="I449" s="4" t="s">
        <v>21</v>
      </c>
    </row>
    <row r="450" spans="1:9" x14ac:dyDescent="0.25">
      <c r="A450" s="14">
        <v>473</v>
      </c>
      <c r="B450" s="2">
        <v>44928</v>
      </c>
      <c r="C450" s="3">
        <v>6700</v>
      </c>
      <c r="D450" s="4" t="s">
        <v>5</v>
      </c>
      <c r="E450" s="4" t="s">
        <v>13</v>
      </c>
      <c r="F450" s="2">
        <v>44988</v>
      </c>
      <c r="G450" s="3">
        <v>1474</v>
      </c>
      <c r="H450" s="3">
        <v>8174</v>
      </c>
      <c r="I450" s="4" t="s">
        <v>21</v>
      </c>
    </row>
    <row r="451" spans="1:9" x14ac:dyDescent="0.25">
      <c r="A451" s="14">
        <v>142</v>
      </c>
      <c r="B451" s="2">
        <v>44928</v>
      </c>
      <c r="C451" s="3">
        <v>2920</v>
      </c>
      <c r="D451" s="4" t="s">
        <v>7</v>
      </c>
      <c r="E451" s="4" t="s">
        <v>12</v>
      </c>
      <c r="F451" s="2">
        <v>44988</v>
      </c>
      <c r="G451" s="3">
        <v>642.4</v>
      </c>
      <c r="H451" s="3">
        <v>3562.4</v>
      </c>
      <c r="I451" s="4" t="s">
        <v>21</v>
      </c>
    </row>
    <row r="452" spans="1:9" x14ac:dyDescent="0.25">
      <c r="A452" s="14">
        <v>334</v>
      </c>
      <c r="B452" s="2">
        <v>44928</v>
      </c>
      <c r="C452" s="3">
        <v>1450</v>
      </c>
      <c r="D452" s="4" t="s">
        <v>22</v>
      </c>
      <c r="E452" s="4" t="s">
        <v>11</v>
      </c>
      <c r="F452" s="2">
        <v>44988</v>
      </c>
      <c r="G452" s="3">
        <v>319</v>
      </c>
      <c r="H452" s="3">
        <v>1769</v>
      </c>
      <c r="I452" s="4" t="s">
        <v>21</v>
      </c>
    </row>
    <row r="453" spans="1:9" x14ac:dyDescent="0.25">
      <c r="A453" s="14">
        <v>163</v>
      </c>
      <c r="B453" s="2">
        <v>44928</v>
      </c>
      <c r="C453" s="3">
        <v>3340</v>
      </c>
      <c r="D453" s="4" t="s">
        <v>22</v>
      </c>
      <c r="E453" s="4" t="s">
        <v>13</v>
      </c>
      <c r="F453" s="2">
        <v>44988</v>
      </c>
      <c r="G453" s="3">
        <v>734.8</v>
      </c>
      <c r="H453" s="3">
        <v>4074.8</v>
      </c>
      <c r="I453" s="4" t="s">
        <v>21</v>
      </c>
    </row>
    <row r="454" spans="1:9" x14ac:dyDescent="0.25">
      <c r="A454" s="14">
        <v>146</v>
      </c>
      <c r="B454" s="2">
        <v>44928</v>
      </c>
      <c r="C454" s="3">
        <v>3000</v>
      </c>
      <c r="D454" s="4" t="s">
        <v>22</v>
      </c>
      <c r="E454" s="4" t="s">
        <v>12</v>
      </c>
      <c r="F454" s="2">
        <v>44988</v>
      </c>
      <c r="G454" s="3">
        <v>660</v>
      </c>
      <c r="H454" s="3">
        <v>3660</v>
      </c>
      <c r="I454" s="4" t="s">
        <v>21</v>
      </c>
    </row>
    <row r="455" spans="1:9" x14ac:dyDescent="0.25">
      <c r="A455" s="14">
        <v>114</v>
      </c>
      <c r="B455" s="2">
        <v>44928</v>
      </c>
      <c r="C455" s="3">
        <v>2360</v>
      </c>
      <c r="D455" s="4" t="s">
        <v>8</v>
      </c>
      <c r="E455" s="4" t="s">
        <v>12</v>
      </c>
      <c r="F455" s="2">
        <v>44988</v>
      </c>
      <c r="G455" s="3">
        <v>519.20000000000005</v>
      </c>
      <c r="H455" s="3">
        <v>2879.2</v>
      </c>
      <c r="I455" s="4" t="s">
        <v>21</v>
      </c>
    </row>
    <row r="456" spans="1:9" x14ac:dyDescent="0.25">
      <c r="A456" s="14">
        <v>113</v>
      </c>
      <c r="B456" s="2">
        <v>44928</v>
      </c>
      <c r="C456" s="3">
        <v>2340</v>
      </c>
      <c r="D456" s="4" t="s">
        <v>22</v>
      </c>
      <c r="E456" s="4" t="s">
        <v>11</v>
      </c>
      <c r="F456" s="2">
        <v>44988</v>
      </c>
      <c r="G456" s="3">
        <v>514.79999999999995</v>
      </c>
      <c r="H456" s="3">
        <v>2854.8</v>
      </c>
      <c r="I456" s="4" t="s">
        <v>21</v>
      </c>
    </row>
    <row r="457" spans="1:9" x14ac:dyDescent="0.25">
      <c r="A457" s="14">
        <v>338</v>
      </c>
      <c r="B457" s="2">
        <v>44928</v>
      </c>
      <c r="C457" s="3">
        <v>1650</v>
      </c>
      <c r="D457" s="4" t="s">
        <v>8</v>
      </c>
      <c r="E457" s="4" t="s">
        <v>12</v>
      </c>
      <c r="F457" s="2">
        <v>44988</v>
      </c>
      <c r="G457" s="3">
        <v>363</v>
      </c>
      <c r="H457" s="3">
        <v>2013</v>
      </c>
      <c r="I457" s="4" t="s">
        <v>21</v>
      </c>
    </row>
    <row r="458" spans="1:9" x14ac:dyDescent="0.25">
      <c r="A458" s="14">
        <v>346</v>
      </c>
      <c r="B458" s="2">
        <v>44928</v>
      </c>
      <c r="C458" s="3">
        <v>2050</v>
      </c>
      <c r="D458" s="4" t="s">
        <v>7</v>
      </c>
      <c r="E458" s="4" t="s">
        <v>13</v>
      </c>
      <c r="F458" s="2">
        <v>44988</v>
      </c>
      <c r="G458" s="3">
        <v>451</v>
      </c>
      <c r="H458" s="3">
        <v>2501</v>
      </c>
      <c r="I458" s="4" t="s">
        <v>21</v>
      </c>
    </row>
    <row r="459" spans="1:9" x14ac:dyDescent="0.25">
      <c r="A459" s="14">
        <v>165</v>
      </c>
      <c r="B459" s="2">
        <v>44928</v>
      </c>
      <c r="C459" s="3">
        <v>3380</v>
      </c>
      <c r="D459" s="4" t="s">
        <v>8</v>
      </c>
      <c r="E459" s="4" t="s">
        <v>13</v>
      </c>
      <c r="F459" s="2">
        <v>44988</v>
      </c>
      <c r="G459" s="3">
        <v>743.6</v>
      </c>
      <c r="H459" s="3">
        <v>4123.6000000000004</v>
      </c>
      <c r="I459" s="4" t="s">
        <v>21</v>
      </c>
    </row>
    <row r="460" spans="1:9" x14ac:dyDescent="0.25">
      <c r="A460" s="14">
        <v>189</v>
      </c>
      <c r="B460" s="2">
        <v>44928</v>
      </c>
      <c r="C460" s="3">
        <v>3860</v>
      </c>
      <c r="D460" s="4" t="s">
        <v>4</v>
      </c>
      <c r="E460" s="4" t="s">
        <v>14</v>
      </c>
      <c r="F460" s="2">
        <v>44988</v>
      </c>
      <c r="G460" s="3">
        <v>849.2</v>
      </c>
      <c r="H460" s="3">
        <v>4709.2</v>
      </c>
      <c r="I460" s="4" t="s">
        <v>21</v>
      </c>
    </row>
    <row r="461" spans="1:9" x14ac:dyDescent="0.25">
      <c r="A461" s="14">
        <v>274</v>
      </c>
      <c r="B461" s="2">
        <v>44928</v>
      </c>
      <c r="C461" s="3">
        <v>5560</v>
      </c>
      <c r="D461" s="4" t="s">
        <v>4</v>
      </c>
      <c r="E461" s="4" t="s">
        <v>11</v>
      </c>
      <c r="F461" s="2">
        <v>44988</v>
      </c>
      <c r="G461" s="3">
        <v>1223.2</v>
      </c>
      <c r="H461" s="3">
        <v>6783.2</v>
      </c>
      <c r="I461" s="4" t="s">
        <v>21</v>
      </c>
    </row>
    <row r="462" spans="1:9" x14ac:dyDescent="0.25">
      <c r="A462" s="14">
        <v>241</v>
      </c>
      <c r="B462" s="2">
        <v>44928</v>
      </c>
      <c r="C462" s="3">
        <v>4900</v>
      </c>
      <c r="D462" s="4" t="s">
        <v>5</v>
      </c>
      <c r="E462" s="4" t="s">
        <v>13</v>
      </c>
      <c r="F462" s="2">
        <v>44988</v>
      </c>
      <c r="G462" s="3">
        <v>1078</v>
      </c>
      <c r="H462" s="3">
        <v>5978</v>
      </c>
      <c r="I462" s="4" t="s">
        <v>21</v>
      </c>
    </row>
    <row r="463" spans="1:9" x14ac:dyDescent="0.25">
      <c r="A463" s="14">
        <v>213</v>
      </c>
      <c r="B463" s="2">
        <v>44928</v>
      </c>
      <c r="C463" s="3">
        <v>4340</v>
      </c>
      <c r="D463" s="4" t="s">
        <v>8</v>
      </c>
      <c r="E463" s="4" t="s">
        <v>13</v>
      </c>
      <c r="F463" s="2">
        <v>44988</v>
      </c>
      <c r="G463" s="3">
        <v>954.8</v>
      </c>
      <c r="H463" s="3">
        <v>5294.8</v>
      </c>
      <c r="I463" s="4" t="s">
        <v>21</v>
      </c>
    </row>
    <row r="464" spans="1:9" x14ac:dyDescent="0.25">
      <c r="A464" s="14">
        <v>178</v>
      </c>
      <c r="B464" s="2">
        <v>44928</v>
      </c>
      <c r="C464" s="3">
        <v>3640</v>
      </c>
      <c r="D464" s="4" t="s">
        <v>6</v>
      </c>
      <c r="E464" s="4" t="s">
        <v>13</v>
      </c>
      <c r="F464" s="2">
        <v>44988</v>
      </c>
      <c r="G464" s="3">
        <v>800.8</v>
      </c>
      <c r="H464" s="3">
        <v>4440.8</v>
      </c>
      <c r="I464" s="4" t="s">
        <v>21</v>
      </c>
    </row>
    <row r="465" spans="1:9" x14ac:dyDescent="0.25">
      <c r="A465" s="14">
        <v>175</v>
      </c>
      <c r="B465" s="2">
        <v>44928</v>
      </c>
      <c r="C465" s="3">
        <v>3580</v>
      </c>
      <c r="D465" s="4" t="s">
        <v>3</v>
      </c>
      <c r="E465" s="4" t="s">
        <v>14</v>
      </c>
      <c r="F465" s="2">
        <v>44988</v>
      </c>
      <c r="G465" s="3">
        <v>787.6</v>
      </c>
      <c r="H465" s="3">
        <v>4367.6000000000004</v>
      </c>
      <c r="I465" s="4" t="s">
        <v>21</v>
      </c>
    </row>
    <row r="466" spans="1:9" x14ac:dyDescent="0.25">
      <c r="A466" s="14">
        <v>275</v>
      </c>
      <c r="B466" s="2">
        <v>44928</v>
      </c>
      <c r="C466" s="3">
        <v>5580</v>
      </c>
      <c r="D466" s="4" t="s">
        <v>5</v>
      </c>
      <c r="E466" s="4" t="s">
        <v>13</v>
      </c>
      <c r="F466" s="2">
        <v>44988</v>
      </c>
      <c r="G466" s="3">
        <v>1227.5999999999999</v>
      </c>
      <c r="H466" s="3">
        <v>6807.6</v>
      </c>
      <c r="I466" s="4" t="s">
        <v>21</v>
      </c>
    </row>
    <row r="467" spans="1:9" x14ac:dyDescent="0.25">
      <c r="A467" s="14">
        <v>186</v>
      </c>
      <c r="B467" s="2">
        <v>44928</v>
      </c>
      <c r="C467" s="3">
        <v>3800</v>
      </c>
      <c r="D467" s="4" t="s">
        <v>22</v>
      </c>
      <c r="E467" s="4" t="s">
        <v>14</v>
      </c>
      <c r="F467" s="2">
        <v>44988</v>
      </c>
      <c r="G467" s="3">
        <v>836</v>
      </c>
      <c r="H467" s="3">
        <v>4636</v>
      </c>
      <c r="I467" s="4" t="s">
        <v>21</v>
      </c>
    </row>
    <row r="468" spans="1:9" x14ac:dyDescent="0.25">
      <c r="A468" s="14">
        <v>230</v>
      </c>
      <c r="B468" s="2">
        <v>44928</v>
      </c>
      <c r="C468" s="3">
        <v>4680</v>
      </c>
      <c r="D468" s="4" t="s">
        <v>8</v>
      </c>
      <c r="E468" s="4" t="s">
        <v>12</v>
      </c>
      <c r="F468" s="2">
        <v>44988</v>
      </c>
      <c r="G468" s="3">
        <v>1029.5999999999999</v>
      </c>
      <c r="H468" s="3">
        <v>5709.6</v>
      </c>
      <c r="I468" s="4" t="s">
        <v>21</v>
      </c>
    </row>
    <row r="469" spans="1:9" x14ac:dyDescent="0.25">
      <c r="A469" s="14">
        <v>436</v>
      </c>
      <c r="B469" s="2">
        <v>44928</v>
      </c>
      <c r="C469" s="3">
        <v>6550</v>
      </c>
      <c r="D469" s="4" t="s">
        <v>22</v>
      </c>
      <c r="E469" s="4" t="s">
        <v>12</v>
      </c>
      <c r="F469" s="2">
        <v>44988</v>
      </c>
      <c r="G469" s="3">
        <v>1441</v>
      </c>
      <c r="H469" s="3">
        <v>7991</v>
      </c>
      <c r="I469" s="4" t="s">
        <v>21</v>
      </c>
    </row>
    <row r="470" spans="1:9" x14ac:dyDescent="0.25">
      <c r="A470" s="14">
        <v>442</v>
      </c>
      <c r="B470" s="2">
        <v>44928</v>
      </c>
      <c r="C470" s="3">
        <v>6850</v>
      </c>
      <c r="D470" s="4" t="s">
        <v>9</v>
      </c>
      <c r="E470" s="4" t="s">
        <v>11</v>
      </c>
      <c r="F470" s="2">
        <v>44988</v>
      </c>
      <c r="G470" s="3">
        <v>1507</v>
      </c>
      <c r="H470" s="3">
        <v>8357</v>
      </c>
      <c r="I470" s="4" t="s">
        <v>21</v>
      </c>
    </row>
    <row r="471" spans="1:9" x14ac:dyDescent="0.25">
      <c r="A471" s="14">
        <v>429</v>
      </c>
      <c r="B471" s="2">
        <v>44928</v>
      </c>
      <c r="C471" s="3">
        <v>6200</v>
      </c>
      <c r="D471" s="4" t="s">
        <v>6</v>
      </c>
      <c r="E471" s="4" t="s">
        <v>13</v>
      </c>
      <c r="F471" s="2">
        <v>44988</v>
      </c>
      <c r="G471" s="3">
        <v>1364</v>
      </c>
      <c r="H471" s="3">
        <v>7564</v>
      </c>
      <c r="I471" s="4" t="s">
        <v>21</v>
      </c>
    </row>
    <row r="472" spans="1:9" x14ac:dyDescent="0.25">
      <c r="A472" s="14">
        <v>417</v>
      </c>
      <c r="B472" s="2">
        <v>44928</v>
      </c>
      <c r="C472" s="3">
        <v>5600</v>
      </c>
      <c r="D472" s="4" t="s">
        <v>8</v>
      </c>
      <c r="E472" s="4" t="s">
        <v>13</v>
      </c>
      <c r="F472" s="2">
        <v>44988</v>
      </c>
      <c r="G472" s="3">
        <v>1232</v>
      </c>
      <c r="H472" s="3">
        <v>6832</v>
      </c>
      <c r="I472" s="4" t="s">
        <v>21</v>
      </c>
    </row>
    <row r="473" spans="1:9" x14ac:dyDescent="0.25">
      <c r="A473" s="14">
        <v>80</v>
      </c>
      <c r="B473" s="2">
        <v>44928</v>
      </c>
      <c r="C473" s="3">
        <v>1680</v>
      </c>
      <c r="D473" s="4" t="s">
        <v>8</v>
      </c>
      <c r="E473" s="4" t="s">
        <v>13</v>
      </c>
      <c r="F473" s="2">
        <v>44988</v>
      </c>
      <c r="G473" s="3">
        <v>369.6</v>
      </c>
      <c r="H473" s="3">
        <v>2049.6</v>
      </c>
      <c r="I473" s="4" t="s">
        <v>21</v>
      </c>
    </row>
    <row r="474" spans="1:9" x14ac:dyDescent="0.25">
      <c r="A474" s="14">
        <v>53</v>
      </c>
      <c r="B474" s="2">
        <v>44928</v>
      </c>
      <c r="C474" s="3">
        <v>1160</v>
      </c>
      <c r="D474" s="4" t="s">
        <v>5</v>
      </c>
      <c r="E474" s="4" t="s">
        <v>11</v>
      </c>
      <c r="F474" s="2">
        <v>44988</v>
      </c>
      <c r="G474" s="3">
        <v>255.2</v>
      </c>
      <c r="H474" s="3">
        <v>1415.2</v>
      </c>
      <c r="I474" s="4" t="s">
        <v>21</v>
      </c>
    </row>
    <row r="475" spans="1:9" x14ac:dyDescent="0.25">
      <c r="A475" s="14">
        <v>105</v>
      </c>
      <c r="B475" s="2">
        <v>44928</v>
      </c>
      <c r="C475" s="3">
        <v>2180</v>
      </c>
      <c r="D475" s="4" t="s">
        <v>5</v>
      </c>
      <c r="E475" s="4" t="s">
        <v>14</v>
      </c>
      <c r="F475" s="2">
        <v>44988</v>
      </c>
      <c r="G475" s="3">
        <v>479.6</v>
      </c>
      <c r="H475" s="3">
        <v>2659.6</v>
      </c>
      <c r="I475" s="4" t="s">
        <v>21</v>
      </c>
    </row>
    <row r="476" spans="1:9" x14ac:dyDescent="0.25">
      <c r="A476" s="14">
        <v>211</v>
      </c>
      <c r="B476" s="2">
        <v>44927</v>
      </c>
      <c r="C476" s="3">
        <v>4300</v>
      </c>
      <c r="D476" s="4" t="s">
        <v>3</v>
      </c>
      <c r="E476" s="4" t="s">
        <v>11</v>
      </c>
      <c r="F476" s="2">
        <v>44987</v>
      </c>
      <c r="G476" s="3">
        <v>946</v>
      </c>
      <c r="H476" s="3">
        <v>5246</v>
      </c>
      <c r="I476" s="4" t="s">
        <v>21</v>
      </c>
    </row>
    <row r="477" spans="1:9" x14ac:dyDescent="0.25">
      <c r="A477" s="14">
        <v>490</v>
      </c>
      <c r="B477" s="2">
        <v>44927</v>
      </c>
      <c r="C477" s="3">
        <v>5000</v>
      </c>
      <c r="D477" s="4" t="s">
        <v>5</v>
      </c>
      <c r="E477" s="4" t="s">
        <v>12</v>
      </c>
      <c r="F477" s="2">
        <v>44987</v>
      </c>
      <c r="G477" s="3">
        <v>1100</v>
      </c>
      <c r="H477" s="3">
        <v>6100</v>
      </c>
      <c r="I477" s="4" t="s">
        <v>21</v>
      </c>
    </row>
    <row r="478" spans="1:9" x14ac:dyDescent="0.25">
      <c r="A478" s="14">
        <v>37</v>
      </c>
      <c r="B478" s="2">
        <v>44927</v>
      </c>
      <c r="C478" s="3">
        <v>840</v>
      </c>
      <c r="D478" s="4" t="s">
        <v>6</v>
      </c>
      <c r="E478" s="4" t="s">
        <v>13</v>
      </c>
      <c r="F478" s="2">
        <v>44987</v>
      </c>
      <c r="G478" s="3">
        <v>184.8</v>
      </c>
      <c r="H478" s="3">
        <v>1024.8</v>
      </c>
      <c r="I478" s="4" t="s">
        <v>21</v>
      </c>
    </row>
    <row r="479" spans="1:9" x14ac:dyDescent="0.25">
      <c r="A479" s="14">
        <v>51</v>
      </c>
      <c r="B479" s="2">
        <v>44927</v>
      </c>
      <c r="C479" s="3">
        <v>1120</v>
      </c>
      <c r="D479" s="4" t="s">
        <v>3</v>
      </c>
      <c r="E479" s="4" t="s">
        <v>13</v>
      </c>
      <c r="F479" s="2">
        <v>44987</v>
      </c>
      <c r="G479" s="3">
        <v>246.4</v>
      </c>
      <c r="H479" s="3">
        <v>1366.4</v>
      </c>
      <c r="I479" s="4" t="s">
        <v>21</v>
      </c>
    </row>
    <row r="480" spans="1:9" x14ac:dyDescent="0.25">
      <c r="A480" s="14">
        <v>190</v>
      </c>
      <c r="B480" s="2">
        <v>44927</v>
      </c>
      <c r="C480" s="3">
        <v>3880</v>
      </c>
      <c r="D480" s="4" t="s">
        <v>5</v>
      </c>
      <c r="E480" s="4" t="s">
        <v>11</v>
      </c>
      <c r="F480" s="2">
        <v>44987</v>
      </c>
      <c r="G480" s="3">
        <v>853.6</v>
      </c>
      <c r="H480" s="3">
        <v>4733.6000000000004</v>
      </c>
      <c r="I480" s="4" t="s">
        <v>21</v>
      </c>
    </row>
    <row r="481" spans="1:9" x14ac:dyDescent="0.25">
      <c r="A481" s="14">
        <v>214</v>
      </c>
      <c r="B481" s="2">
        <v>44927</v>
      </c>
      <c r="C481" s="3">
        <v>4360</v>
      </c>
      <c r="D481" s="4" t="s">
        <v>22</v>
      </c>
      <c r="E481" s="4" t="s">
        <v>14</v>
      </c>
      <c r="F481" s="2">
        <v>44987</v>
      </c>
      <c r="G481" s="3">
        <v>959.2</v>
      </c>
      <c r="H481" s="3">
        <v>5319.2</v>
      </c>
      <c r="I481" s="4" t="s">
        <v>21</v>
      </c>
    </row>
    <row r="482" spans="1:9" x14ac:dyDescent="0.25">
      <c r="A482" s="14">
        <v>215</v>
      </c>
      <c r="B482" s="2">
        <v>44927</v>
      </c>
      <c r="C482" s="3">
        <v>4380</v>
      </c>
      <c r="D482" s="4" t="s">
        <v>22</v>
      </c>
      <c r="E482" s="4" t="s">
        <v>12</v>
      </c>
      <c r="F482" s="2">
        <v>44987</v>
      </c>
      <c r="G482" s="3">
        <v>963.6</v>
      </c>
      <c r="H482" s="3">
        <v>5343.6</v>
      </c>
      <c r="I482" s="4" t="s">
        <v>21</v>
      </c>
    </row>
    <row r="483" spans="1:9" x14ac:dyDescent="0.25">
      <c r="A483" s="14">
        <v>236</v>
      </c>
      <c r="B483" s="2">
        <v>44927</v>
      </c>
      <c r="C483" s="3">
        <v>4800</v>
      </c>
      <c r="D483" s="4" t="s">
        <v>8</v>
      </c>
      <c r="E483" s="4" t="s">
        <v>11</v>
      </c>
      <c r="F483" s="2">
        <v>44987</v>
      </c>
      <c r="G483" s="3">
        <v>1056</v>
      </c>
      <c r="H483" s="3">
        <v>5856</v>
      </c>
      <c r="I483" s="4" t="s">
        <v>21</v>
      </c>
    </row>
    <row r="484" spans="1:9" x14ac:dyDescent="0.25">
      <c r="A484" s="14">
        <v>440</v>
      </c>
      <c r="B484" s="2">
        <v>44927</v>
      </c>
      <c r="C484" s="3">
        <v>6750</v>
      </c>
      <c r="D484" s="4" t="s">
        <v>8</v>
      </c>
      <c r="E484" s="4" t="s">
        <v>12</v>
      </c>
      <c r="F484" s="2">
        <v>44987</v>
      </c>
      <c r="G484" s="3">
        <v>1485</v>
      </c>
      <c r="H484" s="3">
        <v>8235</v>
      </c>
      <c r="I484" s="4" t="s">
        <v>21</v>
      </c>
    </row>
    <row r="485" spans="1:9" x14ac:dyDescent="0.25">
      <c r="A485" s="14">
        <v>200</v>
      </c>
      <c r="B485" s="2">
        <v>44927</v>
      </c>
      <c r="C485" s="3">
        <v>4080</v>
      </c>
      <c r="D485" s="4" t="s">
        <v>4</v>
      </c>
      <c r="E485" s="4" t="s">
        <v>14</v>
      </c>
      <c r="F485" s="2">
        <v>44987</v>
      </c>
      <c r="G485" s="3">
        <v>897.6</v>
      </c>
      <c r="H485" s="3">
        <v>4977.6000000000004</v>
      </c>
      <c r="I485" s="4" t="s">
        <v>21</v>
      </c>
    </row>
    <row r="486" spans="1:9" x14ac:dyDescent="0.25">
      <c r="A486" s="14">
        <v>492</v>
      </c>
      <c r="B486" s="2">
        <v>44927</v>
      </c>
      <c r="C486" s="3">
        <v>4800</v>
      </c>
      <c r="D486" s="4" t="s">
        <v>22</v>
      </c>
      <c r="E486" s="4" t="s">
        <v>12</v>
      </c>
      <c r="F486" s="2">
        <v>44987</v>
      </c>
      <c r="G486" s="3">
        <v>1056</v>
      </c>
      <c r="H486" s="3">
        <v>5856</v>
      </c>
      <c r="I486" s="4" t="s">
        <v>21</v>
      </c>
    </row>
    <row r="487" spans="1:9" x14ac:dyDescent="0.25">
      <c r="A487" s="14">
        <v>0</v>
      </c>
      <c r="B487" s="2">
        <v>44927</v>
      </c>
      <c r="C487" s="3">
        <v>100</v>
      </c>
      <c r="D487" s="4" t="s">
        <v>3</v>
      </c>
      <c r="E487" s="4" t="s">
        <v>11</v>
      </c>
      <c r="F487" s="2">
        <v>44987</v>
      </c>
      <c r="G487" s="3">
        <v>22</v>
      </c>
      <c r="H487" s="3">
        <v>122</v>
      </c>
      <c r="I487" s="4" t="s">
        <v>21</v>
      </c>
    </row>
    <row r="488" spans="1:9" x14ac:dyDescent="0.25">
      <c r="A488" s="14">
        <v>71</v>
      </c>
      <c r="B488" s="2">
        <v>44927</v>
      </c>
      <c r="C488" s="3">
        <v>1500</v>
      </c>
      <c r="D488" s="4" t="s">
        <v>5</v>
      </c>
      <c r="E488" s="4" t="s">
        <v>11</v>
      </c>
      <c r="F488" s="2">
        <v>44987</v>
      </c>
      <c r="G488" s="3">
        <v>330</v>
      </c>
      <c r="H488" s="3">
        <v>1830</v>
      </c>
      <c r="I488" s="4" t="s">
        <v>21</v>
      </c>
    </row>
    <row r="489" spans="1:9" x14ac:dyDescent="0.25">
      <c r="A489" s="14">
        <v>462</v>
      </c>
      <c r="B489" s="2">
        <v>44927</v>
      </c>
      <c r="C489" s="3">
        <v>7800</v>
      </c>
      <c r="D489" s="4" t="s">
        <v>5</v>
      </c>
      <c r="E489" s="4" t="s">
        <v>12</v>
      </c>
      <c r="F489" s="2">
        <v>44987</v>
      </c>
      <c r="G489" s="3">
        <v>1716</v>
      </c>
      <c r="H489" s="3">
        <v>9516</v>
      </c>
      <c r="I489" s="4" t="s">
        <v>21</v>
      </c>
    </row>
    <row r="490" spans="1:9" x14ac:dyDescent="0.25">
      <c r="A490" s="14">
        <v>461</v>
      </c>
      <c r="B490" s="2">
        <v>44927</v>
      </c>
      <c r="C490" s="3">
        <v>7900</v>
      </c>
      <c r="D490" s="4" t="s">
        <v>4</v>
      </c>
      <c r="E490" s="4" t="s">
        <v>12</v>
      </c>
      <c r="F490" s="2">
        <v>44987</v>
      </c>
      <c r="G490" s="3">
        <v>1738</v>
      </c>
      <c r="H490" s="3">
        <v>9638</v>
      </c>
      <c r="I490" s="4" t="s">
        <v>21</v>
      </c>
    </row>
    <row r="491" spans="1:9" x14ac:dyDescent="0.25">
      <c r="A491" s="14">
        <v>359</v>
      </c>
      <c r="B491" s="2">
        <v>44927</v>
      </c>
      <c r="C491" s="3">
        <v>2700</v>
      </c>
      <c r="D491" s="4" t="s">
        <v>4</v>
      </c>
      <c r="E491" s="4" t="s">
        <v>13</v>
      </c>
      <c r="F491" s="2">
        <v>44987</v>
      </c>
      <c r="G491" s="3">
        <v>594</v>
      </c>
      <c r="H491" s="3">
        <v>3294</v>
      </c>
      <c r="I491" s="4" t="s">
        <v>21</v>
      </c>
    </row>
    <row r="492" spans="1:9" x14ac:dyDescent="0.25">
      <c r="A492" s="14">
        <v>132</v>
      </c>
      <c r="B492" s="2">
        <v>44927</v>
      </c>
      <c r="C492" s="3">
        <v>2720</v>
      </c>
      <c r="D492" s="4" t="s">
        <v>4</v>
      </c>
      <c r="E492" s="4" t="s">
        <v>12</v>
      </c>
      <c r="F492" s="2">
        <v>44987</v>
      </c>
      <c r="G492" s="3">
        <v>598.4</v>
      </c>
      <c r="H492" s="3">
        <v>3318.4</v>
      </c>
      <c r="I492" s="4" t="s">
        <v>21</v>
      </c>
    </row>
    <row r="493" spans="1:9" x14ac:dyDescent="0.25">
      <c r="A493" s="14">
        <v>136</v>
      </c>
      <c r="B493" s="2">
        <v>44927</v>
      </c>
      <c r="C493" s="3">
        <v>2800</v>
      </c>
      <c r="D493" s="4" t="s">
        <v>9</v>
      </c>
      <c r="E493" s="4" t="s">
        <v>13</v>
      </c>
      <c r="F493" s="2">
        <v>44987</v>
      </c>
      <c r="G493" s="3">
        <v>616</v>
      </c>
      <c r="H493" s="3">
        <v>3416</v>
      </c>
      <c r="I493" s="4" t="s">
        <v>21</v>
      </c>
    </row>
    <row r="494" spans="1:9" x14ac:dyDescent="0.25">
      <c r="A494" s="14">
        <v>70</v>
      </c>
      <c r="B494" s="2">
        <v>44927</v>
      </c>
      <c r="C494" s="3">
        <v>1480</v>
      </c>
      <c r="D494" s="4" t="s">
        <v>4</v>
      </c>
      <c r="E494" s="4" t="s">
        <v>12</v>
      </c>
      <c r="F494" s="2">
        <v>44987</v>
      </c>
      <c r="G494" s="3">
        <v>325.60000000000002</v>
      </c>
      <c r="H494" s="3">
        <v>1805.6</v>
      </c>
      <c r="I494" s="4" t="s">
        <v>21</v>
      </c>
    </row>
    <row r="495" spans="1:9" x14ac:dyDescent="0.25">
      <c r="A495" s="14">
        <v>366</v>
      </c>
      <c r="B495" s="2">
        <v>44927</v>
      </c>
      <c r="C495" s="3">
        <v>3050</v>
      </c>
      <c r="D495" s="4" t="s">
        <v>8</v>
      </c>
      <c r="E495" s="4" t="s">
        <v>12</v>
      </c>
      <c r="F495" s="2">
        <v>44987</v>
      </c>
      <c r="G495" s="3">
        <v>671</v>
      </c>
      <c r="H495" s="3">
        <v>3721</v>
      </c>
      <c r="I495" s="4" t="s">
        <v>21</v>
      </c>
    </row>
    <row r="496" spans="1:9" x14ac:dyDescent="0.25">
      <c r="A496" s="14">
        <v>281</v>
      </c>
      <c r="B496" s="2">
        <v>44927</v>
      </c>
      <c r="C496" s="3">
        <v>5700</v>
      </c>
      <c r="D496" s="4" t="s">
        <v>8</v>
      </c>
      <c r="E496" s="4" t="s">
        <v>11</v>
      </c>
      <c r="F496" s="2">
        <v>44987</v>
      </c>
      <c r="G496" s="3">
        <v>1254</v>
      </c>
      <c r="H496" s="3">
        <v>6954</v>
      </c>
      <c r="I496" s="4" t="s">
        <v>21</v>
      </c>
    </row>
    <row r="497" spans="1:9" x14ac:dyDescent="0.25">
      <c r="A497" s="14">
        <v>435</v>
      </c>
      <c r="B497" s="2">
        <v>44927</v>
      </c>
      <c r="C497" s="3">
        <v>6500</v>
      </c>
      <c r="D497" s="4" t="s">
        <v>22</v>
      </c>
      <c r="E497" s="4" t="s">
        <v>11</v>
      </c>
      <c r="F497" s="2">
        <v>44987</v>
      </c>
      <c r="G497" s="3">
        <v>1430</v>
      </c>
      <c r="H497" s="3">
        <v>7930</v>
      </c>
      <c r="I497" s="4" t="s">
        <v>21</v>
      </c>
    </row>
    <row r="498" spans="1:9" x14ac:dyDescent="0.25">
      <c r="A498" s="14">
        <v>316</v>
      </c>
      <c r="B498" s="2">
        <v>44927</v>
      </c>
      <c r="C498" s="3">
        <v>550</v>
      </c>
      <c r="D498" s="4" t="s">
        <v>22</v>
      </c>
      <c r="E498" s="4" t="s">
        <v>11</v>
      </c>
      <c r="F498" s="2">
        <v>44987</v>
      </c>
      <c r="G498" s="3">
        <v>121</v>
      </c>
      <c r="H498" s="3">
        <v>671</v>
      </c>
      <c r="I498" s="4" t="s">
        <v>21</v>
      </c>
    </row>
    <row r="499" spans="1:9" x14ac:dyDescent="0.25">
      <c r="A499" s="14">
        <v>315</v>
      </c>
      <c r="B499" s="2">
        <v>44927</v>
      </c>
      <c r="C499" s="3">
        <v>500</v>
      </c>
      <c r="D499" s="4" t="s">
        <v>8</v>
      </c>
      <c r="E499" s="4" t="s">
        <v>14</v>
      </c>
      <c r="F499" s="2">
        <v>44987</v>
      </c>
      <c r="G499" s="3">
        <v>110</v>
      </c>
      <c r="H499" s="3">
        <v>610</v>
      </c>
      <c r="I499" s="4" t="s">
        <v>21</v>
      </c>
    </row>
    <row r="500" spans="1:9" x14ac:dyDescent="0.25">
      <c r="A500" s="14">
        <v>58</v>
      </c>
      <c r="B500" s="2">
        <v>44927</v>
      </c>
      <c r="C500" s="3">
        <v>1260</v>
      </c>
      <c r="D500" s="4" t="s">
        <v>6</v>
      </c>
      <c r="E500" s="4" t="s">
        <v>13</v>
      </c>
      <c r="F500" s="2">
        <v>44987</v>
      </c>
      <c r="G500" s="3">
        <v>277.2</v>
      </c>
      <c r="H500" s="3">
        <v>1537.2</v>
      </c>
      <c r="I500" s="4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D5C4-C59F-4532-8120-194BA97B304C}"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30</v>
      </c>
      <c r="C1" t="s">
        <v>31</v>
      </c>
      <c r="D1" t="s">
        <v>32</v>
      </c>
    </row>
    <row r="2" spans="1:4" x14ac:dyDescent="0.25">
      <c r="A2" s="4" t="s">
        <v>3</v>
      </c>
      <c r="B2" s="4" t="s">
        <v>33</v>
      </c>
      <c r="C2" s="4" t="s">
        <v>34</v>
      </c>
      <c r="D2" s="4" t="s">
        <v>35</v>
      </c>
    </row>
    <row r="3" spans="1:4" x14ac:dyDescent="0.25">
      <c r="A3" s="4" t="s">
        <v>6</v>
      </c>
      <c r="B3" s="4" t="s">
        <v>36</v>
      </c>
      <c r="C3" s="4" t="s">
        <v>37</v>
      </c>
      <c r="D3" s="4" t="s">
        <v>38</v>
      </c>
    </row>
    <row r="4" spans="1:4" x14ac:dyDescent="0.25">
      <c r="A4" s="4" t="s">
        <v>4</v>
      </c>
      <c r="B4" s="4" t="s">
        <v>36</v>
      </c>
      <c r="C4" s="4" t="s">
        <v>39</v>
      </c>
      <c r="D4" s="4" t="s">
        <v>40</v>
      </c>
    </row>
    <row r="5" spans="1:4" x14ac:dyDescent="0.25">
      <c r="A5" s="4" t="s">
        <v>5</v>
      </c>
      <c r="B5" s="4" t="s">
        <v>41</v>
      </c>
      <c r="C5" s="4" t="s">
        <v>42</v>
      </c>
      <c r="D5" s="4" t="s">
        <v>43</v>
      </c>
    </row>
    <row r="6" spans="1:4" x14ac:dyDescent="0.25">
      <c r="A6" s="4" t="s">
        <v>9</v>
      </c>
      <c r="B6" s="4" t="s">
        <v>44</v>
      </c>
      <c r="C6" s="4" t="s">
        <v>45</v>
      </c>
      <c r="D6" s="4" t="s">
        <v>46</v>
      </c>
    </row>
    <row r="7" spans="1:4" x14ac:dyDescent="0.25">
      <c r="A7" s="4" t="s">
        <v>22</v>
      </c>
      <c r="B7" s="4" t="s">
        <v>47</v>
      </c>
      <c r="C7" s="4" t="s">
        <v>48</v>
      </c>
      <c r="D7" s="4" t="s">
        <v>49</v>
      </c>
    </row>
    <row r="8" spans="1:4" x14ac:dyDescent="0.25">
      <c r="A8" s="4" t="s">
        <v>8</v>
      </c>
      <c r="B8" s="4" t="s">
        <v>50</v>
      </c>
      <c r="C8" s="4" t="s">
        <v>51</v>
      </c>
      <c r="D8" s="4" t="s">
        <v>52</v>
      </c>
    </row>
    <row r="9" spans="1:4" x14ac:dyDescent="0.25">
      <c r="A9" s="4" t="s">
        <v>7</v>
      </c>
      <c r="B9" s="4" t="s">
        <v>53</v>
      </c>
      <c r="C9" s="4" t="s">
        <v>54</v>
      </c>
      <c r="D9" s="4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8"/>
  <sheetViews>
    <sheetView zoomScale="150" zoomScaleNormal="150" workbookViewId="0">
      <selection activeCell="D3" sqref="D3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s="9" t="s">
        <v>29</v>
      </c>
      <c r="D3" s="10">
        <v>83</v>
      </c>
    </row>
    <row r="4" spans="3:4" x14ac:dyDescent="0.25">
      <c r="C4" s="9" t="s">
        <v>2</v>
      </c>
      <c r="D4" s="11" t="str">
        <f>VLOOKUP($D$3,DATI_FATTURAZIONE_1_1[#All], 4,0)</f>
        <v>ZETA</v>
      </c>
    </row>
    <row r="5" spans="3:4" x14ac:dyDescent="0.25">
      <c r="C5" s="9" t="s">
        <v>17</v>
      </c>
      <c r="D5" s="12">
        <f>VLOOKUP($D$3,DATI_FATTURAZIONE_1_1[#All], 3,0)</f>
        <v>1740</v>
      </c>
    </row>
    <row r="6" spans="3:4" x14ac:dyDescent="0.25">
      <c r="C6" s="9" t="s">
        <v>15</v>
      </c>
      <c r="D6" s="13">
        <f>VLOOKUP($D$3,DATI_FATTURAZIONE_1_1[#All], 6,0)</f>
        <v>45003</v>
      </c>
    </row>
    <row r="7" spans="3:4" x14ac:dyDescent="0.25">
      <c r="C7" s="9" t="s">
        <v>18</v>
      </c>
      <c r="D7" s="12">
        <f>VLOOKUP($D$3,DATI_FATTURAZIONE_1_1[#All], 7,0)</f>
        <v>382.8</v>
      </c>
    </row>
    <row r="8" spans="3:4" x14ac:dyDescent="0.25">
      <c r="C8" s="9" t="s">
        <v>19</v>
      </c>
      <c r="D8" s="12">
        <f>VLOOKUP($D$3,DATI_FATTURAZIONE_1_1[#All], 8,0)</f>
        <v>2122.8000000000002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0000000-0002-0000-0100-000000000000}">
          <x14:formula1>
            <xm:f>DATI_FATTURAZIONE_1!$A$2:$A$500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K21" sqref="K21"/>
    </sheetView>
  </sheetViews>
  <sheetFormatPr defaultRowHeight="15" x14ac:dyDescent="0.25"/>
  <cols>
    <col min="1" max="1" width="18.28515625" customWidth="1"/>
    <col min="2" max="2" width="13.7109375" style="3" customWidth="1"/>
    <col min="3" max="3" width="12.85546875" style="3" customWidth="1"/>
    <col min="4" max="4" width="13.42578125" style="3" customWidth="1"/>
    <col min="5" max="5" width="13.140625" style="3" customWidth="1"/>
    <col min="6" max="6" width="12.85546875" style="3" customWidth="1"/>
    <col min="7" max="8" width="13" style="3" customWidth="1"/>
    <col min="9" max="9" width="13.140625" style="3" customWidth="1"/>
    <col min="10" max="10" width="18.28515625" style="3" customWidth="1"/>
    <col min="11" max="11" width="16.42578125" customWidth="1"/>
    <col min="12" max="12" width="12.28515625" customWidth="1"/>
    <col min="13" max="13" width="16.42578125" customWidth="1"/>
    <col min="14" max="14" width="13.140625" customWidth="1"/>
    <col min="15" max="15" width="13.28515625" customWidth="1"/>
    <col min="16" max="16" width="16.42578125" customWidth="1"/>
    <col min="17" max="17" width="9.42578125" customWidth="1"/>
    <col min="18" max="18" width="16.42578125" customWidth="1"/>
    <col min="19" max="19" width="13.28515625" customWidth="1"/>
    <col min="20" max="20" width="16.42578125" customWidth="1"/>
    <col min="21" max="21" width="13.140625" customWidth="1"/>
    <col min="22" max="22" width="16.42578125" customWidth="1"/>
    <col min="23" max="23" width="12.28515625" customWidth="1"/>
    <col min="24" max="24" width="16.42578125" customWidth="1"/>
    <col min="25" max="25" width="12.28515625" customWidth="1"/>
    <col min="26" max="26" width="16.42578125" customWidth="1"/>
    <col min="27" max="27" width="13.28515625" customWidth="1"/>
    <col min="28" max="28" width="12.28515625" customWidth="1"/>
    <col min="29" max="29" width="16.42578125" customWidth="1"/>
    <col min="30" max="30" width="13.28515625" customWidth="1"/>
    <col min="31" max="31" width="16.42578125" customWidth="1"/>
    <col min="32" max="32" width="13.140625" customWidth="1"/>
    <col min="33" max="33" width="16.42578125" customWidth="1"/>
    <col min="34" max="34" width="9.42578125" customWidth="1"/>
    <col min="35" max="35" width="16.42578125" customWidth="1"/>
    <col min="36" max="36" width="13.140625" customWidth="1"/>
    <col min="37" max="37" width="16.42578125" customWidth="1"/>
    <col min="38" max="38" width="13.28515625" customWidth="1"/>
    <col min="39" max="39" width="16.42578125" customWidth="1"/>
    <col min="40" max="40" width="13.140625" customWidth="1"/>
    <col min="41" max="41" width="16.42578125" customWidth="1"/>
    <col min="42" max="42" width="12.28515625" customWidth="1"/>
    <col min="43" max="43" width="16.42578125" customWidth="1"/>
    <col min="44" max="44" width="9.42578125" customWidth="1"/>
    <col min="45" max="45" width="16.42578125" customWidth="1"/>
    <col min="46" max="46" width="13.140625" customWidth="1"/>
    <col min="47" max="47" width="16.42578125" customWidth="1"/>
    <col min="48" max="48" width="13.140625" customWidth="1"/>
    <col min="49" max="49" width="16.42578125" customWidth="1"/>
    <col min="50" max="50" width="13.140625" customWidth="1"/>
    <col min="51" max="51" width="16.42578125" customWidth="1"/>
    <col min="52" max="52" width="13.140625" customWidth="1"/>
    <col min="53" max="53" width="8.85546875" customWidth="1"/>
    <col min="54" max="54" width="16.42578125" customWidth="1"/>
    <col min="55" max="55" width="13.28515625" customWidth="1"/>
    <col min="56" max="56" width="16.42578125" customWidth="1"/>
    <col min="57" max="57" width="12.28515625" customWidth="1"/>
    <col min="58" max="58" width="16.42578125" customWidth="1"/>
    <col min="59" max="59" width="13.28515625" customWidth="1"/>
    <col min="60" max="60" width="16.42578125" customWidth="1"/>
    <col min="61" max="61" width="12.28515625" customWidth="1"/>
    <col min="62" max="62" width="16.42578125" customWidth="1"/>
    <col min="63" max="63" width="12.28515625" customWidth="1"/>
    <col min="64" max="64" width="16.42578125" customWidth="1"/>
    <col min="65" max="65" width="13.28515625" customWidth="1"/>
    <col min="66" max="66" width="12.28515625" customWidth="1"/>
    <col min="67" max="67" width="16.42578125" customWidth="1"/>
    <col min="68" max="68" width="13.140625" customWidth="1"/>
    <col min="69" max="69" width="16.42578125" customWidth="1"/>
    <col min="70" max="70" width="13.140625" customWidth="1"/>
    <col min="71" max="71" width="16.42578125" customWidth="1"/>
    <col min="72" max="72" width="12.28515625" customWidth="1"/>
    <col min="73" max="73" width="16.42578125" customWidth="1"/>
    <col min="74" max="74" width="13.28515625" customWidth="1"/>
    <col min="75" max="75" width="16.42578125" customWidth="1"/>
    <col min="76" max="76" width="13.140625" customWidth="1"/>
    <col min="77" max="77" width="16.42578125" customWidth="1"/>
    <col min="78" max="78" width="12.28515625" customWidth="1"/>
    <col min="79" max="79" width="16.42578125" customWidth="1"/>
    <col min="80" max="80" width="9.42578125" customWidth="1"/>
    <col min="81" max="81" width="16.42578125" customWidth="1"/>
    <col min="82" max="82" width="13.140625" customWidth="1"/>
    <col min="83" max="83" width="16.42578125" customWidth="1"/>
    <col min="84" max="84" width="13.28515625" customWidth="1"/>
    <col min="85" max="85" width="16.42578125" customWidth="1"/>
    <col min="86" max="86" width="13.140625" customWidth="1"/>
    <col min="87" max="87" width="16.42578125" customWidth="1"/>
    <col min="88" max="88" width="9.42578125" customWidth="1"/>
    <col min="89" max="89" width="16.42578125" customWidth="1"/>
    <col min="90" max="90" width="13.140625" customWidth="1"/>
    <col min="91" max="91" width="13.28515625" customWidth="1"/>
    <col min="92" max="92" width="16.42578125" customWidth="1"/>
    <col min="93" max="93" width="12.28515625" customWidth="1"/>
    <col min="94" max="94" width="18.140625" customWidth="1"/>
    <col min="95" max="95" width="12.28515625" customWidth="1"/>
    <col min="96" max="96" width="18.140625" customWidth="1"/>
    <col min="97" max="97" width="13.140625" customWidth="1"/>
    <col min="98" max="98" width="18.140625" customWidth="1"/>
    <col min="99" max="99" width="12.28515625" customWidth="1"/>
    <col min="100" max="100" width="18.140625" customWidth="1"/>
    <col min="101" max="101" width="13.28515625" customWidth="1"/>
    <col min="102" max="102" width="18.140625" customWidth="1"/>
    <col min="103" max="103" width="13.140625" customWidth="1"/>
    <col min="104" max="104" width="13.28515625" customWidth="1"/>
    <col min="105" max="105" width="8.85546875" customWidth="1"/>
    <col min="106" max="106" width="18.140625" customWidth="1"/>
    <col min="107" max="107" width="13.140625" customWidth="1"/>
    <col min="108" max="108" width="18.140625" customWidth="1"/>
    <col min="109" max="109" width="13.28515625" customWidth="1"/>
    <col min="110" max="110" width="18.140625" customWidth="1"/>
    <col min="111" max="111" width="13.140625" customWidth="1"/>
    <col min="112" max="112" width="18.140625" customWidth="1"/>
    <col min="113" max="113" width="13.140625" customWidth="1"/>
    <col min="114" max="114" width="18.140625" customWidth="1"/>
    <col min="115" max="115" width="12.28515625" customWidth="1"/>
    <col min="116" max="116" width="18.140625" customWidth="1"/>
    <col min="117" max="117" width="12.28515625" customWidth="1"/>
    <col min="118" max="118" width="8.85546875" customWidth="1"/>
    <col min="119" max="119" width="18.140625" customWidth="1"/>
    <col min="120" max="120" width="13.140625" customWidth="1"/>
    <col min="121" max="121" width="18.140625" customWidth="1"/>
    <col min="122" max="122" width="13.140625" customWidth="1"/>
    <col min="123" max="123" width="18.140625" customWidth="1"/>
    <col min="124" max="124" width="11" customWidth="1"/>
    <col min="125" max="125" width="18.140625" customWidth="1"/>
    <col min="126" max="126" width="11" customWidth="1"/>
    <col min="127" max="127" width="18.140625" customWidth="1"/>
    <col min="128" max="128" width="13.28515625" customWidth="1"/>
    <col min="129" max="129" width="18.140625" customWidth="1"/>
    <col min="130" max="130" width="13.140625" customWidth="1"/>
    <col min="131" max="131" width="12.28515625" customWidth="1"/>
    <col min="132" max="132" width="18.140625" customWidth="1"/>
    <col min="133" max="133" width="12.28515625" customWidth="1"/>
    <col min="134" max="134" width="18.140625" customWidth="1"/>
    <col min="135" max="135" width="12.28515625" customWidth="1"/>
    <col min="136" max="136" width="18.140625" customWidth="1"/>
    <col min="137" max="137" width="13.140625" customWidth="1"/>
    <col min="138" max="138" width="18.140625" customWidth="1"/>
    <col min="139" max="139" width="13.28515625" customWidth="1"/>
    <col min="140" max="140" width="18.140625" customWidth="1"/>
    <col min="141" max="141" width="13.140625" customWidth="1"/>
    <col min="142" max="142" width="18.140625" customWidth="1"/>
    <col min="143" max="143" width="13.140625" customWidth="1"/>
    <col min="144" max="144" width="8.85546875" customWidth="1"/>
    <col min="145" max="145" width="18.140625" customWidth="1"/>
    <col min="146" max="146" width="13.28515625" customWidth="1"/>
    <col min="147" max="147" width="18.140625" customWidth="1"/>
    <col min="148" max="148" width="13.140625" customWidth="1"/>
    <col min="149" max="149" width="18.140625" customWidth="1"/>
    <col min="150" max="150" width="13.28515625" customWidth="1"/>
    <col min="151" max="151" width="18.140625" customWidth="1"/>
    <col min="152" max="152" width="12.28515625" customWidth="1"/>
    <col min="153" max="153" width="18.140625" customWidth="1"/>
    <col min="154" max="154" width="11" customWidth="1"/>
    <col min="155" max="155" width="18.140625" customWidth="1"/>
    <col min="156" max="156" width="13.140625" customWidth="1"/>
    <col min="157" max="157" width="12.28515625" customWidth="1"/>
    <col min="158" max="158" width="18.140625" customWidth="1"/>
    <col min="159" max="159" width="13.140625" customWidth="1"/>
    <col min="160" max="160" width="18.140625" customWidth="1"/>
    <col min="161" max="161" width="11" customWidth="1"/>
    <col min="162" max="162" width="18.140625" customWidth="1"/>
    <col min="163" max="163" width="12.28515625" customWidth="1"/>
    <col min="164" max="164" width="18.140625" customWidth="1"/>
    <col min="165" max="165" width="13.28515625" customWidth="1"/>
    <col min="166" max="166" width="18.140625" customWidth="1"/>
    <col min="167" max="167" width="12.28515625" customWidth="1"/>
    <col min="168" max="168" width="18.140625" customWidth="1"/>
    <col min="169" max="169" width="12.28515625" customWidth="1"/>
    <col min="170" max="170" width="18.140625" customWidth="1"/>
    <col min="171" max="171" width="12.28515625" customWidth="1"/>
    <col min="172" max="172" width="18.140625" customWidth="1"/>
    <col min="173" max="173" width="13.28515625" customWidth="1"/>
    <col min="174" max="174" width="18.140625" customWidth="1"/>
    <col min="175" max="175" width="13.28515625" customWidth="1"/>
    <col min="176" max="176" width="18.140625" customWidth="1"/>
    <col min="177" max="177" width="13.140625" customWidth="1"/>
    <col min="178" max="178" width="18.140625" customWidth="1"/>
    <col min="179" max="179" width="13.140625" customWidth="1"/>
    <col min="180" max="180" width="18.140625" customWidth="1"/>
    <col min="181" max="181" width="13.140625" customWidth="1"/>
    <col min="182" max="182" width="13.28515625" customWidth="1"/>
    <col min="183" max="183" width="8.85546875" customWidth="1"/>
    <col min="184" max="184" width="18.140625" customWidth="1"/>
    <col min="185" max="185" width="13.140625" customWidth="1"/>
    <col min="186" max="186" width="18.140625" customWidth="1"/>
    <col min="187" max="187" width="12.28515625" customWidth="1"/>
    <col min="188" max="188" width="18.140625" customWidth="1"/>
    <col min="189" max="189" width="13.140625" customWidth="1"/>
    <col min="190" max="190" width="18.140625" customWidth="1"/>
    <col min="191" max="191" width="11" customWidth="1"/>
    <col min="192" max="192" width="18.140625" customWidth="1"/>
    <col min="193" max="193" width="13.140625" customWidth="1"/>
    <col min="194" max="194" width="18.140625" customWidth="1"/>
    <col min="195" max="195" width="13.140625" customWidth="1"/>
    <col min="196" max="196" width="13.28515625" customWidth="1"/>
    <col min="197" max="197" width="18.140625" customWidth="1"/>
    <col min="198" max="198" width="11" customWidth="1"/>
    <col min="199" max="199" width="18.140625" customWidth="1"/>
    <col min="200" max="200" width="13.28515625" customWidth="1"/>
    <col min="201" max="201" width="18.140625" customWidth="1"/>
    <col min="202" max="202" width="13.140625" customWidth="1"/>
    <col min="203" max="203" width="18.140625" customWidth="1"/>
    <col min="204" max="204" width="12.28515625" customWidth="1"/>
    <col min="205" max="205" width="18.140625" customWidth="1"/>
    <col min="206" max="206" width="12.28515625" customWidth="1"/>
    <col min="207" max="207" width="18.140625" customWidth="1"/>
    <col min="208" max="208" width="13.28515625" customWidth="1"/>
    <col min="209" max="209" width="12.28515625" customWidth="1"/>
    <col min="210" max="210" width="18.140625" customWidth="1"/>
    <col min="211" max="211" width="13.28515625" customWidth="1"/>
    <col min="212" max="212" width="18.140625" customWidth="1"/>
    <col min="213" max="213" width="13.140625" customWidth="1"/>
    <col min="214" max="214" width="18.140625" customWidth="1"/>
    <col min="215" max="215" width="11" customWidth="1"/>
    <col min="216" max="216" width="18.140625" customWidth="1"/>
    <col min="217" max="217" width="13.140625" customWidth="1"/>
    <col min="218" max="218" width="18.140625" customWidth="1"/>
    <col min="219" max="219" width="13.28515625" customWidth="1"/>
    <col min="220" max="220" width="18.140625" customWidth="1"/>
    <col min="221" max="221" width="13.140625" customWidth="1"/>
    <col min="222" max="222" width="13.28515625" customWidth="1"/>
    <col min="223" max="223" width="18.140625" customWidth="1"/>
    <col min="224" max="224" width="12.28515625" customWidth="1"/>
    <col min="225" max="225" width="18.140625" customWidth="1"/>
    <col min="226" max="226" width="11" customWidth="1"/>
    <col min="227" max="227" width="18.140625" customWidth="1"/>
    <col min="228" max="228" width="13.140625" customWidth="1"/>
    <col min="229" max="229" width="18.140625" customWidth="1"/>
    <col min="230" max="230" width="13.140625" customWidth="1"/>
    <col min="231" max="231" width="18.140625" customWidth="1"/>
    <col min="232" max="232" width="13.140625" customWidth="1"/>
    <col min="233" max="233" width="18.140625" customWidth="1"/>
    <col min="234" max="234" width="12.28515625" customWidth="1"/>
    <col min="235" max="235" width="8.85546875" customWidth="1"/>
    <col min="236" max="236" width="18.140625" customWidth="1"/>
    <col min="237" max="237" width="13.28515625" customWidth="1"/>
    <col min="238" max="238" width="18.140625" customWidth="1"/>
    <col min="239" max="239" width="12.28515625" customWidth="1"/>
    <col min="240" max="240" width="18.140625" customWidth="1"/>
    <col min="241" max="241" width="13.28515625" customWidth="1"/>
    <col min="242" max="242" width="18.140625" customWidth="1"/>
    <col min="243" max="243" width="12.28515625" customWidth="1"/>
    <col min="244" max="244" width="18.140625" customWidth="1"/>
    <col min="245" max="245" width="12.28515625" customWidth="1"/>
    <col min="246" max="246" width="18.140625" customWidth="1"/>
    <col min="247" max="247" width="13.28515625" customWidth="1"/>
    <col min="248" max="248" width="12.28515625" customWidth="1"/>
    <col min="249" max="249" width="18.140625" customWidth="1"/>
    <col min="250" max="250" width="13.140625" customWidth="1"/>
    <col min="251" max="251" width="18.140625" customWidth="1"/>
    <col min="252" max="252" width="13.140625" customWidth="1"/>
    <col min="253" max="253" width="18.140625" customWidth="1"/>
    <col min="254" max="254" width="12.28515625" customWidth="1"/>
    <col min="255" max="255" width="18.140625" customWidth="1"/>
    <col min="256" max="256" width="13.28515625" customWidth="1"/>
    <col min="257" max="257" width="18.140625" customWidth="1"/>
    <col min="258" max="258" width="13.140625" customWidth="1"/>
    <col min="259" max="259" width="18.140625" customWidth="1"/>
    <col min="260" max="260" width="12.28515625" customWidth="1"/>
    <col min="261" max="261" width="18.140625" customWidth="1"/>
    <col min="262" max="262" width="11" customWidth="1"/>
    <col min="263" max="263" width="18.140625" customWidth="1"/>
    <col min="264" max="264" width="13.140625" customWidth="1"/>
    <col min="265" max="265" width="18.140625" customWidth="1"/>
    <col min="266" max="266" width="13.28515625" customWidth="1"/>
    <col min="267" max="267" width="18.140625" customWidth="1"/>
    <col min="268" max="268" width="13.140625" customWidth="1"/>
    <col min="269" max="269" width="18.140625" customWidth="1"/>
    <col min="270" max="270" width="11" customWidth="1"/>
    <col min="271" max="271" width="18.140625" customWidth="1"/>
    <col min="272" max="272" width="13.140625" customWidth="1"/>
    <col min="273" max="273" width="13.28515625" customWidth="1"/>
    <col min="274" max="274" width="18.140625" customWidth="1"/>
    <col min="275" max="275" width="12.28515625" customWidth="1"/>
    <col min="276" max="276" width="18.140625" customWidth="1"/>
    <col min="277" max="277" width="12.28515625" customWidth="1"/>
    <col min="278" max="278" width="18.140625" customWidth="1"/>
    <col min="279" max="279" width="13.140625" customWidth="1"/>
    <col min="280" max="280" width="18.140625" customWidth="1"/>
    <col min="281" max="281" width="12.28515625" customWidth="1"/>
    <col min="282" max="282" width="18.140625" customWidth="1"/>
    <col min="283" max="283" width="13.28515625" customWidth="1"/>
    <col min="284" max="284" width="18.140625" customWidth="1"/>
    <col min="285" max="285" width="13.140625" customWidth="1"/>
    <col min="286" max="286" width="13.28515625" customWidth="1"/>
    <col min="287" max="287" width="12.28515625" customWidth="1"/>
    <col min="288" max="288" width="18.140625" customWidth="1"/>
    <col min="289" max="289" width="13.140625" customWidth="1"/>
    <col min="290" max="290" width="18.140625" customWidth="1"/>
    <col min="291" max="291" width="13.28515625" customWidth="1"/>
    <col min="292" max="292" width="18.140625" customWidth="1"/>
    <col min="293" max="293" width="12.28515625" customWidth="1"/>
    <col min="294" max="294" width="18.140625" customWidth="1"/>
    <col min="295" max="295" width="13.140625" customWidth="1"/>
    <col min="296" max="296" width="12.28515625" customWidth="1"/>
    <col min="297" max="297" width="18.140625" customWidth="1"/>
    <col min="298" max="298" width="13.140625" customWidth="1"/>
    <col min="299" max="299" width="18.140625" customWidth="1"/>
    <col min="300" max="300" width="12.28515625" customWidth="1"/>
    <col min="301" max="301" width="18.140625" customWidth="1"/>
    <col min="302" max="302" width="12.28515625" customWidth="1"/>
    <col min="303" max="303" width="8.85546875" customWidth="1"/>
    <col min="304" max="304" width="18.140625" customWidth="1"/>
    <col min="305" max="305" width="13.140625" customWidth="1"/>
    <col min="306" max="306" width="18.140625" customWidth="1"/>
    <col min="307" max="307" width="13.140625" customWidth="1"/>
    <col min="308" max="308" width="18.140625" customWidth="1"/>
    <col min="309" max="309" width="11" customWidth="1"/>
    <col min="310" max="310" width="18.140625" customWidth="1"/>
    <col min="311" max="311" width="11" customWidth="1"/>
    <col min="312" max="312" width="18.140625" customWidth="1"/>
    <col min="313" max="313" width="13.28515625" customWidth="1"/>
    <col min="314" max="314" width="18.140625" customWidth="1"/>
    <col min="315" max="315" width="13.140625" customWidth="1"/>
    <col min="316" max="316" width="13.28515625" customWidth="1"/>
    <col min="317" max="317" width="12.28515625" customWidth="1"/>
    <col min="318" max="318" width="18.140625" customWidth="1"/>
    <col min="319" max="319" width="12.28515625" customWidth="1"/>
    <col min="320" max="320" width="18.140625" customWidth="1"/>
    <col min="321" max="321" width="12.28515625" customWidth="1"/>
    <col min="322" max="322" width="18.140625" customWidth="1"/>
    <col min="323" max="323" width="13.140625" customWidth="1"/>
    <col min="324" max="324" width="18.140625" customWidth="1"/>
    <col min="325" max="325" width="13.28515625" customWidth="1"/>
    <col min="326" max="326" width="18.140625" customWidth="1"/>
    <col min="327" max="327" width="13.140625" customWidth="1"/>
    <col min="328" max="328" width="18.140625" customWidth="1"/>
    <col min="329" max="329" width="13.140625" customWidth="1"/>
    <col min="330" max="330" width="8.85546875" customWidth="1"/>
    <col min="331" max="331" width="18.140625" customWidth="1"/>
    <col min="332" max="332" width="13.28515625" customWidth="1"/>
    <col min="333" max="333" width="18.140625" customWidth="1"/>
    <col min="334" max="334" width="13.140625" customWidth="1"/>
    <col min="335" max="335" width="18.140625" customWidth="1"/>
    <col min="336" max="336" width="13.28515625" customWidth="1"/>
    <col min="337" max="337" width="18.140625" customWidth="1"/>
    <col min="338" max="338" width="12.28515625" customWidth="1"/>
    <col min="339" max="339" width="18.140625" customWidth="1"/>
    <col min="340" max="340" width="11" customWidth="1"/>
    <col min="341" max="341" width="18.140625" customWidth="1"/>
    <col min="342" max="342" width="13.140625" customWidth="1"/>
    <col min="343" max="343" width="12.28515625" customWidth="1"/>
    <col min="344" max="344" width="18.140625" customWidth="1"/>
    <col min="345" max="345" width="13.140625" customWidth="1"/>
    <col min="346" max="346" width="18.140625" customWidth="1"/>
    <col min="347" max="347" width="11" customWidth="1"/>
    <col min="348" max="348" width="18.140625" customWidth="1"/>
    <col min="349" max="349" width="12.28515625" customWidth="1"/>
    <col min="350" max="350" width="18.140625" customWidth="1"/>
    <col min="351" max="351" width="13.28515625" customWidth="1"/>
    <col min="352" max="352" width="18.140625" customWidth="1"/>
    <col min="353" max="353" width="12.28515625" customWidth="1"/>
    <col min="354" max="354" width="18.140625" customWidth="1"/>
    <col min="355" max="355" width="12.28515625" customWidth="1"/>
    <col min="356" max="356" width="18.140625" customWidth="1"/>
    <col min="357" max="357" width="12.28515625" customWidth="1"/>
    <col min="358" max="358" width="18.140625" customWidth="1"/>
    <col min="359" max="359" width="13.28515625" customWidth="1"/>
    <col min="360" max="360" width="18.140625" customWidth="1"/>
    <col min="361" max="361" width="13.28515625" customWidth="1"/>
    <col min="362" max="362" width="18.140625" customWidth="1"/>
    <col min="363" max="363" width="13.140625" customWidth="1"/>
    <col min="364" max="364" width="18.140625" customWidth="1"/>
    <col min="365" max="365" width="13.140625" customWidth="1"/>
    <col min="366" max="366" width="18.140625" customWidth="1"/>
    <col min="367" max="367" width="13.140625" customWidth="1"/>
    <col min="368" max="368" width="13.28515625" customWidth="1"/>
    <col min="369" max="369" width="18.140625" customWidth="1"/>
    <col min="370" max="370" width="13.140625" customWidth="1"/>
    <col min="371" max="371" width="18.140625" customWidth="1"/>
    <col min="372" max="372" width="12.28515625" customWidth="1"/>
    <col min="373" max="373" width="18.140625" customWidth="1"/>
    <col min="374" max="374" width="13.140625" customWidth="1"/>
    <col min="375" max="375" width="18.140625" customWidth="1"/>
    <col min="376" max="376" width="11" customWidth="1"/>
    <col min="377" max="377" width="18.140625" customWidth="1"/>
    <col min="378" max="378" width="13.140625" customWidth="1"/>
    <col min="379" max="379" width="18.140625" customWidth="1"/>
    <col min="380" max="380" width="13.140625" customWidth="1"/>
    <col min="381" max="381" width="13.28515625" customWidth="1"/>
    <col min="382" max="382" width="18.140625" customWidth="1"/>
    <col min="383" max="383" width="11" customWidth="1"/>
    <col min="384" max="384" width="18.140625" customWidth="1"/>
    <col min="385" max="385" width="13.28515625" customWidth="1"/>
    <col min="386" max="386" width="18.140625" customWidth="1"/>
    <col min="387" max="387" width="13.140625" customWidth="1"/>
    <col min="388" max="388" width="18.140625" customWidth="1"/>
    <col min="389" max="389" width="12.28515625" customWidth="1"/>
    <col min="390" max="390" width="18.140625" customWidth="1"/>
    <col min="391" max="391" width="12.28515625" customWidth="1"/>
    <col min="392" max="392" width="18.140625" customWidth="1"/>
    <col min="393" max="393" width="12.28515625" bestFit="1" customWidth="1"/>
    <col min="394" max="394" width="18.140625" bestFit="1" customWidth="1"/>
    <col min="395" max="395" width="13.28515625" bestFit="1" customWidth="1"/>
    <col min="396" max="396" width="18.140625" bestFit="1" customWidth="1"/>
    <col min="397" max="397" width="13.140625" bestFit="1" customWidth="1"/>
    <col min="398" max="398" width="18.140625" bestFit="1" customWidth="1"/>
    <col min="399" max="399" width="11" bestFit="1" customWidth="1"/>
    <col min="400" max="400" width="18.140625" bestFit="1" customWidth="1"/>
    <col min="401" max="401" width="13.140625" bestFit="1" customWidth="1"/>
    <col min="402" max="402" width="18.140625" bestFit="1" customWidth="1"/>
    <col min="403" max="403" width="13.28515625" bestFit="1" customWidth="1"/>
    <col min="404" max="404" width="18.140625" bestFit="1" customWidth="1"/>
    <col min="405" max="405" width="13.140625" bestFit="1" customWidth="1"/>
    <col min="406" max="406" width="18.140625" bestFit="1" customWidth="1"/>
    <col min="407" max="407" width="12.28515625" bestFit="1" customWidth="1"/>
    <col min="408" max="408" width="18.140625" bestFit="1" customWidth="1"/>
    <col min="409" max="409" width="11" bestFit="1" customWidth="1"/>
    <col min="410" max="410" width="18.140625" bestFit="1" customWidth="1"/>
    <col min="411" max="411" width="13.140625" bestFit="1" customWidth="1"/>
    <col min="412" max="412" width="18.140625" bestFit="1" customWidth="1"/>
    <col min="413" max="413" width="13.140625" bestFit="1" customWidth="1"/>
    <col min="414" max="414" width="18.140625" bestFit="1" customWidth="1"/>
    <col min="415" max="415" width="13.140625" bestFit="1" customWidth="1"/>
    <col min="416" max="416" width="18.140625" bestFit="1" customWidth="1"/>
    <col min="417" max="417" width="11" bestFit="1" customWidth="1"/>
    <col min="418" max="418" width="18.140625" bestFit="1" customWidth="1"/>
    <col min="419" max="419" width="13.28515625" bestFit="1" customWidth="1"/>
    <col min="420" max="420" width="18.140625" bestFit="1" customWidth="1"/>
    <col min="421" max="421" width="12.28515625" bestFit="1" customWidth="1"/>
    <col min="422" max="422" width="18.140625" bestFit="1" customWidth="1"/>
    <col min="423" max="423" width="13.28515625" bestFit="1" customWidth="1"/>
    <col min="424" max="424" width="18.140625" bestFit="1" customWidth="1"/>
    <col min="425" max="425" width="12.28515625" bestFit="1" customWidth="1"/>
    <col min="426" max="426" width="18.140625" bestFit="1" customWidth="1"/>
    <col min="427" max="427" width="12.28515625" bestFit="1" customWidth="1"/>
    <col min="428" max="428" width="18.140625" bestFit="1" customWidth="1"/>
    <col min="429" max="429" width="13.28515625" bestFit="1" customWidth="1"/>
    <col min="430" max="430" width="12.28515625" bestFit="1" customWidth="1"/>
    <col min="431" max="431" width="18.140625" bestFit="1" customWidth="1"/>
    <col min="432" max="432" width="13.140625" bestFit="1" customWidth="1"/>
    <col min="433" max="433" width="18.140625" bestFit="1" customWidth="1"/>
    <col min="434" max="434" width="13.140625" bestFit="1" customWidth="1"/>
    <col min="435" max="435" width="18.140625" bestFit="1" customWidth="1"/>
    <col min="436" max="436" width="12.28515625" bestFit="1" customWidth="1"/>
    <col min="437" max="437" width="18.140625" bestFit="1" customWidth="1"/>
    <col min="438" max="438" width="13.28515625" bestFit="1" customWidth="1"/>
    <col min="439" max="439" width="18.140625" bestFit="1" customWidth="1"/>
    <col min="440" max="440" width="13.140625" bestFit="1" customWidth="1"/>
    <col min="441" max="441" width="18.140625" bestFit="1" customWidth="1"/>
    <col min="442" max="442" width="12.28515625" bestFit="1" customWidth="1"/>
    <col min="443" max="443" width="18.140625" bestFit="1" customWidth="1"/>
    <col min="444" max="444" width="11" bestFit="1" customWidth="1"/>
    <col min="445" max="445" width="18.140625" bestFit="1" customWidth="1"/>
    <col min="446" max="446" width="13.140625" bestFit="1" customWidth="1"/>
    <col min="447" max="447" width="18.140625" bestFit="1" customWidth="1"/>
    <col min="448" max="448" width="13.28515625" bestFit="1" customWidth="1"/>
    <col min="449" max="449" width="18.140625" bestFit="1" customWidth="1"/>
    <col min="450" max="450" width="13.140625" bestFit="1" customWidth="1"/>
    <col min="451" max="451" width="18.140625" bestFit="1" customWidth="1"/>
    <col min="452" max="452" width="11" bestFit="1" customWidth="1"/>
    <col min="453" max="453" width="18.140625" bestFit="1" customWidth="1"/>
    <col min="454" max="454" width="13.140625" bestFit="1" customWidth="1"/>
    <col min="455" max="455" width="13.28515625" bestFit="1" customWidth="1"/>
    <col min="456" max="456" width="18.140625" bestFit="1" customWidth="1"/>
    <col min="457" max="457" width="12.28515625" bestFit="1" customWidth="1"/>
    <col min="458" max="458" width="18.140625" bestFit="1" customWidth="1"/>
    <col min="459" max="459" width="12.28515625" bestFit="1" customWidth="1"/>
    <col min="460" max="460" width="18.140625" bestFit="1" customWidth="1"/>
    <col min="461" max="461" width="13.140625" bestFit="1" customWidth="1"/>
    <col min="462" max="462" width="18.140625" bestFit="1" customWidth="1"/>
    <col min="463" max="463" width="12.28515625" bestFit="1" customWidth="1"/>
    <col min="464" max="464" width="18.140625" bestFit="1" customWidth="1"/>
    <col min="465" max="465" width="13.28515625" bestFit="1" customWidth="1"/>
    <col min="466" max="466" width="18.140625" bestFit="1" customWidth="1"/>
    <col min="467" max="467" width="13.140625" bestFit="1" customWidth="1"/>
    <col min="468" max="468" width="13.28515625" bestFit="1" customWidth="1"/>
    <col min="469" max="469" width="18.140625" bestFit="1" customWidth="1"/>
    <col min="470" max="470" width="13.140625" bestFit="1" customWidth="1"/>
    <col min="471" max="471" width="18.140625" bestFit="1" customWidth="1"/>
    <col min="472" max="472" width="13.28515625" bestFit="1" customWidth="1"/>
    <col min="473" max="473" width="18.140625" bestFit="1" customWidth="1"/>
    <col min="474" max="474" width="13.140625" bestFit="1" customWidth="1"/>
    <col min="475" max="475" width="18.140625" bestFit="1" customWidth="1"/>
    <col min="476" max="476" width="13.140625" bestFit="1" customWidth="1"/>
    <col min="477" max="477" width="18.140625" bestFit="1" customWidth="1"/>
    <col min="478" max="478" width="12.28515625" bestFit="1" customWidth="1"/>
    <col min="479" max="479" width="18.140625" bestFit="1" customWidth="1"/>
    <col min="480" max="480" width="12.28515625" bestFit="1" customWidth="1"/>
    <col min="481" max="481" width="8.85546875" customWidth="1"/>
    <col min="482" max="482" width="18.140625" bestFit="1" customWidth="1"/>
    <col min="483" max="483" width="13.140625" bestFit="1" customWidth="1"/>
    <col min="484" max="484" width="18.140625" bestFit="1" customWidth="1"/>
    <col min="485" max="485" width="13.140625" bestFit="1" customWidth="1"/>
    <col min="486" max="486" width="18.140625" bestFit="1" customWidth="1"/>
    <col min="487" max="487" width="11" bestFit="1" customWidth="1"/>
    <col min="488" max="488" width="18.140625" bestFit="1" customWidth="1"/>
    <col min="489" max="489" width="11" bestFit="1" customWidth="1"/>
    <col min="490" max="490" width="18.140625" bestFit="1" customWidth="1"/>
    <col min="491" max="491" width="13.28515625" bestFit="1" customWidth="1"/>
    <col min="492" max="492" width="18.140625" bestFit="1" customWidth="1"/>
    <col min="493" max="493" width="13.140625" bestFit="1" customWidth="1"/>
    <col min="494" max="494" width="12.28515625" bestFit="1" customWidth="1"/>
    <col min="495" max="495" width="18.140625" bestFit="1" customWidth="1"/>
    <col min="496" max="496" width="12.28515625" bestFit="1" customWidth="1"/>
    <col min="497" max="497" width="18.140625" bestFit="1" customWidth="1"/>
    <col min="498" max="498" width="12.28515625" bestFit="1" customWidth="1"/>
    <col min="499" max="499" width="18.140625" bestFit="1" customWidth="1"/>
    <col min="500" max="500" width="13.140625" bestFit="1" customWidth="1"/>
    <col min="501" max="501" width="18.140625" bestFit="1" customWidth="1"/>
    <col min="502" max="502" width="13.28515625" bestFit="1" customWidth="1"/>
    <col min="503" max="503" width="18.140625" bestFit="1" customWidth="1"/>
    <col min="504" max="504" width="13.140625" bestFit="1" customWidth="1"/>
    <col min="505" max="505" width="18.140625" bestFit="1" customWidth="1"/>
    <col min="506" max="506" width="13.140625" bestFit="1" customWidth="1"/>
    <col min="507" max="507" width="8.85546875" customWidth="1"/>
    <col min="508" max="508" width="18.140625" bestFit="1" customWidth="1"/>
    <col min="509" max="509" width="13.28515625" bestFit="1" customWidth="1"/>
    <col min="510" max="510" width="18.140625" bestFit="1" customWidth="1"/>
    <col min="511" max="511" width="13.140625" bestFit="1" customWidth="1"/>
    <col min="512" max="512" width="18.140625" bestFit="1" customWidth="1"/>
    <col min="513" max="513" width="13.28515625" bestFit="1" customWidth="1"/>
    <col min="514" max="514" width="18.140625" bestFit="1" customWidth="1"/>
    <col min="515" max="515" width="12.28515625" bestFit="1" customWidth="1"/>
    <col min="516" max="516" width="18.140625" bestFit="1" customWidth="1"/>
    <col min="517" max="517" width="11" bestFit="1" customWidth="1"/>
    <col min="518" max="518" width="18.140625" bestFit="1" customWidth="1"/>
    <col min="519" max="519" width="13.140625" bestFit="1" customWidth="1"/>
    <col min="520" max="520" width="12.28515625" bestFit="1" customWidth="1"/>
    <col min="521" max="521" width="18.140625" bestFit="1" customWidth="1"/>
    <col min="522" max="522" width="13.140625" bestFit="1" customWidth="1"/>
    <col min="523" max="523" width="18.140625" bestFit="1" customWidth="1"/>
    <col min="524" max="524" width="11" bestFit="1" customWidth="1"/>
    <col min="525" max="525" width="18.140625" bestFit="1" customWidth="1"/>
    <col min="526" max="526" width="12.28515625" bestFit="1" customWidth="1"/>
    <col min="527" max="527" width="18.140625" bestFit="1" customWidth="1"/>
    <col min="528" max="528" width="13.28515625" bestFit="1" customWidth="1"/>
    <col min="529" max="529" width="18.140625" bestFit="1" customWidth="1"/>
    <col min="530" max="530" width="12.28515625" bestFit="1" customWidth="1"/>
    <col min="531" max="531" width="18.140625" bestFit="1" customWidth="1"/>
    <col min="532" max="532" width="13.28515625" bestFit="1" customWidth="1"/>
    <col min="533" max="533" width="12.28515625" bestFit="1" customWidth="1"/>
    <col min="534" max="534" width="18.140625" bestFit="1" customWidth="1"/>
    <col min="535" max="535" width="12.28515625" bestFit="1" customWidth="1"/>
    <col min="536" max="536" width="18.140625" bestFit="1" customWidth="1"/>
    <col min="537" max="537" width="13.28515625" bestFit="1" customWidth="1"/>
    <col min="538" max="538" width="18.140625" bestFit="1" customWidth="1"/>
    <col min="539" max="539" width="13.28515625" bestFit="1" customWidth="1"/>
    <col min="540" max="540" width="18.140625" bestFit="1" customWidth="1"/>
    <col min="541" max="541" width="13.140625" bestFit="1" customWidth="1"/>
    <col min="542" max="542" width="18.140625" bestFit="1" customWidth="1"/>
    <col min="543" max="543" width="13.140625" bestFit="1" customWidth="1"/>
    <col min="544" max="544" width="18.140625" bestFit="1" customWidth="1"/>
    <col min="545" max="545" width="13.140625" bestFit="1" customWidth="1"/>
    <col min="546" max="546" width="13.28515625" bestFit="1" customWidth="1"/>
    <col min="547" max="547" width="8.85546875" customWidth="1"/>
    <col min="548" max="548" width="18.140625" bestFit="1" customWidth="1"/>
    <col min="549" max="549" width="13.140625" bestFit="1" customWidth="1"/>
    <col min="550" max="550" width="18.140625" bestFit="1" customWidth="1"/>
    <col min="551" max="551" width="12.28515625" bestFit="1" customWidth="1"/>
    <col min="552" max="552" width="18.140625" bestFit="1" customWidth="1"/>
    <col min="553" max="553" width="13.140625" bestFit="1" customWidth="1"/>
    <col min="554" max="554" width="18.140625" bestFit="1" customWidth="1"/>
    <col min="555" max="555" width="11" bestFit="1" customWidth="1"/>
    <col min="556" max="556" width="18.140625" bestFit="1" customWidth="1"/>
    <col min="557" max="557" width="13.140625" bestFit="1" customWidth="1"/>
    <col min="558" max="558" width="18.140625" bestFit="1" customWidth="1"/>
    <col min="559" max="559" width="13.140625" bestFit="1" customWidth="1"/>
    <col min="560" max="560" width="13.28515625" bestFit="1" customWidth="1"/>
    <col min="561" max="561" width="18.140625" bestFit="1" customWidth="1"/>
    <col min="562" max="562" width="11" bestFit="1" customWidth="1"/>
    <col min="563" max="563" width="18.140625" bestFit="1" customWidth="1"/>
    <col min="564" max="564" width="13.28515625" bestFit="1" customWidth="1"/>
    <col min="565" max="565" width="18.140625" bestFit="1" customWidth="1"/>
    <col min="566" max="566" width="13.140625" bestFit="1" customWidth="1"/>
    <col min="567" max="567" width="18.140625" bestFit="1" customWidth="1"/>
    <col min="568" max="568" width="12.28515625" bestFit="1" customWidth="1"/>
    <col min="569" max="569" width="18.140625" bestFit="1" customWidth="1"/>
    <col min="570" max="570" width="12.28515625" bestFit="1" customWidth="1"/>
    <col min="571" max="571" width="18.140625" bestFit="1" customWidth="1"/>
    <col min="572" max="572" width="13.140625" bestFit="1" customWidth="1"/>
    <col min="573" max="573" width="12.28515625" bestFit="1" customWidth="1"/>
    <col min="574" max="574" width="18.140625" bestFit="1" customWidth="1"/>
    <col min="575" max="575" width="13.28515625" bestFit="1" customWidth="1"/>
    <col min="576" max="576" width="18.140625" bestFit="1" customWidth="1"/>
    <col min="577" max="577" width="13.140625" bestFit="1" customWidth="1"/>
    <col min="578" max="578" width="18.140625" bestFit="1" customWidth="1"/>
    <col min="579" max="579" width="11" bestFit="1" customWidth="1"/>
    <col min="580" max="580" width="18.140625" bestFit="1" customWidth="1"/>
    <col min="581" max="581" width="13.140625" bestFit="1" customWidth="1"/>
    <col min="582" max="582" width="18.140625" bestFit="1" customWidth="1"/>
    <col min="583" max="583" width="13.28515625" bestFit="1" customWidth="1"/>
    <col min="584" max="584" width="18.140625" bestFit="1" customWidth="1"/>
    <col min="585" max="585" width="13.140625" bestFit="1" customWidth="1"/>
    <col min="586" max="586" width="8.85546875" customWidth="1"/>
    <col min="587" max="587" width="18.140625" bestFit="1" customWidth="1"/>
    <col min="588" max="588" width="12.28515625" bestFit="1" customWidth="1"/>
    <col min="589" max="589" width="18.140625" bestFit="1" customWidth="1"/>
    <col min="590" max="590" width="11" bestFit="1" customWidth="1"/>
    <col min="591" max="591" width="18.140625" bestFit="1" customWidth="1"/>
    <col min="592" max="592" width="13.140625" bestFit="1" customWidth="1"/>
    <col min="593" max="593" width="18.140625" bestFit="1" customWidth="1"/>
    <col min="594" max="594" width="13.140625" bestFit="1" customWidth="1"/>
    <col min="595" max="595" width="18.140625" bestFit="1" customWidth="1"/>
    <col min="596" max="596" width="13.140625" bestFit="1" customWidth="1"/>
    <col min="597" max="597" width="18.140625" bestFit="1" customWidth="1"/>
    <col min="598" max="598" width="12.28515625" bestFit="1" customWidth="1"/>
    <col min="599" max="599" width="8.85546875" customWidth="1"/>
    <col min="600" max="600" width="18.140625" bestFit="1" customWidth="1"/>
    <col min="601" max="601" width="13.28515625" bestFit="1" customWidth="1"/>
    <col min="602" max="602" width="18.140625" bestFit="1" customWidth="1"/>
    <col min="603" max="603" width="12.28515625" bestFit="1" customWidth="1"/>
    <col min="604" max="604" width="18.140625" bestFit="1" customWidth="1"/>
    <col min="605" max="605" width="13.28515625" bestFit="1" customWidth="1"/>
    <col min="606" max="606" width="18.140625" bestFit="1" customWidth="1"/>
    <col min="607" max="607" width="12.28515625" bestFit="1" customWidth="1"/>
    <col min="608" max="608" width="18.140625" bestFit="1" customWidth="1"/>
    <col min="609" max="609" width="12.28515625" bestFit="1" customWidth="1"/>
    <col min="610" max="610" width="18.140625" bestFit="1" customWidth="1"/>
    <col min="611" max="611" width="13.140625" bestFit="1" customWidth="1"/>
    <col min="612" max="612" width="13.28515625" bestFit="1" customWidth="1"/>
    <col min="613" max="613" width="12.28515625" bestFit="1" customWidth="1"/>
    <col min="614" max="614" width="18.140625" bestFit="1" customWidth="1"/>
    <col min="615" max="615" width="13.140625" bestFit="1" customWidth="1"/>
    <col min="616" max="616" width="18.140625" bestFit="1" customWidth="1"/>
    <col min="617" max="617" width="13.140625" bestFit="1" customWidth="1"/>
    <col min="618" max="618" width="18.140625" bestFit="1" customWidth="1"/>
    <col min="619" max="619" width="12.28515625" bestFit="1" customWidth="1"/>
    <col min="620" max="620" width="18.140625" bestFit="1" customWidth="1"/>
    <col min="621" max="621" width="13.28515625" bestFit="1" customWidth="1"/>
    <col min="622" max="622" width="18.140625" bestFit="1" customWidth="1"/>
    <col min="623" max="623" width="13.140625" bestFit="1" customWidth="1"/>
    <col min="624" max="624" width="18.140625" bestFit="1" customWidth="1"/>
    <col min="625" max="625" width="13.28515625" bestFit="1" customWidth="1"/>
    <col min="626" max="626" width="12.28515625" bestFit="1" customWidth="1"/>
    <col min="627" max="627" width="18.140625" bestFit="1" customWidth="1"/>
    <col min="628" max="628" width="11" bestFit="1" customWidth="1"/>
    <col min="629" max="629" width="18.140625" bestFit="1" customWidth="1"/>
    <col min="630" max="630" width="13.140625" bestFit="1" customWidth="1"/>
    <col min="631" max="631" width="18.140625" bestFit="1" customWidth="1"/>
    <col min="632" max="632" width="13.28515625" bestFit="1" customWidth="1"/>
    <col min="633" max="633" width="18.140625" bestFit="1" customWidth="1"/>
    <col min="634" max="634" width="13.140625" bestFit="1" customWidth="1"/>
    <col min="635" max="635" width="18.140625" bestFit="1" customWidth="1"/>
    <col min="636" max="636" width="11" bestFit="1" customWidth="1"/>
    <col min="637" max="637" width="18.140625" bestFit="1" customWidth="1"/>
    <col min="638" max="638" width="13.140625" bestFit="1" customWidth="1"/>
    <col min="639" max="639" width="13.28515625" bestFit="1" customWidth="1"/>
    <col min="640" max="640" width="18.140625" bestFit="1" customWidth="1"/>
    <col min="641" max="641" width="12.28515625" bestFit="1" customWidth="1"/>
    <col min="642" max="642" width="18.140625" bestFit="1" customWidth="1"/>
    <col min="643" max="643" width="12.28515625" bestFit="1" customWidth="1"/>
    <col min="644" max="644" width="18.140625" bestFit="1" customWidth="1"/>
    <col min="645" max="645" width="13.140625" bestFit="1" customWidth="1"/>
    <col min="646" max="646" width="18.140625" bestFit="1" customWidth="1"/>
    <col min="647" max="647" width="12.28515625" bestFit="1" customWidth="1"/>
    <col min="648" max="648" width="18.140625" bestFit="1" customWidth="1"/>
    <col min="649" max="649" width="13.28515625" bestFit="1" customWidth="1"/>
    <col min="650" max="650" width="18.140625" bestFit="1" customWidth="1"/>
    <col min="651" max="651" width="13.140625" bestFit="1" customWidth="1"/>
    <col min="652" max="652" width="13.28515625" bestFit="1" customWidth="1"/>
    <col min="653" max="653" width="18.140625" bestFit="1" customWidth="1"/>
    <col min="654" max="654" width="13.140625" bestFit="1" customWidth="1"/>
    <col min="655" max="655" width="18.140625" bestFit="1" customWidth="1"/>
    <col min="656" max="656" width="13.28515625" bestFit="1" customWidth="1"/>
    <col min="657" max="657" width="18.140625" bestFit="1" customWidth="1"/>
    <col min="658" max="658" width="13.140625" bestFit="1" customWidth="1"/>
    <col min="659" max="659" width="18.140625" bestFit="1" customWidth="1"/>
    <col min="660" max="660" width="13.140625" bestFit="1" customWidth="1"/>
    <col min="661" max="661" width="18.140625" bestFit="1" customWidth="1"/>
    <col min="662" max="662" width="12.28515625" bestFit="1" customWidth="1"/>
    <col min="663" max="663" width="18.140625" bestFit="1" customWidth="1"/>
    <col min="664" max="664" width="13.28515625" bestFit="1" customWidth="1"/>
    <col min="665" max="665" width="12.28515625" bestFit="1" customWidth="1"/>
    <col min="666" max="666" width="8.85546875" customWidth="1"/>
    <col min="667" max="667" width="18.140625" bestFit="1" customWidth="1"/>
    <col min="668" max="668" width="13.140625" bestFit="1" customWidth="1"/>
    <col min="669" max="669" width="18.140625" bestFit="1" customWidth="1"/>
    <col min="670" max="670" width="13.140625" bestFit="1" customWidth="1"/>
    <col min="671" max="671" width="18.140625" bestFit="1" customWidth="1"/>
    <col min="672" max="672" width="11" bestFit="1" customWidth="1"/>
    <col min="673" max="673" width="18.140625" bestFit="1" customWidth="1"/>
    <col min="674" max="674" width="11" bestFit="1" customWidth="1"/>
    <col min="675" max="675" width="18.140625" bestFit="1" customWidth="1"/>
    <col min="676" max="676" width="13.28515625" bestFit="1" customWidth="1"/>
    <col min="677" max="677" width="18.140625" bestFit="1" customWidth="1"/>
    <col min="678" max="678" width="13.140625" bestFit="1" customWidth="1"/>
    <col min="679" max="679" width="12.28515625" bestFit="1" customWidth="1"/>
    <col min="680" max="680" width="18.140625" bestFit="1" customWidth="1"/>
    <col min="681" max="681" width="12.28515625" bestFit="1" customWidth="1"/>
    <col min="682" max="682" width="18.140625" bestFit="1" customWidth="1"/>
    <col min="683" max="683" width="12.28515625" bestFit="1" customWidth="1"/>
    <col min="684" max="684" width="18.140625" bestFit="1" customWidth="1"/>
    <col min="685" max="685" width="13.140625" bestFit="1" customWidth="1"/>
    <col min="686" max="686" width="18.140625" bestFit="1" customWidth="1"/>
    <col min="687" max="687" width="13.28515625" bestFit="1" customWidth="1"/>
    <col min="688" max="688" width="18.140625" bestFit="1" customWidth="1"/>
    <col min="689" max="689" width="13.140625" bestFit="1" customWidth="1"/>
    <col min="690" max="690" width="18.140625" bestFit="1" customWidth="1"/>
    <col min="691" max="691" width="13.140625" bestFit="1" customWidth="1"/>
    <col min="692" max="692" width="12.28515625" bestFit="1" customWidth="1"/>
    <col min="693" max="693" width="8.85546875" customWidth="1"/>
    <col min="694" max="694" width="18.140625" bestFit="1" customWidth="1"/>
    <col min="695" max="695" width="13.28515625" bestFit="1" customWidth="1"/>
    <col min="696" max="696" width="18.140625" bestFit="1" customWidth="1"/>
    <col min="697" max="697" width="13.140625" bestFit="1" customWidth="1"/>
    <col min="698" max="698" width="18.140625" bestFit="1" customWidth="1"/>
    <col min="699" max="699" width="13.28515625" bestFit="1" customWidth="1"/>
    <col min="700" max="700" width="18.140625" bestFit="1" customWidth="1"/>
    <col min="701" max="701" width="12.28515625" bestFit="1" customWidth="1"/>
    <col min="702" max="702" width="18.140625" bestFit="1" customWidth="1"/>
    <col min="703" max="703" width="11" bestFit="1" customWidth="1"/>
    <col min="704" max="704" width="18.140625" bestFit="1" customWidth="1"/>
    <col min="705" max="705" width="13.140625" bestFit="1" customWidth="1"/>
    <col min="706" max="706" width="12.28515625" bestFit="1" customWidth="1"/>
    <col min="707" max="707" width="18.140625" bestFit="1" customWidth="1"/>
    <col min="708" max="708" width="13.140625" bestFit="1" customWidth="1"/>
    <col min="709" max="709" width="18.140625" bestFit="1" customWidth="1"/>
    <col min="710" max="710" width="11" bestFit="1" customWidth="1"/>
    <col min="711" max="711" width="18.140625" bestFit="1" customWidth="1"/>
    <col min="712" max="712" width="12.28515625" bestFit="1" customWidth="1"/>
    <col min="713" max="713" width="18.140625" bestFit="1" customWidth="1"/>
    <col min="714" max="714" width="13.28515625" bestFit="1" customWidth="1"/>
    <col min="715" max="715" width="18.140625" bestFit="1" customWidth="1"/>
    <col min="716" max="716" width="12.28515625" bestFit="1" customWidth="1"/>
    <col min="717" max="717" width="18.140625" bestFit="1" customWidth="1"/>
    <col min="718" max="718" width="13.28515625" bestFit="1" customWidth="1"/>
    <col min="719" max="719" width="12.28515625" bestFit="1" customWidth="1"/>
    <col min="720" max="720" width="18.140625" bestFit="1" customWidth="1"/>
    <col min="721" max="721" width="12.28515625" bestFit="1" customWidth="1"/>
    <col min="722" max="722" width="18.140625" bestFit="1" customWidth="1"/>
    <col min="723" max="723" width="13.28515625" bestFit="1" customWidth="1"/>
    <col min="724" max="724" width="18.140625" bestFit="1" customWidth="1"/>
    <col min="725" max="725" width="13.28515625" bestFit="1" customWidth="1"/>
    <col min="726" max="726" width="18.140625" bestFit="1" customWidth="1"/>
    <col min="727" max="727" width="13.140625" bestFit="1" customWidth="1"/>
    <col min="728" max="728" width="18.140625" bestFit="1" customWidth="1"/>
    <col min="729" max="729" width="13.140625" bestFit="1" customWidth="1"/>
    <col min="730" max="730" width="18.140625" bestFit="1" customWidth="1"/>
    <col min="731" max="731" width="13.140625" bestFit="1" customWidth="1"/>
    <col min="732" max="732" width="13.28515625" bestFit="1" customWidth="1"/>
    <col min="733" max="733" width="8.85546875" customWidth="1"/>
    <col min="734" max="734" width="18.140625" bestFit="1" customWidth="1"/>
    <col min="735" max="735" width="13.140625" bestFit="1" customWidth="1"/>
    <col min="736" max="736" width="18.140625" bestFit="1" customWidth="1"/>
    <col min="737" max="737" width="12.28515625" bestFit="1" customWidth="1"/>
    <col min="738" max="738" width="18.140625" bestFit="1" customWidth="1"/>
    <col min="739" max="739" width="13.140625" bestFit="1" customWidth="1"/>
    <col min="740" max="740" width="18.140625" bestFit="1" customWidth="1"/>
    <col min="741" max="741" width="11" bestFit="1" customWidth="1"/>
    <col min="742" max="742" width="18.140625" bestFit="1" customWidth="1"/>
    <col min="743" max="743" width="13.140625" bestFit="1" customWidth="1"/>
    <col min="744" max="744" width="18.140625" bestFit="1" customWidth="1"/>
    <col min="745" max="745" width="13.140625" bestFit="1" customWidth="1"/>
    <col min="746" max="746" width="13.28515625" bestFit="1" customWidth="1"/>
    <col min="747" max="747" width="18.140625" bestFit="1" customWidth="1"/>
    <col min="748" max="748" width="11" bestFit="1" customWidth="1"/>
    <col min="749" max="749" width="18.140625" bestFit="1" customWidth="1"/>
    <col min="750" max="750" width="13.28515625" bestFit="1" customWidth="1"/>
    <col min="751" max="751" width="18.140625" bestFit="1" customWidth="1"/>
    <col min="752" max="752" width="13.140625" bestFit="1" customWidth="1"/>
    <col min="753" max="753" width="18.140625" bestFit="1" customWidth="1"/>
    <col min="754" max="754" width="12.28515625" bestFit="1" customWidth="1"/>
    <col min="755" max="755" width="18.140625" bestFit="1" customWidth="1"/>
    <col min="756" max="756" width="12.28515625" bestFit="1" customWidth="1"/>
    <col min="757" max="757" width="18.140625" bestFit="1" customWidth="1"/>
    <col min="758" max="758" width="13.140625" bestFit="1" customWidth="1"/>
    <col min="759" max="759" width="12.28515625" bestFit="1" customWidth="1"/>
    <col min="760" max="760" width="18.140625" bestFit="1" customWidth="1"/>
    <col min="761" max="761" width="13.28515625" bestFit="1" customWidth="1"/>
    <col min="762" max="762" width="18.140625" bestFit="1" customWidth="1"/>
    <col min="763" max="763" width="13.140625" bestFit="1" customWidth="1"/>
    <col min="764" max="764" width="18.140625" bestFit="1" customWidth="1"/>
    <col min="765" max="765" width="11" bestFit="1" customWidth="1"/>
    <col min="766" max="766" width="18.140625" bestFit="1" customWidth="1"/>
    <col min="767" max="767" width="13.140625" bestFit="1" customWidth="1"/>
    <col min="768" max="768" width="18.140625" bestFit="1" customWidth="1"/>
    <col min="769" max="769" width="13.140625" bestFit="1" customWidth="1"/>
    <col min="770" max="770" width="8.85546875" customWidth="1"/>
    <col min="771" max="771" width="18.140625" bestFit="1" customWidth="1"/>
    <col min="772" max="772" width="13.140625" bestFit="1" customWidth="1"/>
    <col min="773" max="773" width="18.140625" bestFit="1" customWidth="1"/>
    <col min="774" max="774" width="12.28515625" bestFit="1" customWidth="1"/>
    <col min="775" max="775" width="8.85546875" customWidth="1"/>
    <col min="776" max="776" width="18.140625" bestFit="1" customWidth="1"/>
    <col min="777" max="777" width="13.28515625" bestFit="1" customWidth="1"/>
    <col min="778" max="778" width="18.140625" bestFit="1" customWidth="1"/>
    <col min="779" max="779" width="13.140625" bestFit="1" customWidth="1"/>
    <col min="780" max="780" width="12.28515625" bestFit="1" customWidth="1"/>
    <col min="781" max="781" width="18.140625" bestFit="1" customWidth="1"/>
    <col min="782" max="782" width="12.28515625" bestFit="1" customWidth="1"/>
    <col min="783" max="783" width="18.140625" bestFit="1" customWidth="1"/>
    <col min="784" max="784" width="13.28515625" bestFit="1" customWidth="1"/>
    <col min="785" max="785" width="12.28515625" bestFit="1" customWidth="1"/>
    <col min="786" max="786" width="18.140625" bestFit="1" customWidth="1"/>
    <col min="787" max="787" width="13.28515625" bestFit="1" customWidth="1"/>
    <col min="788" max="788" width="18.140625" bestFit="1" customWidth="1"/>
    <col min="789" max="789" width="13.140625" bestFit="1" customWidth="1"/>
    <col min="790" max="790" width="18.140625" bestFit="1" customWidth="1"/>
    <col min="791" max="791" width="13.140625" bestFit="1" customWidth="1"/>
    <col min="792" max="792" width="18.140625" bestFit="1" customWidth="1"/>
    <col min="793" max="793" width="13.140625" bestFit="1" customWidth="1"/>
    <col min="794" max="794" width="13.28515625" bestFit="1" customWidth="1"/>
    <col min="795" max="795" width="18.140625" bestFit="1" customWidth="1"/>
    <col min="796" max="796" width="13.140625" bestFit="1" customWidth="1"/>
    <col min="797" max="797" width="18.140625" bestFit="1" customWidth="1"/>
    <col min="798" max="798" width="13.28515625" bestFit="1" customWidth="1"/>
    <col min="799" max="799" width="12.28515625" bestFit="1" customWidth="1"/>
    <col min="800" max="800" width="18.140625" bestFit="1" customWidth="1"/>
    <col min="801" max="801" width="11" bestFit="1" customWidth="1"/>
    <col min="802" max="802" width="18.140625" bestFit="1" customWidth="1"/>
    <col min="803" max="803" width="13.140625" bestFit="1" customWidth="1"/>
    <col min="804" max="804" width="12.28515625" bestFit="1" customWidth="1"/>
    <col min="805" max="805" width="18.140625" bestFit="1" customWidth="1"/>
    <col min="806" max="806" width="13.140625" bestFit="1" customWidth="1"/>
    <col min="807" max="807" width="18.140625" bestFit="1" customWidth="1"/>
    <col min="808" max="808" width="12.28515625" bestFit="1" customWidth="1"/>
    <col min="809" max="809" width="8.85546875" customWidth="1"/>
    <col min="810" max="810" width="18.140625" bestFit="1" customWidth="1"/>
    <col min="811" max="811" width="13.28515625" bestFit="1" customWidth="1"/>
    <col min="812" max="812" width="18.140625" bestFit="1" customWidth="1"/>
    <col min="813" max="813" width="12.28515625" bestFit="1" customWidth="1"/>
    <col min="814" max="814" width="18.140625" bestFit="1" customWidth="1"/>
    <col min="815" max="815" width="12.28515625" bestFit="1" customWidth="1"/>
    <col min="816" max="816" width="18.140625" bestFit="1" customWidth="1"/>
    <col min="817" max="817" width="13.28515625" bestFit="1" customWidth="1"/>
    <col min="818" max="818" width="12.28515625" bestFit="1" customWidth="1"/>
    <col min="819" max="819" width="18.140625" bestFit="1" customWidth="1"/>
    <col min="820" max="820" width="13.28515625" bestFit="1" customWidth="1"/>
    <col min="821" max="821" width="18.140625" bestFit="1" customWidth="1"/>
    <col min="822" max="822" width="13.140625" bestFit="1" customWidth="1"/>
    <col min="823" max="823" width="8.85546875" customWidth="1"/>
    <col min="824" max="824" width="18.140625" bestFit="1" customWidth="1"/>
    <col min="825" max="825" width="13.140625" bestFit="1" customWidth="1"/>
    <col min="826" max="826" width="18.140625" bestFit="1" customWidth="1"/>
    <col min="827" max="827" width="13.140625" bestFit="1" customWidth="1"/>
    <col min="828" max="828" width="13.28515625" bestFit="1" customWidth="1"/>
    <col min="829" max="829" width="18.140625" bestFit="1" customWidth="1"/>
    <col min="830" max="830" width="13.140625" bestFit="1" customWidth="1"/>
    <col min="831" max="831" width="18.140625" bestFit="1" customWidth="1"/>
    <col min="832" max="832" width="13.140625" bestFit="1" customWidth="1"/>
    <col min="833" max="833" width="12.28515625" bestFit="1" customWidth="1"/>
    <col min="834" max="834" width="18.140625" bestFit="1" customWidth="1"/>
    <col min="835" max="835" width="11" bestFit="1" customWidth="1"/>
    <col min="836" max="836" width="18.140625" bestFit="1" customWidth="1"/>
    <col min="837" max="837" width="13.140625" bestFit="1" customWidth="1"/>
    <col min="838" max="838" width="8.85546875" customWidth="1"/>
    <col min="839" max="839" width="18.140625" bestFit="1" customWidth="1"/>
    <col min="840" max="840" width="13.140625" bestFit="1" customWidth="1"/>
    <col min="841" max="841" width="18.140625" bestFit="1" customWidth="1"/>
    <col min="842" max="842" width="12.28515625" bestFit="1" customWidth="1"/>
    <col min="843" max="843" width="18.140625" bestFit="1" customWidth="1"/>
    <col min="844" max="844" width="13.140625" bestFit="1" customWidth="1"/>
    <col min="845" max="845" width="18.140625" bestFit="1" customWidth="1"/>
    <col min="846" max="846" width="13.28515625" bestFit="1" customWidth="1"/>
    <col min="847" max="847" width="18.140625" bestFit="1" customWidth="1"/>
    <col min="848" max="848" width="13.140625" bestFit="1" customWidth="1"/>
    <col min="849" max="849" width="18.140625" bestFit="1" customWidth="1"/>
    <col min="850" max="850" width="13.140625" bestFit="1" customWidth="1"/>
    <col min="851" max="851" width="18.140625" bestFit="1" customWidth="1"/>
    <col min="852" max="852" width="13.28515625" bestFit="1" customWidth="1"/>
    <col min="853" max="853" width="18.140625" bestFit="1" customWidth="1"/>
    <col min="854" max="854" width="19.7109375" bestFit="1" customWidth="1"/>
  </cols>
  <sheetData>
    <row r="1" spans="1:10" x14ac:dyDescent="0.25">
      <c r="A1" s="5" t="s">
        <v>1</v>
      </c>
      <c r="B1" s="3" t="s">
        <v>23</v>
      </c>
    </row>
    <row r="3" spans="1:10" x14ac:dyDescent="0.25">
      <c r="A3" s="5" t="s">
        <v>27</v>
      </c>
      <c r="B3" s="7" t="s">
        <v>26</v>
      </c>
    </row>
    <row r="4" spans="1:10" x14ac:dyDescent="0.25">
      <c r="A4" s="5" t="s">
        <v>26</v>
      </c>
      <c r="B4" s="3" t="s">
        <v>3</v>
      </c>
      <c r="C4" s="3" t="s">
        <v>4</v>
      </c>
      <c r="D4" s="3" t="s">
        <v>7</v>
      </c>
      <c r="E4" s="3" t="s">
        <v>5</v>
      </c>
      <c r="F4" s="3" t="s">
        <v>22</v>
      </c>
      <c r="G4" s="3" t="s">
        <v>6</v>
      </c>
      <c r="H4" s="3" t="s">
        <v>9</v>
      </c>
      <c r="I4" s="3" t="s">
        <v>8</v>
      </c>
      <c r="J4" s="3" t="s">
        <v>25</v>
      </c>
    </row>
    <row r="5" spans="1:10" x14ac:dyDescent="0.25">
      <c r="A5" s="6" t="s">
        <v>12</v>
      </c>
      <c r="B5" s="3">
        <v>118071.60000000002</v>
      </c>
      <c r="C5" s="3">
        <v>91780.6</v>
      </c>
      <c r="D5" s="3">
        <v>51728</v>
      </c>
      <c r="E5" s="3">
        <v>111727.59999999999</v>
      </c>
      <c r="F5" s="3">
        <v>125111.00000000001</v>
      </c>
      <c r="G5" s="3">
        <v>85216.999999999971</v>
      </c>
      <c r="H5" s="3">
        <v>52960.200000000004</v>
      </c>
      <c r="I5" s="3">
        <v>128588</v>
      </c>
      <c r="J5" s="3">
        <v>765183.99999999988</v>
      </c>
    </row>
    <row r="6" spans="1:10" x14ac:dyDescent="0.25">
      <c r="A6" s="6" t="s">
        <v>11</v>
      </c>
      <c r="B6" s="3">
        <v>92598</v>
      </c>
      <c r="C6" s="3">
        <v>50361.599999999991</v>
      </c>
      <c r="D6" s="3">
        <v>20849.8</v>
      </c>
      <c r="E6" s="3">
        <v>38039.599999999999</v>
      </c>
      <c r="F6" s="3">
        <v>78934.000000000015</v>
      </c>
      <c r="G6" s="3">
        <v>59304.2</v>
      </c>
      <c r="H6" s="3">
        <v>21508.6</v>
      </c>
      <c r="I6" s="3">
        <v>88291.4</v>
      </c>
      <c r="J6" s="3">
        <v>449887.19999999995</v>
      </c>
    </row>
    <row r="7" spans="1:10" x14ac:dyDescent="0.25">
      <c r="A7" s="6" t="s">
        <v>13</v>
      </c>
      <c r="B7" s="3">
        <v>99930.2</v>
      </c>
      <c r="C7" s="3">
        <v>63574.2</v>
      </c>
      <c r="D7" s="3">
        <v>44639.8</v>
      </c>
      <c r="E7" s="3">
        <v>75859.600000000006</v>
      </c>
      <c r="F7" s="3">
        <v>90548.400000000009</v>
      </c>
      <c r="G7" s="3">
        <v>60890.2</v>
      </c>
      <c r="H7" s="3">
        <v>37033.100000000006</v>
      </c>
      <c r="I7" s="3">
        <v>116131.80000000002</v>
      </c>
      <c r="J7" s="3">
        <v>588607.30000000016</v>
      </c>
    </row>
    <row r="8" spans="1:10" x14ac:dyDescent="0.25">
      <c r="A8" s="6" t="s">
        <v>14</v>
      </c>
      <c r="B8" s="3">
        <v>68649.400000000009</v>
      </c>
      <c r="C8" s="3">
        <v>42553.599999999999</v>
      </c>
      <c r="D8" s="3">
        <v>6112.2</v>
      </c>
      <c r="E8" s="3">
        <v>21789.199999999997</v>
      </c>
      <c r="F8" s="3">
        <v>69601</v>
      </c>
      <c r="G8" s="3">
        <v>43859</v>
      </c>
      <c r="H8" s="3">
        <v>10894.6</v>
      </c>
      <c r="I8" s="3">
        <v>32915.600000000006</v>
      </c>
      <c r="J8" s="3">
        <v>296374.59999999998</v>
      </c>
    </row>
    <row r="9" spans="1:10" x14ac:dyDescent="0.25">
      <c r="A9" s="6" t="s">
        <v>25</v>
      </c>
      <c r="B9" s="3">
        <v>379249.20000000007</v>
      </c>
      <c r="C9" s="3">
        <v>248270.00000000003</v>
      </c>
      <c r="D9" s="3">
        <v>123329.8</v>
      </c>
      <c r="E9" s="3">
        <v>247416</v>
      </c>
      <c r="F9" s="3">
        <v>364194.4</v>
      </c>
      <c r="G9" s="3">
        <v>249270.39999999997</v>
      </c>
      <c r="H9" s="3">
        <v>122396.50000000001</v>
      </c>
      <c r="I9" s="3">
        <v>365926.80000000005</v>
      </c>
      <c r="J9" s="3">
        <v>2100053.1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H25" sqref="H25"/>
    </sheetView>
  </sheetViews>
  <sheetFormatPr defaultRowHeight="15" x14ac:dyDescent="0.25"/>
  <cols>
    <col min="1" max="1" width="18.28515625" customWidth="1"/>
    <col min="2" max="2" width="13.140625" style="3" bestFit="1" customWidth="1"/>
    <col min="3" max="3" width="13.28515625" style="3" bestFit="1" customWidth="1"/>
    <col min="4" max="5" width="13.140625" style="3" bestFit="1" customWidth="1"/>
    <col min="6" max="6" width="18.28515625" style="3" customWidth="1"/>
    <col min="7" max="18" width="10.7109375" customWidth="1"/>
    <col min="19" max="19" width="18.28515625" bestFit="1" customWidth="1"/>
  </cols>
  <sheetData>
    <row r="1" spans="1:6" x14ac:dyDescent="0.25">
      <c r="A1" s="5" t="s">
        <v>0</v>
      </c>
      <c r="B1" s="3" t="s">
        <v>23</v>
      </c>
    </row>
    <row r="3" spans="1:6" x14ac:dyDescent="0.25">
      <c r="A3" s="5" t="s">
        <v>24</v>
      </c>
      <c r="B3" s="7" t="s">
        <v>27</v>
      </c>
    </row>
    <row r="4" spans="1:6" x14ac:dyDescent="0.25">
      <c r="A4" s="5" t="s">
        <v>28</v>
      </c>
      <c r="B4" s="3" t="s">
        <v>12</v>
      </c>
      <c r="C4" s="3" t="s">
        <v>11</v>
      </c>
      <c r="D4" s="3" t="s">
        <v>13</v>
      </c>
      <c r="E4" s="3" t="s">
        <v>14</v>
      </c>
      <c r="F4" s="3" t="s">
        <v>25</v>
      </c>
    </row>
    <row r="5" spans="1:6" x14ac:dyDescent="0.25">
      <c r="A5" s="8">
        <v>44927</v>
      </c>
      <c r="B5" s="3">
        <v>53533.599999999999</v>
      </c>
      <c r="C5" s="3">
        <v>33342.6</v>
      </c>
      <c r="D5" s="3">
        <v>10638.400000000001</v>
      </c>
      <c r="E5" s="3">
        <v>10906.8</v>
      </c>
      <c r="F5" s="3">
        <v>108421.40000000001</v>
      </c>
    </row>
    <row r="6" spans="1:6" x14ac:dyDescent="0.25">
      <c r="A6" s="8">
        <v>44928</v>
      </c>
      <c r="B6" s="3">
        <v>25815.199999999997</v>
      </c>
      <c r="C6" s="3">
        <v>21179.200000000001</v>
      </c>
      <c r="D6" s="3">
        <v>66136.200000000012</v>
      </c>
      <c r="E6" s="3">
        <v>21618.400000000001</v>
      </c>
      <c r="F6" s="3">
        <v>134749</v>
      </c>
    </row>
    <row r="7" spans="1:6" x14ac:dyDescent="0.25">
      <c r="A7" s="8">
        <v>44929</v>
      </c>
      <c r="B7" s="3">
        <v>60731.600000000006</v>
      </c>
      <c r="C7" s="3">
        <v>35160.400000000001</v>
      </c>
      <c r="D7" s="3">
        <v>20544.800000000003</v>
      </c>
      <c r="E7" s="3">
        <v>1281</v>
      </c>
      <c r="F7" s="3">
        <v>117717.8</v>
      </c>
    </row>
    <row r="8" spans="1:6" x14ac:dyDescent="0.25">
      <c r="A8" s="8">
        <v>44930</v>
      </c>
      <c r="B8" s="3">
        <v>52020.799999999996</v>
      </c>
      <c r="C8" s="3">
        <v>23424</v>
      </c>
      <c r="D8" s="3">
        <v>24278</v>
      </c>
      <c r="E8" s="3">
        <v>29865.599999999999</v>
      </c>
      <c r="F8" s="3">
        <v>129588.4</v>
      </c>
    </row>
    <row r="9" spans="1:6" x14ac:dyDescent="0.25">
      <c r="A9" s="8">
        <v>44931</v>
      </c>
      <c r="B9" s="3">
        <v>24070.6</v>
      </c>
      <c r="C9" s="3">
        <v>26791.200000000001</v>
      </c>
      <c r="D9" s="3">
        <v>26278.799999999999</v>
      </c>
      <c r="E9" s="3">
        <v>11370.4</v>
      </c>
      <c r="F9" s="3">
        <v>88511</v>
      </c>
    </row>
    <row r="10" spans="1:6" x14ac:dyDescent="0.25">
      <c r="A10" s="8">
        <v>44932</v>
      </c>
      <c r="B10" s="3">
        <v>50898.400000000001</v>
      </c>
      <c r="C10" s="3">
        <v>27547.600000000002</v>
      </c>
      <c r="D10" s="3">
        <v>34111.199999999997</v>
      </c>
      <c r="E10" s="3">
        <v>3050</v>
      </c>
      <c r="F10" s="3">
        <v>115607.2</v>
      </c>
    </row>
    <row r="11" spans="1:6" x14ac:dyDescent="0.25">
      <c r="A11" s="8">
        <v>44933</v>
      </c>
      <c r="B11" s="3">
        <v>26949.8</v>
      </c>
      <c r="C11" s="3">
        <v>30975.8</v>
      </c>
      <c r="D11" s="3">
        <v>72785.2</v>
      </c>
      <c r="E11" s="3">
        <v>8967</v>
      </c>
      <c r="F11" s="3">
        <v>139677.79999999999</v>
      </c>
    </row>
    <row r="12" spans="1:6" x14ac:dyDescent="0.25">
      <c r="A12" s="8">
        <v>44934</v>
      </c>
      <c r="B12" s="3">
        <v>49471</v>
      </c>
      <c r="C12" s="3">
        <v>26181.199999999997</v>
      </c>
      <c r="D12" s="3">
        <v>41565.399999999994</v>
      </c>
      <c r="E12" s="3">
        <v>46384.4</v>
      </c>
      <c r="F12" s="3">
        <v>163602</v>
      </c>
    </row>
    <row r="13" spans="1:6" x14ac:dyDescent="0.25">
      <c r="A13" s="8">
        <v>44935</v>
      </c>
      <c r="B13" s="3">
        <v>36148.6</v>
      </c>
      <c r="C13" s="3">
        <v>53887.4</v>
      </c>
      <c r="D13" s="3">
        <v>18775.8</v>
      </c>
      <c r="E13" s="3">
        <v>30561</v>
      </c>
      <c r="F13" s="3">
        <v>139372.79999999999</v>
      </c>
    </row>
    <row r="14" spans="1:6" x14ac:dyDescent="0.25">
      <c r="A14" s="8">
        <v>44936</v>
      </c>
      <c r="B14" s="3">
        <v>44957.000000000007</v>
      </c>
      <c r="C14" s="3">
        <v>21142.6</v>
      </c>
      <c r="D14" s="3">
        <v>16299.2</v>
      </c>
      <c r="E14" s="3">
        <v>8418</v>
      </c>
      <c r="F14" s="3">
        <v>90816.8</v>
      </c>
    </row>
    <row r="15" spans="1:6" x14ac:dyDescent="0.25">
      <c r="A15" s="8">
        <v>44937</v>
      </c>
      <c r="B15" s="3">
        <v>24302.400000000001</v>
      </c>
      <c r="C15" s="3">
        <v>41272.6</v>
      </c>
      <c r="D15" s="3">
        <v>70668.499999999985</v>
      </c>
      <c r="E15" s="3">
        <v>11712</v>
      </c>
      <c r="F15" s="3">
        <v>147955.5</v>
      </c>
    </row>
    <row r="16" spans="1:6" x14ac:dyDescent="0.25">
      <c r="A16" s="8">
        <v>44938</v>
      </c>
      <c r="B16" s="3">
        <v>52240.4</v>
      </c>
      <c r="C16" s="3">
        <v>9406.2000000000007</v>
      </c>
      <c r="D16" s="3">
        <v>38808.200000000004</v>
      </c>
      <c r="E16" s="3">
        <v>16726.2</v>
      </c>
      <c r="F16" s="3">
        <v>117181.00000000001</v>
      </c>
    </row>
    <row r="17" spans="1:6" x14ac:dyDescent="0.25">
      <c r="A17" s="8">
        <v>44939</v>
      </c>
      <c r="B17" s="3">
        <v>28487.000000000004</v>
      </c>
      <c r="C17" s="3">
        <v>28255.199999999997</v>
      </c>
      <c r="D17" s="3">
        <v>22899.399999999998</v>
      </c>
      <c r="E17" s="3">
        <v>14200.8</v>
      </c>
      <c r="F17" s="3">
        <v>93842.4</v>
      </c>
    </row>
    <row r="18" spans="1:6" x14ac:dyDescent="0.25">
      <c r="A18" s="8">
        <v>44940</v>
      </c>
      <c r="B18" s="3">
        <v>68198</v>
      </c>
      <c r="C18" s="3">
        <v>28413.8</v>
      </c>
      <c r="D18" s="3">
        <v>62256.600000000006</v>
      </c>
      <c r="E18" s="3">
        <v>29048.2</v>
      </c>
      <c r="F18" s="3">
        <v>187916.60000000003</v>
      </c>
    </row>
    <row r="19" spans="1:6" x14ac:dyDescent="0.25">
      <c r="A19" s="8">
        <v>44941</v>
      </c>
      <c r="B19" s="3">
        <v>40613.799999999996</v>
      </c>
      <c r="C19" s="3">
        <v>21398.799999999999</v>
      </c>
      <c r="D19" s="3">
        <v>15140.2</v>
      </c>
      <c r="E19" s="3">
        <v>27084</v>
      </c>
      <c r="F19" s="3">
        <v>104236.79999999999</v>
      </c>
    </row>
    <row r="20" spans="1:6" x14ac:dyDescent="0.25">
      <c r="A20" s="8">
        <v>44942</v>
      </c>
      <c r="B20" s="3">
        <v>52008.6</v>
      </c>
      <c r="C20" s="3">
        <v>11321.6</v>
      </c>
      <c r="D20" s="3">
        <v>29267.8</v>
      </c>
      <c r="E20" s="3">
        <v>15225.6</v>
      </c>
      <c r="F20" s="3">
        <v>107823.6</v>
      </c>
    </row>
    <row r="21" spans="1:6" x14ac:dyDescent="0.25">
      <c r="A21" s="8">
        <v>44943</v>
      </c>
      <c r="B21" s="3">
        <v>74737.199999999983</v>
      </c>
      <c r="C21" s="3">
        <v>10187</v>
      </c>
      <c r="D21" s="3">
        <v>18153.599999999999</v>
      </c>
      <c r="E21" s="3">
        <v>9955.2000000000007</v>
      </c>
      <c r="F21" s="3">
        <v>113032.99999999999</v>
      </c>
    </row>
    <row r="22" spans="1:6" x14ac:dyDescent="0.25">
      <c r="A22" s="8" t="s">
        <v>25</v>
      </c>
      <c r="B22" s="3">
        <v>765184</v>
      </c>
      <c r="C22" s="3">
        <v>449887.19999999995</v>
      </c>
      <c r="D22" s="3">
        <v>588607.30000000005</v>
      </c>
      <c r="E22" s="3">
        <v>296374.60000000003</v>
      </c>
      <c r="F22" s="3">
        <v>2100053.1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N M F A A B Q S w M E F A A C A A g A B W i R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A V o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a J F Y J D 1 G a c w C A A D 9 B w A A E w A c A E Z v c m 1 1 b G F z L 1 N l Y 3 R p b 2 4 x L m 0 g o h g A K K A U A A A A A A A A A A A A A A A A A A A A A A A A A A A A p V R d b 9 o w F H 1 H 4 j 9 Y 7 s M S K U L K 2 u 1 h F Q 9 R C F 0 0 I F W S d h I f Q m 7 i F g v H R r F h U M R / 2 m / Y L 5 t D U g g L 6 a q W l 4 h 7 7 X P P u e f 6 C h x J w h k I 8 q 9 5 3 W w 0 G 2 K G U h y D C 9 h B k g C b E s w k g a A N K J b N B l A / L y V P h G E V c t Y R p q 2 f P J 0 / c D 7 X u o T i l s 2 Z V F e E B u 1 v 4 z u B U z H u E y 7 I u I P F X P L F 2 A k c 3 3 a H 7 j j K s V t r K t Z Q N w B b U m o A m S 6 x b u S V u v y J E m 5 O g x n G U t U r K m 9 H r s R J G x Z p a P w g L G 7 D / S k 4 2 Y 0 U c z Q p I C 6 g q / g I i Z 6 V Q g I Q f U Y S g 5 g A S l a Y U p 4 p C 9 G D I n 6 b 8 o R L / B 2 j W J H W T m o b Y F S k L U q D C F G U i n b G d K I f 6 v R 5 T B 5 J h C Q H k i x K w G G K m H j k a W J z u k x Y u F l g o f 2 X l 7 H d w v y C E g i k u g Q k X s u d A b a w Y 4 V u J Z g f v n y J I 7 Y p h a 9 q j n 8 5 i e + O a n y S c C E w W K Q k w U D 1 f Y a P i o I 5 W W h V x Y a p v 7 H r Z m 3 b z 1 d + R / / N D x p g 5 g 7 0 X G c Q O j X d + / x W E 9 x B x / X d 4 d C r X H D 6 l t u r N 4 H x h L C M W M Q p Z 6 z k g Y 8 Z S n B e T 1 T N M E s D l N G E t h u G 1 i d 4 z u M z 2 A l f l b D P 8 D C O W k 8 Q l V t g t V R G K e f 2 6 K W p w V Q t G p / / K r t 8 w A M Y R T P A u A Q 9 I m T L F U 6 y k B t t / y f n 0 0 c y m h H 2 l D 1 + o f k 4 4 m n c 6 h J M 4 3 t E l 8 r S q Z 5 1 F O a b Z K f r R 1 5 3 V B 6 G q U o s h + 8 h I Q f a e Q 3 G p d 5 s E P Y q X H l 7 Z g 9 0 2 r X C 8 M 6 3 h q 4 3 c K b m a x v U X q a p W o W H R a p v R w N l b h u e w c k W X L F j J + / c P U X 5 b E A G f 3 6 D A l / 1 T b 2 I r 1 e t 7 N D L m r F K 2 f 2 I x m o I M v H 5 W P d v P T / 0 q j f r n o 1 3 c + O E Y f U V 7 C s F t t V x B s O a U v e H O F s m D z j d R 3 u e 3 / H O x I P Q + q f K 7 g O L o r L n t m X p u X n R 5 q j + h V U 1 k 6 u o x m v 1 7 7 O n J p 3 m 6 j x S g s s T W 9 F 8 / R d Q S w E C L Q A U A A I A C A A F a J F Y 1 / M K O a U A A A D 2 A A A A E g A A A A A A A A A A A A A A A A A A A A A A Q 2 9 u Z m l n L 1 B h Y 2 t h Z 2 U u e G 1 s U E s B A i 0 A F A A C A A g A B W i R W A / K 6 a u k A A A A 6 Q A A A B M A A A A A A A A A A A A A A A A A 8 Q A A A F t D b 2 5 0 Z W 5 0 X 1 R 5 c G V z X S 5 4 b W x Q S w E C L Q A U A A I A C A A F a J F Y J D 1 G a c w C A A D 9 B w A A E w A A A A A A A A A A A A A A A A D i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H A A A A A A A A K 4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m N 2 Q 2 Z T c t Z T E 0 N C 0 0 Y 2 E y L T l h Y z k t M G Q 5 Y W N l M D B m N z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E F U S V 9 G Q V R U V V J B W k l P T k V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D o 1 O T o 0 N i 4 z N T Q y M z E 1 W i I g L z 4 8 R W 5 0 c n k g V H l w Z T 0 i R m l s b E N v b H V t b l R 5 c G V z I i B W Y W x 1 Z T 0 i c 0 N R a 1 J C Z 1 l K R V J F R y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X 0 Z B V F R V U k F a S U 9 O R V 8 x L 0 F 1 d G 9 S Z W 1 v d m V k Q 2 9 s d W 1 u c z E u e 0 7 C s C B G Q V R U V V J B L D B 9 J n F 1 b 3 Q 7 L C Z x d W 9 0 O 1 N l Y 3 R p b 2 4 x L 0 R B V E l f R k F U V F V S Q V p J T 0 5 F X z E v Q X V 0 b 1 J l b W 9 2 Z W R D b 2 x 1 b W 5 z M S 5 7 R E F U Q S B G Q V R U V V J B L D F 9 J n F 1 b 3 Q 7 L C Z x d W 9 0 O 1 N l Y 3 R p b 2 4 x L 0 R B V E l f R k F U V F V S Q V p J T 0 5 F X z E v Q X V 0 b 1 J l b W 9 2 Z W R D b 2 x 1 b W 5 z M S 5 7 S U 1 Q T 1 J U T y w y f S Z x d W 9 0 O y w m c X V v d D t T Z W N 0 a W 9 u M S 9 E Q V R J X 0 Z B V F R V U k F a S U 9 O R V 8 x L 0 F 1 d G 9 S Z W 1 v d m V k Q 2 9 s d W 1 u c z E u e 0 N M S U V O V E U s M 3 0 m c X V v d D s s J n F 1 b 3 Q 7 U 2 V j d G l v b j E v R E F U S V 9 G Q V R U V V J B W k l P T k V f M S 9 B d X R v U m V t b 3 Z l Z E N v b H V t b n M x L n t P R 0 d F V F R P L D R 9 J n F 1 b 3 Q 7 L C Z x d W 9 0 O 1 N l Y 3 R p b 2 4 x L 0 R B V E l f R k F U V F V S Q V p J T 0 5 F X z E v Q X V 0 b 1 J l b W 9 2 Z W R D b 2 x 1 b W 5 z M S 5 7 R E F U Q S B T Q 0 F E R U 5 a Q S w 1 f S Z x d W 9 0 O y w m c X V v d D t T Z W N 0 a W 9 u M S 9 E Q V R J X 0 Z B V F R V U k F a S U 9 O R V 8 x L 0 F 1 d G 9 S Z W 1 v d m V k Q 2 9 s d W 1 u c z E u e 0 l W Q S w 2 f S Z x d W 9 0 O y w m c X V v d D t T Z W N 0 a W 9 u M S 9 E Q V R J X 0 Z B V F R V U k F a S U 9 O R V 8 x L 0 F 1 d G 9 S Z W 1 v d m V k Q 2 9 s d W 1 u c z E u e 0 x P U k R P L D d 9 J n F 1 b 3 Q 7 L C Z x d W 9 0 O 1 N l Y 3 R p b 2 4 x L 0 R B V E l f R k F U V F V S Q V p J T 0 5 F X z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V 9 G Q V R U V V J B W k l P T k V f M S 9 B d X R v U m V t b 3 Z l Z E N v b H V t b n M x L n t O w r A g R k F U V F V S Q S w w f S Z x d W 9 0 O y w m c X V v d D t T Z W N 0 a W 9 u M S 9 E Q V R J X 0 Z B V F R V U k F a S U 9 O R V 8 x L 0 F 1 d G 9 S Z W 1 v d m V k Q 2 9 s d W 1 u c z E u e 0 R B V E E g R k F U V F V S Q S w x f S Z x d W 9 0 O y w m c X V v d D t T Z W N 0 a W 9 u M S 9 E Q V R J X 0 Z B V F R V U k F a S U 9 O R V 8 x L 0 F 1 d G 9 S Z W 1 v d m V k Q 2 9 s d W 1 u c z E u e 0 l N U E 9 S V E 8 s M n 0 m c X V v d D s s J n F 1 b 3 Q 7 U 2 V j d G l v b j E v R E F U S V 9 G Q V R U V V J B W k l P T k V f M S 9 B d X R v U m V t b 3 Z l Z E N v b H V t b n M x L n t D T E l F T l R F L D N 9 J n F 1 b 3 Q 7 L C Z x d W 9 0 O 1 N l Y 3 R p b 2 4 x L 0 R B V E l f R k F U V F V S Q V p J T 0 5 F X z E v Q X V 0 b 1 J l b W 9 2 Z W R D b 2 x 1 b W 5 z M S 5 7 T 0 d H R V R U T y w 0 f S Z x d W 9 0 O y w m c X V v d D t T Z W N 0 a W 9 u M S 9 E Q V R J X 0 Z B V F R V U k F a S U 9 O R V 8 x L 0 F 1 d G 9 S Z W 1 v d m V k Q 2 9 s d W 1 u c z E u e 0 R B V E E g U 0 N B R E V O W k E s N X 0 m c X V v d D s s J n F 1 b 3 Q 7 U 2 V j d G l v b j E v R E F U S V 9 G Q V R U V V J B W k l P T k V f M S 9 B d X R v U m V t b 3 Z l Z E N v b H V t b n M x L n t J V k E s N n 0 m c X V v d D s s J n F 1 b 3 Q 7 U 2 V j d G l v b j E v R E F U S V 9 G Q V R U V V J B W k l P T k V f M S 9 B d X R v U m V t b 3 Z l Z E N v b H V t b n M x L n t M T 1 J E T y w 3 f S Z x d W 9 0 O y w m c X V v d D t T Z W N 0 a W 9 u M S 9 E Q V R J X 0 Z B V F R V U k F a S U 9 O R V 8 x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V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V f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x p Z W 5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Z T g 4 Y W F m L W F h O D E t N G M 3 M i 0 4 O G M z L W U 1 O D V h Z j d j N T Q 3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l f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w O j U 3 O j U 1 L j A 1 O D Y 3 M T h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V x 1 M D A y N y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J V F R B X H U w M D I 3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k l M j B D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x p Z W 5 0 a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s a W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x p Z W 5 0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b G l l b n R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x p Z W 5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x p Z W 5 0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s a W V u d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x p Z W 5 0 a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z b N 9 x E w U i o J z k 6 e l J 3 q w A A A A A C A A A A A A A Q Z g A A A A E A A C A A A A C 8 D m H g c T y 8 J c S N F m D G d K N 8 / o w D s 4 x / K D u O m 0 E 4 U L G 6 O Q A A A A A O g A A A A A I A A C A A A A A Y 5 Q Z i 3 M 1 6 o U D n 4 Z G R k O a n W B f s 8 / U + V e N y L 5 x N w r 1 3 8 F A A A A D y M T Q i k X 8 i M J B K F I i O g j j C j 7 r 9 5 T V T g J X Q Q 9 Z C 0 b J B w b S A a 7 H G f n m / L 0 L X H h L l T / / b 9 6 C p H g 7 I K f l p h P E Z c z s q u P P P o u / c I l H 2 b b x 5 L c 1 4 B 0 A A A A B + 4 M h T U o H 5 r N / a 9 F 5 4 H d U D j 9 l 5 a H E f f f t 1 J N R U 3 i C 0 v 8 p z W V F h 6 r k v 4 g a R U n 7 n U X S + e r 2 G B 0 a V T 2 Z a g i V u 8 Q k t < / D a t a M a s h u p > 
</file>

<file path=customXml/item11.xml>��< ? x m l   v e r s i o n = " 1 . 0 "   e n c o d i n g = " U T F - 1 6 " ? > < G e m i n i   x m l n s = " h t t p : / / g e m i n i / p i v o t c u s t o m i z a t i o n / T a b l e X M L _ D a t i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1 , D a t i _ C l i e n t i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 D A T I _ F A T T U R A Z I O N E _ 1 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 T a g s \ T a b l e s \ & l t ; T a b l e s \ D A T I _ F A T T U R A Z I O N E _ 1 & g t ; < / K e y > < / D i a g r a m O b j e c t K e y > < D i a g r a m O b j e c t K e y > < K e y > D y n a m i c   T a g s \ T a b l e s \ & l t ; T a b l e s \ D a t i _ C l i e n t i & g t ; < / K e y > < / D i a g r a m O b j e c t K e y > < D i a g r a m O b j e c t K e y > < K e y > T a b l e s \ D A T I _ F A T T U R A Z I O N E _ 1 < / K e y > < / D i a g r a m O b j e c t K e y > < D i a g r a m O b j e c t K e y > < K e y > T a b l e s \ D A T I _ F A T T U R A Z I O N E _ 1 \ C o l u m n s \ N �   F A T T U R A < / K e y > < / D i a g r a m O b j e c t K e y > < D i a g r a m O b j e c t K e y > < K e y > T a b l e s \ D A T I _ F A T T U R A Z I O N E _ 1 \ C o l u m n s \ D A T A   F A T T U R A < / K e y > < / D i a g r a m O b j e c t K e y > < D i a g r a m O b j e c t K e y > < K e y > T a b l e s \ D A T I _ F A T T U R A Z I O N E _ 1 \ C o l u m n s \ I M P O R T O < / K e y > < / D i a g r a m O b j e c t K e y > < D i a g r a m O b j e c t K e y > < K e y > T a b l e s \ D A T I _ F A T T U R A Z I O N E _ 1 \ C o l u m n s \ C L I E N T E < / K e y > < / D i a g r a m O b j e c t K e y > < D i a g r a m O b j e c t K e y > < K e y > T a b l e s \ D A T I _ F A T T U R A Z I O N E _ 1 \ C o l u m n s \ O G G E T T O < / K e y > < / D i a g r a m O b j e c t K e y > < D i a g r a m O b j e c t K e y > < K e y > T a b l e s \ D A T I _ F A T T U R A Z I O N E _ 1 \ C o l u m n s \ D A T A   S C A D E N Z A < / K e y > < / D i a g r a m O b j e c t K e y > < D i a g r a m O b j e c t K e y > < K e y > T a b l e s \ D A T I _ F A T T U R A Z I O N E _ 1 \ C o l u m n s \ I V A < / K e y > < / D i a g r a m O b j e c t K e y > < D i a g r a m O b j e c t K e y > < K e y > T a b l e s \ D A T I _ F A T T U R A Z I O N E _ 1 \ C o l u m n s \ L O R D O < / K e y > < / D i a g r a m O b j e c t K e y > < D i a g r a m O b j e c t K e y > < K e y > T a b l e s \ D A T I _ F A T T U R A Z I O N E _ 1 \ C o l u m n s \ S T A T O < / K e y > < / D i a g r a m O b j e c t K e y > < D i a g r a m O b j e c t K e y > < K e y > T a b l e s \ D a t i _ C l i e n t i < / K e y > < / D i a g r a m O b j e c t K e y > < D i a g r a m O b j e c t K e y > < K e y > T a b l e s \ D a t i _ C l i e n t i \ C o l u m n s \ C L I E N T E < / K e y > < / D i a g r a m O b j e c t K e y > < D i a g r a m O b j e c t K e y > < K e y > T a b l e s \ D a t i _ C l i e n t i \ C o l u m n s \ C I T T A ' < / K e y > < / D i a g r a m O b j e c t K e y > < D i a g r a m O b j e c t K e y > < K e y > T a b l e s \ D a t i _ C l i e n t i \ C o l u m n s \ I N D I R I Z Z O < / K e y > < / D i a g r a m O b j e c t K e y > < D i a g r a m O b j e c t K e y > < K e y > T a b l e s \ D a t i _ C l i e n t i \ C o l u m n s \ E M A I L < / K e y > < / D i a g r a m O b j e c t K e y > < D i a g r a m O b j e c t K e y > < K e y > R e l a t i o n s h i p s \ & l t ; T a b l e s \ D A T I _ F A T T U R A Z I O N E _ 1 \ C o l u m n s \ C L I E N T E & g t ; - & l t ; T a b l e s \ D a t i _ C l i e n t i \ C o l u m n s \ C L I E N T E & g t ; < / K e y > < / D i a g r a m O b j e c t K e y > < D i a g r a m O b j e c t K e y > < K e y > R e l a t i o n s h i p s \ & l t ; T a b l e s \ D A T I _ F A T T U R A Z I O N E _ 1 \ C o l u m n s \ C L I E N T E & g t ; - & l t ; T a b l e s \ D a t i _ C l i e n t i \ C o l u m n s \ C L I E N T E & g t ; \ F K < / K e y > < / D i a g r a m O b j e c t K e y > < D i a g r a m O b j e c t K e y > < K e y > R e l a t i o n s h i p s \ & l t ; T a b l e s \ D A T I _ F A T T U R A Z I O N E _ 1 \ C o l u m n s \ C L I E N T E & g t ; - & l t ; T a b l e s \ D a t i _ C l i e n t i \ C o l u m n s \ C L I E N T E & g t ; \ P K < / K e y > < / D i a g r a m O b j e c t K e y > < D i a g r a m O b j e c t K e y > < K e y > R e l a t i o n s h i p s \ & l t ; T a b l e s \ D A T I _ F A T T U R A Z I O N E _ 1 \ C o l u m n s \ C L I E N T E & g t ; - & l t ; T a b l e s \ D a t i _ C l i e n t i \ C o l u m n s \ C L I E N T E & g t ; \ C r o s s F i l t e r < / K e y > < / D i a g r a m O b j e c t K e y > < / A l l K e y s > < S e l e c t e d K e y s > < D i a g r a m O b j e c t K e y > < K e y > T a b l e s \ D A T I _ F A T T U R A Z I O N E _ 1 \ C o l u m n s \ C L I E N T E 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 R e l a t i o n s h i p s \ & l t ; T a b l e s \ D A T I _ F A T T U R A Z I O N E _ 1 \ C o l u m n s \ C L I E N T E & g t ; - & l t ; T a b l e s \ D a t i _ C l i e n t i \ C o l u m n s \ C L I E N T E & g t ; 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 R e l a t i o n s h i p s \ & l t ; T a b l e s \ D A T I _ F A T T U R A Z I O N E _ 1 \ C o l u m n s \ C L I E N T E & g t ; - & l t ; T a b l e s \ D a t i _ C l i e n t i \ C o l u m n s \ C L I E N T E & g t ; \ F K 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 R e l a t i o n s h i p s \ & l t ; T a b l e s \ D A T I _ F A T T U R A Z I O N E _ 1 \ C o l u m n s \ C L I E N T E & g t ; - & l t ; T a b l e s \ D a t i _ C l i e n t i \ C o l u m n s \ C L I E N T E & g t ; \ P K 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 R e l a t i o n s h i p s \ & l t ; T a b l e s \ D A T I _ F A T T U R A Z I O N E _ 1 \ C o l u m n s \ C L I E N T E & g t ; - & l t ; T a b l e s \ D a t i _ C l i e n t i \ C o l u m n s \ C L I E N T E & g t ; \ C r o s s F i l t e r 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 D A T I _ F A T T U R A Z I O N E _ 1 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 2 0 2 4 - 0 4 - 1 7 T 1 3 : 0 7 : 1 2 . 7 2 8 3 3 4 5 + 0 2 : 0 0 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_ F A T T U R A Z I O N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A T I _ F A T T U R A Z I O N E _ 1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D2E7ECB6-F1E0-4981-BB05-90E57BDB0D6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921A42B7-A93F-4122-8E12-3AAD7FFEBE64}">
  <ds:schemaRefs/>
</ds:datastoreItem>
</file>

<file path=customXml/itemProps12.xml><?xml version="1.0" encoding="utf-8"?>
<ds:datastoreItem xmlns:ds="http://schemas.openxmlformats.org/officeDocument/2006/customXml" ds:itemID="{20AA466B-AE54-4BB8-AF83-97B3C61D301A}">
  <ds:schemaRefs/>
</ds:datastoreItem>
</file>

<file path=customXml/itemProps13.xml><?xml version="1.0" encoding="utf-8"?>
<ds:datastoreItem xmlns:ds="http://schemas.openxmlformats.org/officeDocument/2006/customXml" ds:itemID="{879EC52D-EAE7-43D1-BC68-37AE23ED159B}">
  <ds:schemaRefs/>
</ds:datastoreItem>
</file>

<file path=customXml/itemProps14.xml><?xml version="1.0" encoding="utf-8"?>
<ds:datastoreItem xmlns:ds="http://schemas.openxmlformats.org/officeDocument/2006/customXml" ds:itemID="{ED6FB2CF-0B70-4A50-9522-8A4C562C949C}">
  <ds:schemaRefs/>
</ds:datastoreItem>
</file>

<file path=customXml/itemProps15.xml><?xml version="1.0" encoding="utf-8"?>
<ds:datastoreItem xmlns:ds="http://schemas.openxmlformats.org/officeDocument/2006/customXml" ds:itemID="{DDAF3407-EC49-4C7B-B052-345BD4C20DE3}">
  <ds:schemaRefs/>
</ds:datastoreItem>
</file>

<file path=customXml/itemProps16.xml><?xml version="1.0" encoding="utf-8"?>
<ds:datastoreItem xmlns:ds="http://schemas.openxmlformats.org/officeDocument/2006/customXml" ds:itemID="{ED6B021D-0F2F-42CF-8A32-D042A5AC1C5D}">
  <ds:schemaRefs/>
</ds:datastoreItem>
</file>

<file path=customXml/itemProps17.xml><?xml version="1.0" encoding="utf-8"?>
<ds:datastoreItem xmlns:ds="http://schemas.openxmlformats.org/officeDocument/2006/customXml" ds:itemID="{4D6CA228-F664-429B-9ADF-2E2B9EBDBBC2}">
  <ds:schemaRefs/>
</ds:datastoreItem>
</file>

<file path=customXml/itemProps18.xml><?xml version="1.0" encoding="utf-8"?>
<ds:datastoreItem xmlns:ds="http://schemas.openxmlformats.org/officeDocument/2006/customXml" ds:itemID="{D8BB6060-FDC0-49A0-B306-65B705312AF5}">
  <ds:schemaRefs/>
</ds:datastoreItem>
</file>

<file path=customXml/itemProps19.xml><?xml version="1.0" encoding="utf-8"?>
<ds:datastoreItem xmlns:ds="http://schemas.openxmlformats.org/officeDocument/2006/customXml" ds:itemID="{2531CD64-527A-4958-A310-988A0623F82B}">
  <ds:schemaRefs/>
</ds:datastoreItem>
</file>

<file path=customXml/itemProps2.xml><?xml version="1.0" encoding="utf-8"?>
<ds:datastoreItem xmlns:ds="http://schemas.openxmlformats.org/officeDocument/2006/customXml" ds:itemID="{88E88B13-6529-4CEA-A3B5-26288DE776C7}">
  <ds:schemaRefs/>
</ds:datastoreItem>
</file>

<file path=customXml/itemProps20.xml><?xml version="1.0" encoding="utf-8"?>
<ds:datastoreItem xmlns:ds="http://schemas.openxmlformats.org/officeDocument/2006/customXml" ds:itemID="{BB411F67-A852-42AD-A209-92E91B431F1C}">
  <ds:schemaRefs/>
</ds:datastoreItem>
</file>

<file path=customXml/itemProps3.xml><?xml version="1.0" encoding="utf-8"?>
<ds:datastoreItem xmlns:ds="http://schemas.openxmlformats.org/officeDocument/2006/customXml" ds:itemID="{8BC3D406-1822-4AFB-A185-B1228CDD66BF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BCBCFD9B-432F-4B08-BC81-3CFDF9D4F88F}">
  <ds:schemaRefs/>
</ds:datastoreItem>
</file>

<file path=customXml/itemProps7.xml><?xml version="1.0" encoding="utf-8"?>
<ds:datastoreItem xmlns:ds="http://schemas.openxmlformats.org/officeDocument/2006/customXml" ds:itemID="{CDA983B5-5CDF-4644-9209-E1D3C25A85F8}">
  <ds:schemaRefs/>
</ds:datastoreItem>
</file>

<file path=customXml/itemProps8.xml><?xml version="1.0" encoding="utf-8"?>
<ds:datastoreItem xmlns:ds="http://schemas.openxmlformats.org/officeDocument/2006/customXml" ds:itemID="{FCE6AB17-6E0F-409A-9999-796B5A200B66}">
  <ds:schemaRefs/>
</ds:datastoreItem>
</file>

<file path=customXml/itemProps9.xml><?xml version="1.0" encoding="utf-8"?>
<ds:datastoreItem xmlns:ds="http://schemas.openxmlformats.org/officeDocument/2006/customXml" ds:itemID="{FCDEF728-443D-4EFE-8BF3-72949B22CF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DATI_FATTURAZIONE_1</vt:lpstr>
      <vt:lpstr>DATI CLIENTI</vt:lpstr>
      <vt:lpstr>MASCHERA</vt:lpstr>
      <vt:lpstr>GRAFICI</vt:lpstr>
      <vt:lpstr>GRAFICI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Filippo Miosi</cp:lastModifiedBy>
  <dcterms:created xsi:type="dcterms:W3CDTF">2023-03-17T16:06:54Z</dcterms:created>
  <dcterms:modified xsi:type="dcterms:W3CDTF">2024-04-17T11:07:12Z</dcterms:modified>
</cp:coreProperties>
</file>