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ocuments\UNI\QUINTO\Teoría de la Decisión\"/>
    </mc:Choice>
  </mc:AlternateContent>
  <xr:revisionPtr revIDLastSave="0" documentId="13_ncr:1_{70542D44-2B00-4C97-9032-2313947FE321}" xr6:coauthVersionLast="47" xr6:coauthVersionMax="47" xr10:uidLastSave="{00000000-0000-0000-0000-000000000000}"/>
  <bookViews>
    <workbookView xWindow="-108" yWindow="-108" windowWidth="23256" windowHeight="12456" xr2:uid="{60BB437E-C5F1-42C9-A561-4D3DD5F5C563}"/>
  </bookViews>
  <sheets>
    <sheet name="Beneficios" sheetId="1" r:id="rId1"/>
    <sheet name="Costes" sheetId="2" r:id="rId2"/>
  </sheets>
  <definedNames>
    <definedName name="alfa">Beneficios!$J$2</definedName>
    <definedName name="solver_adj" localSheetId="0" hidden="1">Beneficios!$J$2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Beneficios!$J$8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</definedName>
    <definedName name="solver_nwt" localSheetId="0" hidden="1">1</definedName>
    <definedName name="solver_opt" localSheetId="0" hidden="1">Beneficios!$J$8</definedName>
    <definedName name="solver_pre" localSheetId="0" hidden="1">0.000000000000000001</definedName>
    <definedName name="solver_rbv" localSheetId="0" hidden="1">1</definedName>
    <definedName name="solver_rel1" localSheetId="0" hidden="1">1</definedName>
    <definedName name="solver_rhs1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5" i="1"/>
  <c r="K4" i="2"/>
  <c r="K5" i="2"/>
  <c r="K3" i="2"/>
  <c r="I6" i="2"/>
  <c r="I5" i="2"/>
  <c r="J5" i="2" s="1"/>
  <c r="G5" i="2"/>
  <c r="I4" i="2"/>
  <c r="J4" i="2" s="1"/>
  <c r="G4" i="2"/>
  <c r="I3" i="2"/>
  <c r="J3" i="2" s="1"/>
  <c r="G3" i="2"/>
  <c r="G6" i="2" s="1"/>
  <c r="H4" i="2" s="1"/>
  <c r="K6" i="2" l="1"/>
  <c r="J8" i="1"/>
  <c r="L5" i="2"/>
  <c r="L4" i="2"/>
  <c r="L3" i="2"/>
  <c r="H5" i="2"/>
  <c r="H3" i="2"/>
  <c r="I6" i="1" l="1"/>
  <c r="J4" i="1"/>
  <c r="I4" i="1"/>
  <c r="I5" i="1"/>
  <c r="I3" i="1"/>
  <c r="H4" i="1"/>
  <c r="H5" i="1"/>
  <c r="H3" i="1"/>
  <c r="J6" i="1" l="1"/>
  <c r="K4" i="1"/>
  <c r="K3" i="1"/>
  <c r="K5" i="1"/>
  <c r="H6" i="1"/>
</calcChain>
</file>

<file path=xl/sharedStrings.xml><?xml version="1.0" encoding="utf-8"?>
<sst xmlns="http://schemas.openxmlformats.org/spreadsheetml/2006/main" count="32" uniqueCount="20">
  <si>
    <t>w1</t>
  </si>
  <si>
    <t>w2</t>
  </si>
  <si>
    <t>w3</t>
  </si>
  <si>
    <t>w4</t>
  </si>
  <si>
    <t>w5</t>
  </si>
  <si>
    <t>a1</t>
  </si>
  <si>
    <t>a2</t>
  </si>
  <si>
    <t>a3</t>
  </si>
  <si>
    <t>Con el criterio de Wald</t>
  </si>
  <si>
    <t>La solución es:</t>
  </si>
  <si>
    <t>alfa</t>
  </si>
  <si>
    <t>Estos valores son beneficios</t>
  </si>
  <si>
    <t>WALD</t>
  </si>
  <si>
    <t>Maximax</t>
  </si>
  <si>
    <t>Con Hurwicz</t>
  </si>
  <si>
    <t>elegimos</t>
  </si>
  <si>
    <t>Con el criterio minimin</t>
  </si>
  <si>
    <t>máximo por filas</t>
  </si>
  <si>
    <t>mínimo por filas</t>
  </si>
  <si>
    <t>Diferencia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</si>
</sst>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4" borderId="1" xfId="0" applyFill="1" applyBorder="1"/>
    <xf numFmtId="0" fontId="0" fillId="2" borderId="1" xfId="0" applyFill="1" applyBorder="1"/>
    <xf numFmtId="0" fontId="0" fillId="3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5" borderId="2" xfId="0" applyFill="1" applyBorder="1"/>
    <xf numFmtId="0" fontId="0" fillId="7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2"/>
              <c:pt idx="0">
                <c:v>0</c:v>
              </c:pt>
              <c:pt idx="1">
                <c:v>1</c:v>
              </c:pt>
            </c:numLit>
          </c:cat>
          <c:val>
            <c:numRef>
              <c:f>Beneficios!$H$3:$I$3</c:f>
              <c:numCache>
                <c:formatCode>General</c:formatCode>
                <c:ptCount val="2"/>
                <c:pt idx="0">
                  <c:v>7</c:v>
                </c:pt>
                <c:pt idx="1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8A-486F-9497-EB81CA220AD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2"/>
              <c:pt idx="0">
                <c:v>0</c:v>
              </c:pt>
              <c:pt idx="1">
                <c:v>1</c:v>
              </c:pt>
            </c:numLit>
          </c:cat>
          <c:val>
            <c:numRef>
              <c:f>Beneficios!$H$4:$I$4</c:f>
              <c:numCache>
                <c:formatCode>General</c:formatCode>
                <c:ptCount val="2"/>
                <c:pt idx="0">
                  <c:v>3</c:v>
                </c:pt>
                <c:pt idx="1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8A-486F-9497-EB81CA220AD8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2"/>
              <c:pt idx="0">
                <c:v>0</c:v>
              </c:pt>
              <c:pt idx="1">
                <c:v>1</c:v>
              </c:pt>
            </c:numLit>
          </c:cat>
          <c:val>
            <c:numRef>
              <c:f>Beneficios!$H$5:$I$5</c:f>
              <c:numCache>
                <c:formatCode>General</c:formatCode>
                <c:ptCount val="2"/>
                <c:pt idx="0">
                  <c:v>1</c:v>
                </c:pt>
                <c:pt idx="1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8A-486F-9497-EB81CA220A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7790799"/>
        <c:axId val="577791279"/>
      </c:lineChart>
      <c:catAx>
        <c:axId val="577790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791279"/>
        <c:crosses val="autoZero"/>
        <c:auto val="1"/>
        <c:lblAlgn val="ctr"/>
        <c:lblOffset val="100"/>
        <c:noMultiLvlLbl val="0"/>
      </c:catAx>
      <c:valAx>
        <c:axId val="577791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790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156210</xdr:colOff>
      <xdr:row>6</xdr:row>
      <xdr:rowOff>160020</xdr:rowOff>
    </xdr:from>
    <xdr:to>
      <xdr:col>14</xdr:col>
      <xdr:colOff>560070</xdr:colOff>
      <xdr:row>22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86B8F8-C15D-1692-84DB-4AD289872B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166CB-3C9D-450B-83B3-B51C47FF0567}">
  <dimension ref="A1:K8"/>
  <sheetViews>
    <sheetView tabSelected="1" workbookViewId="0">
      <selection activeCell="B2" sqref="B2:G5"/>
    </sheetView>
  </sheetViews>
  <sheetFormatPr defaultRowHeight="13.8"/>
  <cols>
    <col min="1" max="1" width="22.19921875" customWidth="1"/>
    <col min="9" max="9" width="14.19921875" customWidth="1"/>
    <col min="10" max="10" width="19.19921875" customWidth="1"/>
    <col min="11" max="11" width="18.09765625" customWidth="1"/>
    <col min="12" max="12" width="19" customWidth="1"/>
  </cols>
  <sheetData>
    <row r="1" spans="1:11">
      <c r="A1" t="s">
        <v>11</v>
      </c>
      <c r="H1" s="2" t="s">
        <v>12</v>
      </c>
      <c r="I1" s="3" t="s">
        <v>13</v>
      </c>
      <c r="J1" s="5" t="s">
        <v>10</v>
      </c>
      <c r="K1" s="5" t="s">
        <v>14</v>
      </c>
    </row>
    <row r="2" spans="1:11">
      <c r="B2" s="1"/>
      <c r="C2" s="1" t="s">
        <v>0</v>
      </c>
      <c r="D2" s="1" t="s">
        <v>1</v>
      </c>
      <c r="E2" s="1" t="s">
        <v>2</v>
      </c>
      <c r="F2" s="1" t="s">
        <v>3</v>
      </c>
      <c r="G2" s="1" t="s">
        <v>4</v>
      </c>
      <c r="H2" s="2"/>
      <c r="I2" s="3"/>
      <c r="J2" s="5">
        <v>0.66666666666666674</v>
      </c>
      <c r="K2" s="5" t="s">
        <v>15</v>
      </c>
    </row>
    <row r="3" spans="1:11">
      <c r="B3" s="1" t="s">
        <v>5</v>
      </c>
      <c r="C3" s="1">
        <v>10</v>
      </c>
      <c r="D3" s="1">
        <v>8</v>
      </c>
      <c r="E3" s="1">
        <v>9</v>
      </c>
      <c r="F3" s="1">
        <v>7</v>
      </c>
      <c r="G3" s="1">
        <v>12</v>
      </c>
      <c r="H3" s="2">
        <f>MIN(C3:G3)</f>
        <v>7</v>
      </c>
      <c r="I3" s="3">
        <f>MAX(C3:G3)</f>
        <v>12</v>
      </c>
      <c r="J3" s="5">
        <f>+alfa*I3+(1-alfa)*H3</f>
        <v>10.333333333333332</v>
      </c>
      <c r="K3" s="5" t="str">
        <f>IF(J3=MAX($J$3:$J$5),"a1","")</f>
        <v>a1</v>
      </c>
    </row>
    <row r="4" spans="1:11">
      <c r="B4" s="1" t="s">
        <v>6</v>
      </c>
      <c r="C4" s="1">
        <v>11</v>
      </c>
      <c r="D4" s="1">
        <v>6</v>
      </c>
      <c r="E4" s="1">
        <v>4</v>
      </c>
      <c r="F4" s="1">
        <v>3</v>
      </c>
      <c r="G4" s="1">
        <v>9</v>
      </c>
      <c r="H4" s="2">
        <f>MIN(C4:G4)</f>
        <v>3</v>
      </c>
      <c r="I4" s="3">
        <f>MAX(C4:G4)</f>
        <v>11</v>
      </c>
      <c r="J4" s="5">
        <f>+alfa*I4+(1-alfa)*H4</f>
        <v>8.3333333333333339</v>
      </c>
      <c r="K4" s="5" t="str">
        <f>IF(J4=MAX($J$3:$J$5),"a2","")</f>
        <v/>
      </c>
    </row>
    <row r="5" spans="1:11">
      <c r="B5" s="1" t="s">
        <v>7</v>
      </c>
      <c r="C5" s="1">
        <v>15</v>
      </c>
      <c r="D5" s="1">
        <v>12</v>
      </c>
      <c r="E5" s="1">
        <v>1</v>
      </c>
      <c r="F5" s="1">
        <v>4</v>
      </c>
      <c r="G5" s="1">
        <v>1</v>
      </c>
      <c r="H5" s="2">
        <f>MIN(C5:G5)</f>
        <v>1</v>
      </c>
      <c r="I5" s="3">
        <f>MAX(C5:G5)</f>
        <v>15</v>
      </c>
      <c r="J5" s="5">
        <f>+alfa*I5+(1-alfa)*H5</f>
        <v>10.333333333333336</v>
      </c>
      <c r="K5" s="5" t="str">
        <f>IF(J5=MAX($J$3:$J$5),"a3","")</f>
        <v>a3</v>
      </c>
    </row>
    <row r="6" spans="1:11">
      <c r="H6" s="2">
        <f>MAX(H3:H5)</f>
        <v>7</v>
      </c>
      <c r="I6" s="3">
        <f>MAX(I3:I5)</f>
        <v>15</v>
      </c>
      <c r="J6" s="5">
        <f>MAX(J3:J5)</f>
        <v>10.333333333333336</v>
      </c>
      <c r="K6" s="5"/>
    </row>
    <row r="8" spans="1:11">
      <c r="I8" s="7" t="s">
        <v>19</v>
      </c>
      <c r="J8" s="7">
        <f>J3-J5</f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50C44-8591-4A6D-847F-4DD2EE0941BC}">
  <dimension ref="A1:L6"/>
  <sheetViews>
    <sheetView workbookViewId="0">
      <selection activeCell="K3" sqref="K3"/>
    </sheetView>
  </sheetViews>
  <sheetFormatPr defaultRowHeight="13.8"/>
  <cols>
    <col min="1" max="1" width="17.3984375" bestFit="1" customWidth="1"/>
    <col min="2" max="2" width="6.09765625" customWidth="1"/>
    <col min="7" max="7" width="15.59765625" customWidth="1"/>
    <col min="8" max="8" width="19.09765625" bestFit="1" customWidth="1"/>
    <col min="9" max="9" width="13.796875" bestFit="1" customWidth="1"/>
    <col min="10" max="10" width="19.09765625" bestFit="1" customWidth="1"/>
    <col min="11" max="11" width="10.3984375" customWidth="1"/>
    <col min="12" max="12" width="11.09765625" bestFit="1" customWidth="1"/>
  </cols>
  <sheetData>
    <row r="1" spans="1:12">
      <c r="G1" s="2"/>
      <c r="H1" s="2" t="s">
        <v>8</v>
      </c>
      <c r="I1" s="3"/>
      <c r="J1" s="3" t="s">
        <v>16</v>
      </c>
      <c r="K1" s="5" t="s">
        <v>10</v>
      </c>
      <c r="L1" s="5" t="s">
        <v>14</v>
      </c>
    </row>
    <row r="2" spans="1:12">
      <c r="A2" s="4"/>
      <c r="B2" s="4" t="s">
        <v>0</v>
      </c>
      <c r="C2" s="4" t="s">
        <v>1</v>
      </c>
      <c r="D2" s="4" t="s">
        <v>2</v>
      </c>
      <c r="E2" s="4" t="s">
        <v>3</v>
      </c>
      <c r="F2" s="6" t="s">
        <v>4</v>
      </c>
      <c r="G2" s="2" t="s">
        <v>17</v>
      </c>
      <c r="H2" s="2" t="s">
        <v>9</v>
      </c>
      <c r="I2" s="3" t="s">
        <v>18</v>
      </c>
      <c r="J2" s="3" t="s">
        <v>9</v>
      </c>
      <c r="K2" s="5">
        <v>0.5</v>
      </c>
      <c r="L2" s="5" t="s">
        <v>15</v>
      </c>
    </row>
    <row r="3" spans="1:12">
      <c r="A3" s="4" t="s">
        <v>5</v>
      </c>
      <c r="B3" s="4">
        <v>10</v>
      </c>
      <c r="C3" s="4">
        <v>8</v>
      </c>
      <c r="D3" s="4">
        <v>9</v>
      </c>
      <c r="E3" s="4">
        <v>7</v>
      </c>
      <c r="F3" s="6">
        <v>12</v>
      </c>
      <c r="G3" s="2">
        <f>MAX(B3:F3)</f>
        <v>12</v>
      </c>
      <c r="H3" s="2" t="str">
        <f>IF(G3=$G$6,A3,"")</f>
        <v/>
      </c>
      <c r="I3" s="3">
        <f>MIN(B3:F3)</f>
        <v>7</v>
      </c>
      <c r="J3" s="3" t="str">
        <f>IF(I3=$I$6,A3,"")</f>
        <v/>
      </c>
      <c r="K3" s="5">
        <f>alfa*G3+(1-alfa)*I3</f>
        <v>10.333333333333332</v>
      </c>
      <c r="L3" s="5" t="str">
        <f>IF(K3=MAX($K$3:$K$5),"a2","")</f>
        <v>a2</v>
      </c>
    </row>
    <row r="4" spans="1:12">
      <c r="A4" s="4" t="s">
        <v>6</v>
      </c>
      <c r="B4" s="4">
        <v>11</v>
      </c>
      <c r="C4" s="4">
        <v>6</v>
      </c>
      <c r="D4" s="4">
        <v>4</v>
      </c>
      <c r="E4" s="4">
        <v>3</v>
      </c>
      <c r="F4" s="6">
        <v>9</v>
      </c>
      <c r="G4" s="2">
        <f t="shared" ref="G4:G5" si="0">MAX(B4:F4)</f>
        <v>11</v>
      </c>
      <c r="H4" s="2" t="str">
        <f t="shared" ref="H4:H5" si="1">IF(G4=$G$6,A4,"")</f>
        <v>a2</v>
      </c>
      <c r="I4" s="3">
        <f t="shared" ref="I4:I5" si="2">MIN(B4:F4)</f>
        <v>3</v>
      </c>
      <c r="J4" s="3" t="str">
        <f t="shared" ref="J4:J5" si="3">IF(I4=$I$6,A4,"")</f>
        <v/>
      </c>
      <c r="K4" s="5">
        <f>alfa*G4+(1-alfa)*I4</f>
        <v>8.3333333333333339</v>
      </c>
      <c r="L4" s="5" t="str">
        <f t="shared" ref="L4" si="4">IF(K4=MAX($K$3:$K$5),"a1","")</f>
        <v/>
      </c>
    </row>
    <row r="5" spans="1:12">
      <c r="A5" s="4" t="s">
        <v>7</v>
      </c>
      <c r="B5" s="4">
        <v>15</v>
      </c>
      <c r="C5" s="4">
        <v>12</v>
      </c>
      <c r="D5" s="4">
        <v>1</v>
      </c>
      <c r="E5" s="4">
        <v>4</v>
      </c>
      <c r="F5" s="6">
        <v>1</v>
      </c>
      <c r="G5" s="2">
        <f t="shared" si="0"/>
        <v>15</v>
      </c>
      <c r="H5" s="2" t="str">
        <f t="shared" si="1"/>
        <v/>
      </c>
      <c r="I5" s="3">
        <f t="shared" si="2"/>
        <v>1</v>
      </c>
      <c r="J5" s="3" t="str">
        <f t="shared" si="3"/>
        <v>a3</v>
      </c>
      <c r="K5" s="5">
        <f>alfa*G5+(1-alfa)*I5</f>
        <v>10.333333333333336</v>
      </c>
      <c r="L5" s="5" t="str">
        <f>IF(K5=MAX($K$3:$K$5),"a3","")</f>
        <v>a3</v>
      </c>
    </row>
    <row r="6" spans="1:12">
      <c r="G6" s="2">
        <f>MIN(G3:G5)</f>
        <v>11</v>
      </c>
      <c r="H6" s="2"/>
      <c r="I6" s="3">
        <f>MIN(I3:I5)</f>
        <v>1</v>
      </c>
      <c r="J6" s="3"/>
      <c r="K6" s="5">
        <f>MIN(K3:K5)</f>
        <v>8.3333333333333339</v>
      </c>
      <c r="L6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Beneficios</vt:lpstr>
      <vt:lpstr>Costes</vt:lpstr>
      <vt:lpstr>alfa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FILOMENO ASPE MORENO</dc:creator>
  <cp:lastModifiedBy>FILOMENO ASPE MORENO</cp:lastModifiedBy>
  <dcterms:created xsi:type="dcterms:W3CDTF">2024-09-10T14:46:57Z</dcterms:created>
  <dcterms:modified xsi:type="dcterms:W3CDTF">2024-09-17T14:03:02Z</dcterms:modified>
</cp:coreProperties>
</file>