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UNI\QUINTO\Teoría de la Decisión\"/>
    </mc:Choice>
  </mc:AlternateContent>
  <xr:revisionPtr revIDLastSave="0" documentId="13_ncr:1_{D6FFD1AD-3E2D-42FF-BA68-78263F06CFB3}" xr6:coauthVersionLast="47" xr6:coauthVersionMax="47" xr10:uidLastSave="{00000000-0000-0000-0000-000000000000}"/>
  <bookViews>
    <workbookView xWindow="-108" yWindow="-108" windowWidth="23256" windowHeight="12456" firstSheet="7" activeTab="11" xr2:uid="{45CF550C-BF88-4BCE-9FDA-FFE20EEC40FB}"/>
  </bookViews>
  <sheets>
    <sheet name="Beneficios(Savage)" sheetId="1" r:id="rId1"/>
    <sheet name="Costes(Savage)" sheetId="2" r:id="rId2"/>
    <sheet name="Beneficios(Laplace)" sheetId="3" r:id="rId3"/>
    <sheet name="Costes(Laplace)" sheetId="4" r:id="rId4"/>
    <sheet name="Beneficios(Punto Ideal)" sheetId="5" r:id="rId5"/>
    <sheet name="Costes(Punto Ideal)" sheetId="6" r:id="rId6"/>
    <sheet name="Ejercicio(Wald)" sheetId="7" r:id="rId7"/>
    <sheet name="Ejercicio(Optimista)" sheetId="8" r:id="rId8"/>
    <sheet name="Ejercicio(Hurwicz)" sheetId="9" r:id="rId9"/>
    <sheet name="Ejercicio(Savage)" sheetId="10" r:id="rId10"/>
    <sheet name="Ejercicio(Laplace)" sheetId="11" r:id="rId11"/>
    <sheet name="Ejercicio(Punto Ideal)" sheetId="12" r:id="rId12"/>
  </sheets>
  <definedNames>
    <definedName name="alfa">'Ejercicio(Hurwicz)'!$H$1</definedName>
    <definedName name="alpha">'Ejercicio(Hurwicz)'!$H$1</definedName>
    <definedName name="solver_adj" localSheetId="8" hidden="1">'Ejercicio(Hurwicz)'!$H$1</definedName>
    <definedName name="solver_cvg" localSheetId="8" hidden="1">0.0001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'Ejercicio(Hurwicz)'!$H$7</definedName>
    <definedName name="solver_pre" localSheetId="8" hidden="1">0.000001</definedName>
    <definedName name="solver_rbv" localSheetId="8" hidden="1">2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2" l="1"/>
  <c r="C14" i="12"/>
  <c r="C11" i="12"/>
  <c r="B12" i="12"/>
  <c r="B13" i="12"/>
  <c r="B14" i="12"/>
  <c r="B11" i="12"/>
  <c r="C7" i="12"/>
  <c r="C12" i="12" s="1"/>
  <c r="D7" i="12"/>
  <c r="D12" i="12" s="1"/>
  <c r="E7" i="12"/>
  <c r="E14" i="12" s="1"/>
  <c r="B7" i="12"/>
  <c r="F6" i="11"/>
  <c r="F3" i="11"/>
  <c r="F4" i="11"/>
  <c r="F5" i="11"/>
  <c r="F2" i="11"/>
  <c r="F13" i="10"/>
  <c r="F12" i="10"/>
  <c r="F11" i="10"/>
  <c r="F10" i="10"/>
  <c r="F15" i="10" s="1"/>
  <c r="E11" i="10"/>
  <c r="E12" i="10"/>
  <c r="E13" i="10"/>
  <c r="D11" i="10"/>
  <c r="D12" i="10"/>
  <c r="D13" i="10"/>
  <c r="C11" i="10"/>
  <c r="C12" i="10"/>
  <c r="C13" i="10"/>
  <c r="E10" i="10"/>
  <c r="D10" i="10"/>
  <c r="C10" i="10"/>
  <c r="B11" i="10"/>
  <c r="B12" i="10"/>
  <c r="B13" i="10"/>
  <c r="B10" i="10"/>
  <c r="C7" i="10"/>
  <c r="D7" i="10"/>
  <c r="E7" i="10"/>
  <c r="B7" i="10"/>
  <c r="H3" i="9"/>
  <c r="H4" i="9"/>
  <c r="H5" i="9"/>
  <c r="H2" i="9"/>
  <c r="G5" i="9"/>
  <c r="G4" i="9"/>
  <c r="G3" i="9"/>
  <c r="G2" i="9"/>
  <c r="F5" i="9"/>
  <c r="F4" i="9"/>
  <c r="F3" i="9"/>
  <c r="F2" i="9"/>
  <c r="G3" i="7"/>
  <c r="G4" i="7"/>
  <c r="G5" i="7"/>
  <c r="G2" i="7"/>
  <c r="G3" i="8"/>
  <c r="G4" i="8"/>
  <c r="G5" i="8"/>
  <c r="G2" i="8"/>
  <c r="F2" i="8"/>
  <c r="F6" i="8" s="1"/>
  <c r="F3" i="8"/>
  <c r="F4" i="8"/>
  <c r="F5" i="8"/>
  <c r="F6" i="7"/>
  <c r="F3" i="7"/>
  <c r="F4" i="7"/>
  <c r="F5" i="7"/>
  <c r="F2" i="7"/>
  <c r="C13" i="12" l="1"/>
  <c r="E13" i="12"/>
  <c r="E12" i="12"/>
  <c r="F12" i="12" s="1"/>
  <c r="G12" i="12" s="1"/>
  <c r="D11" i="12"/>
  <c r="F11" i="12" s="1"/>
  <c r="G11" i="12" s="1"/>
  <c r="D14" i="12"/>
  <c r="F14" i="12"/>
  <c r="G14" i="12" s="1"/>
  <c r="D13" i="12"/>
  <c r="F13" i="12" s="1"/>
  <c r="G13" i="12" s="1"/>
  <c r="H7" i="9"/>
  <c r="G5" i="4" l="1"/>
  <c r="G5" i="3"/>
  <c r="F10" i="6"/>
  <c r="E10" i="6"/>
  <c r="D10" i="6"/>
  <c r="C10" i="6"/>
  <c r="B10" i="6"/>
  <c r="G10" i="6" s="1"/>
  <c r="H10" i="6" s="1"/>
  <c r="F9" i="6"/>
  <c r="E9" i="6"/>
  <c r="D9" i="6"/>
  <c r="C9" i="6"/>
  <c r="B9" i="6"/>
  <c r="G9" i="6" s="1"/>
  <c r="H9" i="6" s="1"/>
  <c r="G8" i="6"/>
  <c r="H8" i="6" s="1"/>
  <c r="F8" i="6"/>
  <c r="E8" i="6"/>
  <c r="D8" i="6"/>
  <c r="C8" i="6"/>
  <c r="B8" i="6"/>
  <c r="C5" i="6"/>
  <c r="D5" i="6"/>
  <c r="E5" i="6"/>
  <c r="F5" i="6"/>
  <c r="B5" i="6"/>
  <c r="E9" i="5"/>
  <c r="C8" i="5"/>
  <c r="C5" i="5"/>
  <c r="C9" i="5" s="1"/>
  <c r="D5" i="5"/>
  <c r="D8" i="5" s="1"/>
  <c r="E5" i="5"/>
  <c r="E10" i="5" s="1"/>
  <c r="F5" i="5"/>
  <c r="F9" i="5" s="1"/>
  <c r="B5" i="5"/>
  <c r="B9" i="5" s="1"/>
  <c r="G3" i="3"/>
  <c r="G4" i="3"/>
  <c r="G2" i="3"/>
  <c r="G2" i="4"/>
  <c r="G3" i="4"/>
  <c r="G4" i="4"/>
  <c r="G13" i="2"/>
  <c r="G10" i="2"/>
  <c r="G11" i="2"/>
  <c r="G9" i="2"/>
  <c r="F10" i="2"/>
  <c r="F11" i="2"/>
  <c r="E10" i="2"/>
  <c r="E11" i="2"/>
  <c r="D10" i="2"/>
  <c r="D11" i="2"/>
  <c r="C10" i="2"/>
  <c r="C11" i="2"/>
  <c r="F9" i="2"/>
  <c r="E9" i="2"/>
  <c r="D9" i="2"/>
  <c r="C9" i="2"/>
  <c r="B10" i="2"/>
  <c r="B11" i="2"/>
  <c r="B9" i="2"/>
  <c r="C6" i="2"/>
  <c r="D6" i="2"/>
  <c r="E6" i="2"/>
  <c r="F6" i="2"/>
  <c r="B6" i="2"/>
  <c r="G13" i="1"/>
  <c r="G10" i="1"/>
  <c r="G11" i="1"/>
  <c r="G9" i="1"/>
  <c r="F10" i="1"/>
  <c r="F11" i="1"/>
  <c r="E10" i="1"/>
  <c r="E11" i="1"/>
  <c r="D10" i="1"/>
  <c r="D11" i="1"/>
  <c r="F9" i="1"/>
  <c r="E9" i="1"/>
  <c r="D9" i="1"/>
  <c r="C10" i="1"/>
  <c r="C11" i="1"/>
  <c r="C9" i="1"/>
  <c r="B10" i="1"/>
  <c r="B11" i="1"/>
  <c r="B9" i="1"/>
  <c r="C6" i="1"/>
  <c r="D6" i="1"/>
  <c r="E6" i="1"/>
  <c r="F6" i="1"/>
  <c r="B6" i="1"/>
  <c r="C10" i="5" l="1"/>
  <c r="F8" i="5"/>
  <c r="D10" i="5"/>
  <c r="F10" i="5"/>
  <c r="B8" i="5"/>
  <c r="G8" i="5" s="1"/>
  <c r="H8" i="5" s="1"/>
  <c r="D9" i="5"/>
  <c r="G9" i="5" s="1"/>
  <c r="H9" i="5" s="1"/>
  <c r="E8" i="5"/>
  <c r="B10" i="5"/>
  <c r="G10" i="5" l="1"/>
  <c r="H10" i="5" s="1"/>
</calcChain>
</file>

<file path=xl/sharedStrings.xml><?xml version="1.0" encoding="utf-8"?>
<sst xmlns="http://schemas.openxmlformats.org/spreadsheetml/2006/main" count="167" uniqueCount="47">
  <si>
    <t>w1</t>
  </si>
  <si>
    <t>w2</t>
  </si>
  <si>
    <t>w3</t>
  </si>
  <si>
    <t>w4</t>
  </si>
  <si>
    <t>w5</t>
  </si>
  <si>
    <t>a1</t>
  </si>
  <si>
    <t>a2</t>
  </si>
  <si>
    <t>a3</t>
  </si>
  <si>
    <t>max</t>
  </si>
  <si>
    <t>Arrepentimientos</t>
  </si>
  <si>
    <t>Beneficios</t>
  </si>
  <si>
    <t>Costes</t>
  </si>
  <si>
    <t>(Costes)</t>
  </si>
  <si>
    <t>Lo peor que podria pasarnos</t>
  </si>
  <si>
    <t xml:space="preserve">Minimizamos </t>
  </si>
  <si>
    <t>min</t>
  </si>
  <si>
    <t>(Beneficios)</t>
  </si>
  <si>
    <t>La mejor opcion es a3 porque su arrepentimiento maximo es menor</t>
  </si>
  <si>
    <t>La mejor opcion es a1 porque su arrepentimiento maximo es menor</t>
  </si>
  <si>
    <t>Laplace</t>
  </si>
  <si>
    <t>Mejor</t>
  </si>
  <si>
    <t>Distancias</t>
  </si>
  <si>
    <t>Suma</t>
  </si>
  <si>
    <t>Distancia Euclídea</t>
  </si>
  <si>
    <t>La opcion 2 y 3 son iguales para este criterio</t>
  </si>
  <si>
    <t>La mejor media es la opción 1</t>
  </si>
  <si>
    <t>Minimizamos</t>
  </si>
  <si>
    <t>BENEFICIOS</t>
  </si>
  <si>
    <t>w1=1</t>
  </si>
  <si>
    <t>w2=2</t>
  </si>
  <si>
    <t>w3=3</t>
  </si>
  <si>
    <t>w4=4</t>
  </si>
  <si>
    <t>a1=1</t>
  </si>
  <si>
    <t>a2=2</t>
  </si>
  <si>
    <t>a3=3</t>
  </si>
  <si>
    <t>a4=4</t>
  </si>
  <si>
    <t>WALD</t>
  </si>
  <si>
    <t>La alternativa a1</t>
  </si>
  <si>
    <t>Maximax</t>
  </si>
  <si>
    <t>Diferencia</t>
  </si>
  <si>
    <t>Diferencia entre a1 y a4 por la gráfica</t>
  </si>
  <si>
    <t>Con alfa 0.4 se da la igualdad y cambia la alternativa óptima</t>
  </si>
  <si>
    <t>Arrepentimiento</t>
  </si>
  <si>
    <t>MINIMO</t>
  </si>
  <si>
    <t>Tomamos la alternativa 3</t>
  </si>
  <si>
    <t>La alternativa a3 es la mejor con Laplace</t>
  </si>
  <si>
    <t>La alternativa a3 es la buena para este método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</si>
</sst>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6" borderId="1" xfId="0" applyFill="1" applyBorder="1"/>
    <xf numFmtId="0" fontId="0" fillId="8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1" xfId="0" applyFill="1" applyBorder="1"/>
    <xf numFmtId="0" fontId="0" fillId="8" borderId="0" xfId="0" applyFill="1" applyBorder="1"/>
    <xf numFmtId="0" fontId="0" fillId="8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Hurwicz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'Ejercicio(Hurwicz)'!$F$2:$G$2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C-4E72-B8DB-B28189D501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'Ejercicio(Hurwicz)'!$F$3:$G$3</c:f>
              <c:numCache>
                <c:formatCode>General</c:formatCode>
                <c:ptCount val="2"/>
                <c:pt idx="0">
                  <c:v>500</c:v>
                </c:pt>
                <c:pt idx="1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C-4E72-B8DB-B28189D5013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'Ejercicio(Hurwicz)'!$F$4:$G$4</c:f>
              <c:numCache>
                <c:formatCode>General</c:formatCode>
                <c:ptCount val="2"/>
                <c:pt idx="0">
                  <c:v>-500</c:v>
                </c:pt>
                <c:pt idx="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C-4E72-B8DB-B28189D5013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cat>
          <c:val>
            <c:numRef>
              <c:f>'Ejercicio(Hurwicz)'!$F$5:$G$5</c:f>
              <c:numCache>
                <c:formatCode>General</c:formatCode>
                <c:ptCount val="2"/>
                <c:pt idx="0">
                  <c:v>-1500</c:v>
                </c:pt>
                <c:pt idx="1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C-4E72-B8DB-B28189D50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29039"/>
        <c:axId val="1094419439"/>
      </c:lineChart>
      <c:catAx>
        <c:axId val="10944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9439"/>
        <c:crosses val="autoZero"/>
        <c:auto val="1"/>
        <c:lblAlgn val="ctr"/>
        <c:lblOffset val="100"/>
        <c:noMultiLvlLbl val="0"/>
      </c:catAx>
      <c:valAx>
        <c:axId val="10944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8</xdr:row>
      <xdr:rowOff>7620</xdr:rowOff>
    </xdr:from>
    <xdr:to>
      <xdr:col>8</xdr:col>
      <xdr:colOff>1318260</xdr:colOff>
      <xdr:row>23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A9430-5A40-BED3-BB59-00523109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9E42-F79F-4A37-8AE9-6FEDC8B2AB98}">
  <dimension ref="A1:H13"/>
  <sheetViews>
    <sheetView workbookViewId="0">
      <selection activeCell="G8" sqref="G8:G13"/>
    </sheetView>
  </sheetViews>
  <sheetFormatPr defaultRowHeight="14.4" x14ac:dyDescent="0.3"/>
  <cols>
    <col min="1" max="1" width="13.21875" customWidth="1"/>
    <col min="7" max="7" width="22.88671875" customWidth="1"/>
    <col min="8" max="8" width="48.44140625" customWidth="1"/>
  </cols>
  <sheetData>
    <row r="1" spans="1:8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</row>
    <row r="5" spans="1:8" ht="15.6" customHeight="1" x14ac:dyDescent="0.3"/>
    <row r="6" spans="1:8" x14ac:dyDescent="0.3">
      <c r="A6" s="2" t="s">
        <v>8</v>
      </c>
      <c r="B6" s="2">
        <f>MAX(B2:B4)</f>
        <v>15</v>
      </c>
      <c r="C6" s="2">
        <f t="shared" ref="C6:F6" si="0">MAX(C2:C4)</f>
        <v>12</v>
      </c>
      <c r="D6" s="2">
        <f t="shared" si="0"/>
        <v>9</v>
      </c>
      <c r="E6" s="2">
        <f t="shared" si="0"/>
        <v>7</v>
      </c>
      <c r="F6" s="2">
        <f t="shared" si="0"/>
        <v>12</v>
      </c>
    </row>
    <row r="8" spans="1:8" x14ac:dyDescent="0.3">
      <c r="A8" s="3" t="s">
        <v>9</v>
      </c>
      <c r="B8" s="3" t="s">
        <v>12</v>
      </c>
      <c r="G8" s="5" t="s">
        <v>13</v>
      </c>
    </row>
    <row r="9" spans="1:8" x14ac:dyDescent="0.3">
      <c r="A9" s="3" t="s">
        <v>5</v>
      </c>
      <c r="B9" s="3">
        <f>$B$6-B2</f>
        <v>5</v>
      </c>
      <c r="C9" s="3">
        <f>$C$6-C2</f>
        <v>4</v>
      </c>
      <c r="D9" s="3">
        <f>$D$6-D2</f>
        <v>0</v>
      </c>
      <c r="E9" s="3">
        <f>$E$6-E2</f>
        <v>0</v>
      </c>
      <c r="F9" s="4">
        <f>$F$6-F2</f>
        <v>0</v>
      </c>
      <c r="G9" s="5">
        <f>MAX(B9:F9)</f>
        <v>5</v>
      </c>
    </row>
    <row r="10" spans="1:8" x14ac:dyDescent="0.3">
      <c r="A10" s="3" t="s">
        <v>6</v>
      </c>
      <c r="B10" s="3">
        <f t="shared" ref="B10:B11" si="1">$B$6-B3</f>
        <v>4</v>
      </c>
      <c r="C10" s="3">
        <f t="shared" ref="C10:C11" si="2">$C$6-C3</f>
        <v>6</v>
      </c>
      <c r="D10" s="3">
        <f t="shared" ref="D10:D11" si="3">$D$6-D3</f>
        <v>5</v>
      </c>
      <c r="E10" s="3">
        <f t="shared" ref="E10:E11" si="4">$E$6-E3</f>
        <v>4</v>
      </c>
      <c r="F10" s="4">
        <f t="shared" ref="F10:F11" si="5">$F$6-F3</f>
        <v>3</v>
      </c>
      <c r="G10" s="5">
        <f t="shared" ref="G10:G11" si="6">MAX(B10:F10)</f>
        <v>6</v>
      </c>
    </row>
    <row r="11" spans="1:8" ht="16.2" customHeight="1" x14ac:dyDescent="0.3">
      <c r="A11" s="3" t="s">
        <v>7</v>
      </c>
      <c r="B11" s="3">
        <f t="shared" si="1"/>
        <v>0</v>
      </c>
      <c r="C11" s="3">
        <f t="shared" si="2"/>
        <v>0</v>
      </c>
      <c r="D11" s="3">
        <f t="shared" si="3"/>
        <v>8</v>
      </c>
      <c r="E11" s="3">
        <f t="shared" si="4"/>
        <v>3</v>
      </c>
      <c r="F11" s="4">
        <f t="shared" si="5"/>
        <v>11</v>
      </c>
      <c r="G11" s="5">
        <f t="shared" si="6"/>
        <v>11</v>
      </c>
    </row>
    <row r="12" spans="1:8" x14ac:dyDescent="0.3">
      <c r="G12" s="5" t="s">
        <v>14</v>
      </c>
    </row>
    <row r="13" spans="1:8" x14ac:dyDescent="0.3">
      <c r="G13" s="5">
        <f>MIN(G9:G11)</f>
        <v>5</v>
      </c>
      <c r="H13" s="6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2944-4DB8-4A30-8F0F-A07D95E3205D}">
  <dimension ref="A1:G15"/>
  <sheetViews>
    <sheetView workbookViewId="0">
      <selection sqref="A1:E5"/>
    </sheetView>
  </sheetViews>
  <sheetFormatPr defaultRowHeight="14.4" x14ac:dyDescent="0.3"/>
  <cols>
    <col min="1" max="1" width="13.44140625" customWidth="1"/>
    <col min="6" max="6" width="23.109375" customWidth="1"/>
    <col min="7" max="7" width="20.33203125" customWidth="1"/>
  </cols>
  <sheetData>
    <row r="1" spans="1:7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</row>
    <row r="2" spans="1:7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</row>
    <row r="3" spans="1:7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</row>
    <row r="4" spans="1:7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</row>
    <row r="5" spans="1:7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</row>
    <row r="7" spans="1:7" x14ac:dyDescent="0.3">
      <c r="A7" s="15" t="s">
        <v>8</v>
      </c>
      <c r="B7" s="10">
        <f>+MAX(B2:B5)</f>
        <v>1500</v>
      </c>
      <c r="C7" s="10">
        <f t="shared" ref="C7:E7" si="0">+MAX(C2:C5)</f>
        <v>3000</v>
      </c>
      <c r="D7" s="10">
        <f t="shared" si="0"/>
        <v>4500</v>
      </c>
      <c r="E7" s="10">
        <f t="shared" si="0"/>
        <v>6000</v>
      </c>
    </row>
    <row r="9" spans="1:7" x14ac:dyDescent="0.3">
      <c r="A9" s="3" t="s">
        <v>42</v>
      </c>
      <c r="B9" s="3" t="s">
        <v>28</v>
      </c>
      <c r="C9" s="3" t="s">
        <v>29</v>
      </c>
      <c r="D9" s="3" t="s">
        <v>30</v>
      </c>
      <c r="E9" s="4" t="s">
        <v>31</v>
      </c>
      <c r="F9" s="5" t="s">
        <v>13</v>
      </c>
    </row>
    <row r="10" spans="1:7" x14ac:dyDescent="0.3">
      <c r="A10" s="3" t="s">
        <v>32</v>
      </c>
      <c r="B10" s="3">
        <f>+$B$7-B2</f>
        <v>0</v>
      </c>
      <c r="C10" s="3">
        <f>+$C$7-C2</f>
        <v>1500</v>
      </c>
      <c r="D10" s="3">
        <f>+$D$7-D2</f>
        <v>3000</v>
      </c>
      <c r="E10" s="3">
        <f>+$E$7-E2</f>
        <v>4500</v>
      </c>
      <c r="F10" s="5">
        <f>MAX(A10:E10)</f>
        <v>4500</v>
      </c>
    </row>
    <row r="11" spans="1:7" x14ac:dyDescent="0.3">
      <c r="A11" s="3" t="s">
        <v>33</v>
      </c>
      <c r="B11" s="3">
        <f t="shared" ref="B11:B13" si="1">+$B$7-B3</f>
        <v>1000</v>
      </c>
      <c r="C11" s="3">
        <f t="shared" ref="C11:C13" si="2">+$C$7-C3</f>
        <v>0</v>
      </c>
      <c r="D11" s="3">
        <f t="shared" ref="D11:D13" si="3">+$D$7-D3</f>
        <v>1500</v>
      </c>
      <c r="E11" s="3">
        <f t="shared" ref="E11:E13" si="4">+$E$7-E3</f>
        <v>3000</v>
      </c>
      <c r="F11" s="5">
        <f t="shared" ref="F11:F13" si="5">MAX(A11:E11)</f>
        <v>3000</v>
      </c>
    </row>
    <row r="12" spans="1:7" x14ac:dyDescent="0.3">
      <c r="A12" s="3" t="s">
        <v>34</v>
      </c>
      <c r="B12" s="3">
        <f t="shared" si="1"/>
        <v>2000</v>
      </c>
      <c r="C12" s="3">
        <f t="shared" si="2"/>
        <v>1000</v>
      </c>
      <c r="D12" s="3">
        <f t="shared" si="3"/>
        <v>0</v>
      </c>
      <c r="E12" s="3">
        <f t="shared" si="4"/>
        <v>1500</v>
      </c>
      <c r="F12" s="5">
        <f t="shared" si="5"/>
        <v>2000</v>
      </c>
    </row>
    <row r="13" spans="1:7" x14ac:dyDescent="0.3">
      <c r="A13" s="3" t="s">
        <v>35</v>
      </c>
      <c r="B13" s="3">
        <f t="shared" si="1"/>
        <v>3000</v>
      </c>
      <c r="C13" s="3">
        <f t="shared" si="2"/>
        <v>2000</v>
      </c>
      <c r="D13" s="3">
        <f t="shared" si="3"/>
        <v>1000</v>
      </c>
      <c r="E13" s="3">
        <f t="shared" si="4"/>
        <v>0</v>
      </c>
      <c r="F13" s="5">
        <f t="shared" si="5"/>
        <v>3000</v>
      </c>
    </row>
    <row r="14" spans="1:7" x14ac:dyDescent="0.3">
      <c r="F14" t="s">
        <v>43</v>
      </c>
    </row>
    <row r="15" spans="1:7" x14ac:dyDescent="0.3">
      <c r="F15" s="5">
        <f>MIN(F10:F12)</f>
        <v>2000</v>
      </c>
      <c r="G15" t="s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074F-4885-4769-9E36-6BD552FA157A}">
  <dimension ref="A1:G6"/>
  <sheetViews>
    <sheetView workbookViewId="0">
      <selection activeCell="G17" sqref="G17"/>
    </sheetView>
  </sheetViews>
  <sheetFormatPr defaultRowHeight="14.4" x14ac:dyDescent="0.3"/>
  <sheetData>
    <row r="1" spans="1:7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  <c r="F1" s="11" t="s">
        <v>19</v>
      </c>
    </row>
    <row r="2" spans="1:7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  <c r="F2" s="11">
        <f>+AVERAGE(B2:E2)</f>
        <v>1500</v>
      </c>
    </row>
    <row r="3" spans="1:7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  <c r="F3" s="11">
        <f t="shared" ref="F3:F5" si="0">+AVERAGE(B3:E3)</f>
        <v>2375</v>
      </c>
    </row>
    <row r="4" spans="1:7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  <c r="F4" s="11">
        <f t="shared" si="0"/>
        <v>2625</v>
      </c>
    </row>
    <row r="5" spans="1:7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  <c r="F5" s="11">
        <f t="shared" si="0"/>
        <v>2250</v>
      </c>
    </row>
    <row r="6" spans="1:7" x14ac:dyDescent="0.3">
      <c r="F6" s="16">
        <f>MAX(F2:F5)</f>
        <v>2625</v>
      </c>
      <c r="G6" t="s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D2AF-8C47-4A1C-BAA6-C0BE9DC065AD}">
  <dimension ref="A1:H14"/>
  <sheetViews>
    <sheetView tabSelected="1" workbookViewId="0">
      <selection activeCell="G3" sqref="G3"/>
    </sheetView>
  </sheetViews>
  <sheetFormatPr defaultRowHeight="14.4" x14ac:dyDescent="0.3"/>
  <cols>
    <col min="7" max="7" width="17.6640625" customWidth="1"/>
    <col min="8" max="8" width="40.109375" customWidth="1"/>
  </cols>
  <sheetData>
    <row r="1" spans="1:8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</row>
    <row r="2" spans="1:8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</row>
    <row r="3" spans="1:8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</row>
    <row r="4" spans="1:8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</row>
    <row r="5" spans="1:8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</row>
    <row r="7" spans="1:8" x14ac:dyDescent="0.3">
      <c r="A7" s="11" t="s">
        <v>20</v>
      </c>
      <c r="B7" s="11">
        <f>+MAX(B2:B5)</f>
        <v>1500</v>
      </c>
      <c r="C7" s="11">
        <f t="shared" ref="C7:F7" si="0">+MAX(C2:C5)</f>
        <v>3000</v>
      </c>
      <c r="D7" s="11">
        <f t="shared" si="0"/>
        <v>4500</v>
      </c>
      <c r="E7" s="12">
        <f t="shared" si="0"/>
        <v>6000</v>
      </c>
    </row>
    <row r="10" spans="1:8" x14ac:dyDescent="0.3">
      <c r="F10" s="8" t="s">
        <v>22</v>
      </c>
      <c r="G10" s="7" t="s">
        <v>23</v>
      </c>
    </row>
    <row r="11" spans="1:8" x14ac:dyDescent="0.3">
      <c r="A11" s="8" t="s">
        <v>21</v>
      </c>
      <c r="B11" s="8">
        <f>+(B2-$B$7)^2</f>
        <v>0</v>
      </c>
      <c r="C11" s="8">
        <f>+(C2-$C$7)^2</f>
        <v>2250000</v>
      </c>
      <c r="D11" s="8">
        <f>+(D2-$D$7)^2</f>
        <v>9000000</v>
      </c>
      <c r="E11" s="8">
        <f>+(E2-$E$7)^2</f>
        <v>20250000</v>
      </c>
      <c r="F11" s="8">
        <f>+SUM(B11:E11)</f>
        <v>31500000</v>
      </c>
      <c r="G11" s="8">
        <f>+SQRT(F11)</f>
        <v>5612.486080160912</v>
      </c>
    </row>
    <row r="12" spans="1:8" x14ac:dyDescent="0.3">
      <c r="A12" s="8"/>
      <c r="B12" s="8">
        <f t="shared" ref="B12:B14" si="1">+(B3-$B$7)^2</f>
        <v>1000000</v>
      </c>
      <c r="C12" s="8">
        <f t="shared" ref="C12:C14" si="2">+(C3-$C$7)^2</f>
        <v>0</v>
      </c>
      <c r="D12" s="8">
        <f t="shared" ref="D12:D14" si="3">+(D3-$D$7)^2</f>
        <v>2250000</v>
      </c>
      <c r="E12" s="8">
        <f t="shared" ref="E12:E14" si="4">+(E3-$E$7)^2</f>
        <v>9000000</v>
      </c>
      <c r="F12" s="8">
        <f>+SUM(B12:E12)</f>
        <v>12250000</v>
      </c>
      <c r="G12" s="8">
        <f t="shared" ref="G12:G14" si="5">+SQRT(F12)</f>
        <v>3500</v>
      </c>
    </row>
    <row r="13" spans="1:8" x14ac:dyDescent="0.3">
      <c r="A13" s="8"/>
      <c r="B13" s="8">
        <f t="shared" si="1"/>
        <v>4000000</v>
      </c>
      <c r="C13" s="8">
        <f t="shared" si="2"/>
        <v>1000000</v>
      </c>
      <c r="D13" s="8">
        <f t="shared" si="3"/>
        <v>0</v>
      </c>
      <c r="E13" s="8">
        <f t="shared" si="4"/>
        <v>2250000</v>
      </c>
      <c r="F13" s="8">
        <f>+SUM(B13:E13)</f>
        <v>7250000</v>
      </c>
      <c r="G13" s="9">
        <f t="shared" si="5"/>
        <v>2692.5824035672522</v>
      </c>
      <c r="H13" t="s">
        <v>46</v>
      </c>
    </row>
    <row r="14" spans="1:8" x14ac:dyDescent="0.3">
      <c r="A14" s="8"/>
      <c r="B14" s="8">
        <f t="shared" si="1"/>
        <v>9000000</v>
      </c>
      <c r="C14" s="8">
        <f t="shared" si="2"/>
        <v>4000000</v>
      </c>
      <c r="D14" s="8">
        <f t="shared" si="3"/>
        <v>1000000</v>
      </c>
      <c r="E14" s="8">
        <f t="shared" si="4"/>
        <v>0</v>
      </c>
      <c r="F14" s="8">
        <f>+SUM(B14:E14)</f>
        <v>14000000</v>
      </c>
      <c r="G14" s="8">
        <f t="shared" si="5"/>
        <v>3741.6573867739412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2AB2-9122-4A6E-9EC8-2E92C5AE6CCF}">
  <dimension ref="A1:H13"/>
  <sheetViews>
    <sheetView workbookViewId="0">
      <selection activeCell="G16" sqref="G16"/>
    </sheetView>
  </sheetViews>
  <sheetFormatPr defaultRowHeight="14.4" x14ac:dyDescent="0.3"/>
  <cols>
    <col min="7" max="7" width="21.44140625" customWidth="1"/>
    <col min="8" max="8" width="50.6640625" customWidth="1"/>
  </cols>
  <sheetData>
    <row r="1" spans="1:8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</row>
    <row r="6" spans="1:8" x14ac:dyDescent="0.3">
      <c r="A6" s="2" t="s">
        <v>15</v>
      </c>
      <c r="B6" s="2">
        <f>MIN(B2:B4)</f>
        <v>10</v>
      </c>
      <c r="C6" s="2">
        <f t="shared" ref="C6:F6" si="0">MIN(C2:C4)</f>
        <v>6</v>
      </c>
      <c r="D6" s="2">
        <f t="shared" si="0"/>
        <v>1</v>
      </c>
      <c r="E6" s="2">
        <f t="shared" si="0"/>
        <v>3</v>
      </c>
      <c r="F6" s="2">
        <f t="shared" si="0"/>
        <v>1</v>
      </c>
    </row>
    <row r="8" spans="1:8" x14ac:dyDescent="0.3">
      <c r="A8" s="3" t="s">
        <v>9</v>
      </c>
      <c r="B8" s="3" t="s">
        <v>16</v>
      </c>
      <c r="G8" s="5" t="s">
        <v>13</v>
      </c>
    </row>
    <row r="9" spans="1:8" x14ac:dyDescent="0.3">
      <c r="A9" s="3" t="s">
        <v>5</v>
      </c>
      <c r="B9" s="3">
        <f>B2-$B$6</f>
        <v>0</v>
      </c>
      <c r="C9" s="3">
        <f>C2-$C$6</f>
        <v>2</v>
      </c>
      <c r="D9" s="3">
        <f>D2-$D$6</f>
        <v>8</v>
      </c>
      <c r="E9" s="3">
        <f>E2-$E$6</f>
        <v>4</v>
      </c>
      <c r="F9" s="4">
        <f>F2-$F$6</f>
        <v>11</v>
      </c>
      <c r="G9" s="5">
        <f>MAX(B9:F9)</f>
        <v>11</v>
      </c>
    </row>
    <row r="10" spans="1:8" x14ac:dyDescent="0.3">
      <c r="A10" s="3" t="s">
        <v>6</v>
      </c>
      <c r="B10" s="3">
        <f t="shared" ref="B10:B11" si="1">B3-$B$6</f>
        <v>1</v>
      </c>
      <c r="C10" s="3">
        <f t="shared" ref="C10:C11" si="2">C3-$C$6</f>
        <v>0</v>
      </c>
      <c r="D10" s="3">
        <f t="shared" ref="D10:D11" si="3">D3-$D$6</f>
        <v>3</v>
      </c>
      <c r="E10" s="3">
        <f t="shared" ref="E10:E11" si="4">E3-$E$6</f>
        <v>0</v>
      </c>
      <c r="F10" s="4">
        <f t="shared" ref="F10:F11" si="5">F3-$F$6</f>
        <v>8</v>
      </c>
      <c r="G10" s="5">
        <f t="shared" ref="G10:G11" si="6">MAX(B10:F10)</f>
        <v>8</v>
      </c>
    </row>
    <row r="11" spans="1:8" x14ac:dyDescent="0.3">
      <c r="A11" s="3" t="s">
        <v>7</v>
      </c>
      <c r="B11" s="3">
        <f t="shared" si="1"/>
        <v>5</v>
      </c>
      <c r="C11" s="3">
        <f t="shared" si="2"/>
        <v>6</v>
      </c>
      <c r="D11" s="3">
        <f t="shared" si="3"/>
        <v>0</v>
      </c>
      <c r="E11" s="3">
        <f t="shared" si="4"/>
        <v>1</v>
      </c>
      <c r="F11" s="4">
        <f t="shared" si="5"/>
        <v>0</v>
      </c>
      <c r="G11" s="5">
        <f t="shared" si="6"/>
        <v>6</v>
      </c>
    </row>
    <row r="12" spans="1:8" x14ac:dyDescent="0.3">
      <c r="G12" s="5" t="s">
        <v>26</v>
      </c>
    </row>
    <row r="13" spans="1:8" x14ac:dyDescent="0.3">
      <c r="G13" s="5">
        <f>MIN(G9:G11)</f>
        <v>6</v>
      </c>
      <c r="H13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28EB-B168-4215-957F-81D3A5C8D77E}">
  <dimension ref="A1:H5"/>
  <sheetViews>
    <sheetView workbookViewId="0">
      <selection activeCell="H5" sqref="H5"/>
    </sheetView>
  </sheetViews>
  <sheetFormatPr defaultRowHeight="14.4" x14ac:dyDescent="0.3"/>
  <cols>
    <col min="8" max="8" width="21.88671875" customWidth="1"/>
  </cols>
  <sheetData>
    <row r="1" spans="1:8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19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  <c r="G2" s="3">
        <f>AVERAGE(B2:F2)</f>
        <v>9.1999999999999993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  <c r="G3" s="3">
        <f t="shared" ref="G3:G4" si="0">AVERAGE(B3:F3)</f>
        <v>6.6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  <c r="G4" s="3">
        <f t="shared" si="0"/>
        <v>6.6</v>
      </c>
    </row>
    <row r="5" spans="1:8" x14ac:dyDescent="0.3">
      <c r="G5" s="9">
        <f>+MAX(G2:G4)</f>
        <v>9.1999999999999993</v>
      </c>
      <c r="H5" s="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0E26-5168-4998-AC39-4192B2FABE7F}">
  <dimension ref="A1:H5"/>
  <sheetViews>
    <sheetView topLeftCell="H1" workbookViewId="0">
      <selection activeCell="H5" sqref="H5"/>
    </sheetView>
  </sheetViews>
  <sheetFormatPr defaultRowHeight="14.4" x14ac:dyDescent="0.3"/>
  <cols>
    <col min="8" max="8" width="32.44140625" customWidth="1"/>
  </cols>
  <sheetData>
    <row r="1" spans="1: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19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  <c r="G2" s="3">
        <f>AVERAGE(B2:F2)</f>
        <v>9.1999999999999993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  <c r="G3" s="3">
        <f t="shared" ref="G3:G4" si="0">AVERAGE(B3:F3)</f>
        <v>6.6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  <c r="G4" s="3">
        <f t="shared" si="0"/>
        <v>6.6</v>
      </c>
    </row>
    <row r="5" spans="1:8" x14ac:dyDescent="0.3">
      <c r="G5" s="9">
        <f>+MIN(G2:G4)</f>
        <v>6.6</v>
      </c>
      <c r="H5" s="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A8B6-FA74-4B7C-AC2D-5A286B53AF11}">
  <dimension ref="A1:H10"/>
  <sheetViews>
    <sheetView workbookViewId="0">
      <selection activeCell="A7" sqref="A7:H10"/>
    </sheetView>
  </sheetViews>
  <sheetFormatPr defaultRowHeight="14.4" x14ac:dyDescent="0.3"/>
  <cols>
    <col min="8" max="8" width="15" customWidth="1"/>
  </cols>
  <sheetData>
    <row r="1" spans="1:8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</row>
    <row r="5" spans="1:8" x14ac:dyDescent="0.3">
      <c r="A5" s="3" t="s">
        <v>20</v>
      </c>
      <c r="B5" s="3">
        <f>MAX(B2:B4)</f>
        <v>15</v>
      </c>
      <c r="C5" s="3">
        <f t="shared" ref="C5:F5" si="0">MAX(C2:C4)</f>
        <v>12</v>
      </c>
      <c r="D5" s="3">
        <f t="shared" si="0"/>
        <v>9</v>
      </c>
      <c r="E5" s="3">
        <f t="shared" si="0"/>
        <v>7</v>
      </c>
      <c r="F5" s="3">
        <f t="shared" si="0"/>
        <v>12</v>
      </c>
    </row>
    <row r="7" spans="1:8" x14ac:dyDescent="0.3">
      <c r="G7" s="8" t="s">
        <v>22</v>
      </c>
      <c r="H7" s="7" t="s">
        <v>23</v>
      </c>
    </row>
    <row r="8" spans="1:8" x14ac:dyDescent="0.3">
      <c r="A8" s="8" t="s">
        <v>21</v>
      </c>
      <c r="B8" s="8">
        <f>+(B2-$B$5)^2</f>
        <v>25</v>
      </c>
      <c r="C8" s="8">
        <f>+(C2-$C$5)^2</f>
        <v>16</v>
      </c>
      <c r="D8" s="8">
        <f>+(D2-$D$5)^2</f>
        <v>0</v>
      </c>
      <c r="E8" s="8">
        <f>+(E2-$E$5)^2</f>
        <v>0</v>
      </c>
      <c r="F8" s="8">
        <f>+(F2-$F$5)^2</f>
        <v>0</v>
      </c>
      <c r="G8" s="8">
        <f>+SUM(B8:F8)</f>
        <v>41</v>
      </c>
      <c r="H8" s="9">
        <f>+SQRT(G8)</f>
        <v>6.4031242374328485</v>
      </c>
    </row>
    <row r="9" spans="1:8" x14ac:dyDescent="0.3">
      <c r="A9" s="8"/>
      <c r="B9" s="8">
        <f>+(B3-$B$5)^2</f>
        <v>16</v>
      </c>
      <c r="C9" s="8">
        <f>+(C3-$C$5)^2</f>
        <v>36</v>
      </c>
      <c r="D9" s="8">
        <f>+(D3-$D$5)^2</f>
        <v>25</v>
      </c>
      <c r="E9" s="8">
        <f>+(E3-$E$5)^2</f>
        <v>16</v>
      </c>
      <c r="F9" s="8">
        <f>+(F3-$F$5)^2</f>
        <v>9</v>
      </c>
      <c r="G9" s="8">
        <f t="shared" ref="G9:G10" si="1">+SUM(B9:F9)</f>
        <v>102</v>
      </c>
      <c r="H9" s="8">
        <f t="shared" ref="H9:H10" si="2">+SQRT(G9)</f>
        <v>10.099504938362077</v>
      </c>
    </row>
    <row r="10" spans="1:8" x14ac:dyDescent="0.3">
      <c r="A10" s="8"/>
      <c r="B10" s="8">
        <f>+(B4-$B$5)^2</f>
        <v>0</v>
      </c>
      <c r="C10" s="8">
        <f>+(C4-$C$5)^2</f>
        <v>0</v>
      </c>
      <c r="D10" s="8">
        <f>+(D4-$D$5)^2</f>
        <v>64</v>
      </c>
      <c r="E10" s="8">
        <f>+(E4-$E$5)^2</f>
        <v>9</v>
      </c>
      <c r="F10" s="8">
        <f>+(F4-$F$5)^2</f>
        <v>121</v>
      </c>
      <c r="G10" s="8">
        <f t="shared" si="1"/>
        <v>194</v>
      </c>
      <c r="H10" s="8">
        <f t="shared" si="2"/>
        <v>13.928388277184119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61EE-84BE-4D87-B19E-956EE7C57294}">
  <dimension ref="A1:H10"/>
  <sheetViews>
    <sheetView workbookViewId="0">
      <selection activeCell="G13" sqref="G13"/>
    </sheetView>
  </sheetViews>
  <sheetFormatPr defaultRowHeight="14.4" x14ac:dyDescent="0.3"/>
  <cols>
    <col min="8" max="8" width="14.109375" customWidth="1"/>
  </cols>
  <sheetData>
    <row r="1" spans="1:8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 s="1">
        <v>10</v>
      </c>
      <c r="C2" s="1">
        <v>8</v>
      </c>
      <c r="D2" s="1">
        <v>9</v>
      </c>
      <c r="E2" s="1">
        <v>7</v>
      </c>
      <c r="F2" s="1">
        <v>12</v>
      </c>
    </row>
    <row r="3" spans="1:8" x14ac:dyDescent="0.3">
      <c r="A3" s="1" t="s">
        <v>6</v>
      </c>
      <c r="B3" s="1">
        <v>11</v>
      </c>
      <c r="C3" s="1">
        <v>6</v>
      </c>
      <c r="D3" s="1">
        <v>4</v>
      </c>
      <c r="E3" s="1">
        <v>3</v>
      </c>
      <c r="F3" s="1">
        <v>9</v>
      </c>
    </row>
    <row r="4" spans="1:8" x14ac:dyDescent="0.3">
      <c r="A4" s="1" t="s">
        <v>7</v>
      </c>
      <c r="B4" s="1">
        <v>15</v>
      </c>
      <c r="C4" s="1">
        <v>12</v>
      </c>
      <c r="D4" s="1">
        <v>1</v>
      </c>
      <c r="E4" s="1">
        <v>4</v>
      </c>
      <c r="F4" s="1">
        <v>1</v>
      </c>
    </row>
    <row r="5" spans="1:8" x14ac:dyDescent="0.3">
      <c r="A5" s="3" t="s">
        <v>20</v>
      </c>
      <c r="B5" s="3">
        <f>MIN(B2:B4)</f>
        <v>10</v>
      </c>
      <c r="C5" s="3">
        <f t="shared" ref="C5:F5" si="0">MIN(C2:C4)</f>
        <v>6</v>
      </c>
      <c r="D5" s="3">
        <f t="shared" si="0"/>
        <v>1</v>
      </c>
      <c r="E5" s="3">
        <f t="shared" si="0"/>
        <v>3</v>
      </c>
      <c r="F5" s="3">
        <f t="shared" si="0"/>
        <v>1</v>
      </c>
    </row>
    <row r="7" spans="1:8" x14ac:dyDescent="0.3">
      <c r="G7" s="8" t="s">
        <v>22</v>
      </c>
      <c r="H7" s="7" t="s">
        <v>23</v>
      </c>
    </row>
    <row r="8" spans="1:8" x14ac:dyDescent="0.3">
      <c r="A8" s="8" t="s">
        <v>21</v>
      </c>
      <c r="B8" s="8">
        <f>+(B2-$B$5)^2</f>
        <v>0</v>
      </c>
      <c r="C8" s="8">
        <f>+(C2-$C$5)^2</f>
        <v>4</v>
      </c>
      <c r="D8" s="8">
        <f>+(D2-$D$5)^2</f>
        <v>64</v>
      </c>
      <c r="E8" s="8">
        <f>+(E2-$E$5)^2</f>
        <v>16</v>
      </c>
      <c r="F8" s="8">
        <f>+(F2-$F$5)^2</f>
        <v>121</v>
      </c>
      <c r="G8" s="8">
        <f>+SUM(B8:F8)</f>
        <v>205</v>
      </c>
      <c r="H8" s="8">
        <f>+SQRT(G8)</f>
        <v>14.317821063276353</v>
      </c>
    </row>
    <row r="9" spans="1:8" x14ac:dyDescent="0.3">
      <c r="A9" s="8"/>
      <c r="B9" s="8">
        <f>+(B3-$B$5)^2</f>
        <v>1</v>
      </c>
      <c r="C9" s="8">
        <f>+(C3-$C$5)^2</f>
        <v>0</v>
      </c>
      <c r="D9" s="8">
        <f>+(D3-$D$5)^2</f>
        <v>9</v>
      </c>
      <c r="E9" s="8">
        <f>+(E3-$E$5)^2</f>
        <v>0</v>
      </c>
      <c r="F9" s="8">
        <f>+(F3-$F$5)^2</f>
        <v>64</v>
      </c>
      <c r="G9" s="8">
        <f t="shared" ref="G9:G10" si="1">+SUM(B9:F9)</f>
        <v>74</v>
      </c>
      <c r="H9" s="8">
        <f t="shared" ref="H9:H10" si="2">+SQRT(G9)</f>
        <v>8.6023252670426267</v>
      </c>
    </row>
    <row r="10" spans="1:8" x14ac:dyDescent="0.3">
      <c r="A10" s="8"/>
      <c r="B10" s="8">
        <f>+(B4-$B$5)^2</f>
        <v>25</v>
      </c>
      <c r="C10" s="8">
        <f>+(C4-$C$5)^2</f>
        <v>36</v>
      </c>
      <c r="D10" s="8">
        <f>+(D4-$D$5)^2</f>
        <v>0</v>
      </c>
      <c r="E10" s="8">
        <f>+(E4-$E$5)^2</f>
        <v>1</v>
      </c>
      <c r="F10" s="8">
        <f>+(F4-$F$5)^2</f>
        <v>0</v>
      </c>
      <c r="G10" s="8">
        <f t="shared" si="1"/>
        <v>62</v>
      </c>
      <c r="H10" s="9">
        <f t="shared" si="2"/>
        <v>7.8740078740118111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0128-0710-4B0F-A9D3-31AD5DA72ADD}">
  <dimension ref="A1:G6"/>
  <sheetViews>
    <sheetView workbookViewId="0">
      <selection activeCell="F1" sqref="F1:F5"/>
    </sheetView>
  </sheetViews>
  <sheetFormatPr defaultRowHeight="14.4" x14ac:dyDescent="0.3"/>
  <cols>
    <col min="1" max="1" width="12.77734375" customWidth="1"/>
    <col min="7" max="7" width="13.44140625" customWidth="1"/>
  </cols>
  <sheetData>
    <row r="1" spans="1:7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  <c r="F1" s="5" t="s">
        <v>36</v>
      </c>
    </row>
    <row r="2" spans="1:7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  <c r="F2" s="5">
        <f>+MIN(B2:E2)</f>
        <v>1500</v>
      </c>
      <c r="G2" t="str">
        <f>IF(F2=$F$6,A2,"")</f>
        <v>a1=1</v>
      </c>
    </row>
    <row r="3" spans="1:7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  <c r="F3" s="5">
        <f t="shared" ref="F3:F5" si="0">+MIN(B3:E3)</f>
        <v>500</v>
      </c>
      <c r="G3" t="str">
        <f t="shared" ref="G3:G5" si="1">IF(F3=$F$6,A3,"")</f>
        <v/>
      </c>
    </row>
    <row r="4" spans="1:7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  <c r="F4" s="5">
        <f t="shared" si="0"/>
        <v>-500</v>
      </c>
      <c r="G4" t="str">
        <f t="shared" si="1"/>
        <v/>
      </c>
    </row>
    <row r="5" spans="1:7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  <c r="F5" s="5">
        <f t="shared" si="0"/>
        <v>-1500</v>
      </c>
      <c r="G5" t="str">
        <f t="shared" si="1"/>
        <v/>
      </c>
    </row>
    <row r="6" spans="1:7" x14ac:dyDescent="0.3">
      <c r="F6" s="9">
        <f>+MAX(F2:F5)</f>
        <v>1500</v>
      </c>
      <c r="G6" s="6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8968-7AC8-4ABF-B637-9C007EAAFAD5}">
  <dimension ref="A1:G6"/>
  <sheetViews>
    <sheetView workbookViewId="0">
      <selection activeCell="F1" sqref="F1:F5"/>
    </sheetView>
  </sheetViews>
  <sheetFormatPr defaultRowHeight="14.4" x14ac:dyDescent="0.3"/>
  <cols>
    <col min="1" max="1" width="12.88671875" customWidth="1"/>
    <col min="7" max="7" width="13.44140625" customWidth="1"/>
  </cols>
  <sheetData>
    <row r="1" spans="1:7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  <c r="F1" s="5" t="s">
        <v>38</v>
      </c>
    </row>
    <row r="2" spans="1:7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  <c r="F2" s="5">
        <f>+MAX(B2:E2)</f>
        <v>1500</v>
      </c>
      <c r="G2" t="str">
        <f>IF(F2=$F$6,A2,"")</f>
        <v/>
      </c>
    </row>
    <row r="3" spans="1:7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  <c r="F3" s="5">
        <f t="shared" ref="F3:F5" si="0">+MAX(B3:E3)</f>
        <v>3000</v>
      </c>
      <c r="G3" t="str">
        <f t="shared" ref="G3:G5" si="1">IF(F3=$F$6,A3,"")</f>
        <v/>
      </c>
    </row>
    <row r="4" spans="1:7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  <c r="F4" s="5">
        <f t="shared" si="0"/>
        <v>4500</v>
      </c>
      <c r="G4" t="str">
        <f t="shared" si="1"/>
        <v/>
      </c>
    </row>
    <row r="5" spans="1:7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  <c r="F5" s="5">
        <f t="shared" si="0"/>
        <v>6000</v>
      </c>
      <c r="G5" t="str">
        <f t="shared" si="1"/>
        <v>a4=4</v>
      </c>
    </row>
    <row r="6" spans="1:7" x14ac:dyDescent="0.3">
      <c r="F6" s="9">
        <f>+MAX(F2:F5)</f>
        <v>6000</v>
      </c>
      <c r="G6" s="6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6DD8-84BA-4126-ADCD-AACBBBBC18C1}">
  <dimension ref="A1:I8"/>
  <sheetViews>
    <sheetView workbookViewId="0">
      <selection sqref="A1:E5"/>
    </sheetView>
  </sheetViews>
  <sheetFormatPr defaultRowHeight="14.4" x14ac:dyDescent="0.3"/>
  <cols>
    <col min="9" max="9" width="20.88671875" customWidth="1"/>
  </cols>
  <sheetData>
    <row r="1" spans="1:9" x14ac:dyDescent="0.3">
      <c r="A1" s="11" t="s">
        <v>27</v>
      </c>
      <c r="B1" s="11" t="s">
        <v>28</v>
      </c>
      <c r="C1" s="11" t="s">
        <v>29</v>
      </c>
      <c r="D1" s="11" t="s">
        <v>30</v>
      </c>
      <c r="E1" s="12" t="s">
        <v>31</v>
      </c>
      <c r="F1" s="5" t="s">
        <v>36</v>
      </c>
      <c r="G1" s="5" t="s">
        <v>38</v>
      </c>
      <c r="H1" s="13">
        <v>0.4</v>
      </c>
    </row>
    <row r="2" spans="1:9" x14ac:dyDescent="0.3">
      <c r="A2" s="11" t="s">
        <v>32</v>
      </c>
      <c r="B2" s="11">
        <v>1500</v>
      </c>
      <c r="C2" s="11">
        <v>1500</v>
      </c>
      <c r="D2" s="11">
        <v>1500</v>
      </c>
      <c r="E2" s="12">
        <v>1500</v>
      </c>
      <c r="F2" s="5">
        <f>+MIN(B2:E2)</f>
        <v>1500</v>
      </c>
      <c r="G2" s="5">
        <f>+MAX(C2:F2)</f>
        <v>1500</v>
      </c>
      <c r="H2">
        <f>alpha*G2+(1-alpha)*F2</f>
        <v>1500</v>
      </c>
    </row>
    <row r="3" spans="1:9" x14ac:dyDescent="0.3">
      <c r="A3" s="11" t="s">
        <v>33</v>
      </c>
      <c r="B3" s="11">
        <v>500</v>
      </c>
      <c r="C3" s="11">
        <v>3000</v>
      </c>
      <c r="D3" s="11">
        <v>3000</v>
      </c>
      <c r="E3" s="12">
        <v>3000</v>
      </c>
      <c r="F3" s="5">
        <f t="shared" ref="F3:F5" si="0">+MIN(B3:E3)</f>
        <v>500</v>
      </c>
      <c r="G3" s="5">
        <f t="shared" ref="G3:G5" si="1">+MAX(C3:F3)</f>
        <v>3000</v>
      </c>
      <c r="H3">
        <f>alpha*G3+(1-alpha)*F3</f>
        <v>1500</v>
      </c>
    </row>
    <row r="4" spans="1:9" x14ac:dyDescent="0.3">
      <c r="A4" s="11" t="s">
        <v>34</v>
      </c>
      <c r="B4" s="11">
        <v>-500</v>
      </c>
      <c r="C4" s="11">
        <v>2000</v>
      </c>
      <c r="D4" s="11">
        <v>4500</v>
      </c>
      <c r="E4" s="12">
        <v>4500</v>
      </c>
      <c r="F4" s="5">
        <f t="shared" si="0"/>
        <v>-500</v>
      </c>
      <c r="G4" s="5">
        <f t="shared" si="1"/>
        <v>4500</v>
      </c>
      <c r="H4">
        <f>alpha*G4+(1-alpha)*F4</f>
        <v>1500</v>
      </c>
    </row>
    <row r="5" spans="1:9" x14ac:dyDescent="0.3">
      <c r="A5" s="11" t="s">
        <v>35</v>
      </c>
      <c r="B5" s="11">
        <v>-1500</v>
      </c>
      <c r="C5" s="11">
        <v>1000</v>
      </c>
      <c r="D5" s="11">
        <v>3500</v>
      </c>
      <c r="E5" s="12">
        <v>6000</v>
      </c>
      <c r="F5" s="5">
        <f t="shared" si="0"/>
        <v>-1500</v>
      </c>
      <c r="G5" s="5">
        <f t="shared" si="1"/>
        <v>6000</v>
      </c>
      <c r="H5">
        <f>alpha*G5+(1-alpha)*F5</f>
        <v>1500</v>
      </c>
    </row>
    <row r="7" spans="1:9" x14ac:dyDescent="0.3">
      <c r="G7" s="14" t="s">
        <v>39</v>
      </c>
      <c r="H7" s="14">
        <f>H5-H2</f>
        <v>0</v>
      </c>
      <c r="I7" t="s">
        <v>40</v>
      </c>
    </row>
    <row r="8" spans="1:9" x14ac:dyDescent="0.3">
      <c r="I8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Beneficios(Savage)</vt:lpstr>
      <vt:lpstr>Costes(Savage)</vt:lpstr>
      <vt:lpstr>Beneficios(Laplace)</vt:lpstr>
      <vt:lpstr>Costes(Laplace)</vt:lpstr>
      <vt:lpstr>Beneficios(Punto Ideal)</vt:lpstr>
      <vt:lpstr>Costes(Punto Ideal)</vt:lpstr>
      <vt:lpstr>Ejercicio(Wald)</vt:lpstr>
      <vt:lpstr>Ejercicio(Optimista)</vt:lpstr>
      <vt:lpstr>Ejercicio(Hurwicz)</vt:lpstr>
      <vt:lpstr>Ejercicio(Savage)</vt:lpstr>
      <vt:lpstr>Ejercicio(Laplace)</vt:lpstr>
      <vt:lpstr>Ejercicio(Punto Ideal)</vt:lpstr>
      <vt:lpstr>alfa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FILOMENO ASPE MORENO</dc:creator>
  <cp:lastModifiedBy>FILOMENO ASPE MORENO</cp:lastModifiedBy>
  <dcterms:created xsi:type="dcterms:W3CDTF">2024-09-17T14:02:21Z</dcterms:created>
  <dcterms:modified xsi:type="dcterms:W3CDTF">2024-09-17T15:28:28Z</dcterms:modified>
</cp:coreProperties>
</file>