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iyan/Library/Mobile Documents/com~apple~CloudDocs/1、大学/1、课程/4、计算机系统导论/实验/Unit-4/"/>
    </mc:Choice>
  </mc:AlternateContent>
  <xr:revisionPtr revIDLastSave="0" documentId="13_ncr:1_{97E0F1A1-9D74-5A40-8071-FDC719A8A8E1}" xr6:coauthVersionLast="47" xr6:coauthVersionMax="47" xr10:uidLastSave="{00000000-0000-0000-0000-000000000000}"/>
  <bookViews>
    <workbookView xWindow="17280" yWindow="760" windowWidth="17280" windowHeight="20000" xr2:uid="{30FA0A83-5B0D-CF45-BFFF-9ACB2EC319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G15" i="1"/>
  <c r="E15" i="1"/>
  <c r="F14" i="1"/>
  <c r="G14" i="1"/>
  <c r="E14" i="1"/>
  <c r="F13" i="1"/>
  <c r="G13" i="1"/>
  <c r="E13" i="1"/>
  <c r="H13" i="1" s="1"/>
  <c r="H4" i="1"/>
  <c r="H5" i="1"/>
  <c r="H6" i="1"/>
  <c r="H7" i="1"/>
  <c r="H8" i="1"/>
  <c r="H9" i="1"/>
  <c r="H10" i="1"/>
  <c r="H11" i="1"/>
  <c r="H12" i="1"/>
  <c r="H3" i="1"/>
  <c r="H14" i="1" l="1"/>
  <c r="H15" i="1"/>
</calcChain>
</file>

<file path=xl/sharedStrings.xml><?xml version="1.0" encoding="utf-8"?>
<sst xmlns="http://schemas.openxmlformats.org/spreadsheetml/2006/main" count="42" uniqueCount="26">
  <si>
    <t>学生成绩表</t>
    <phoneticPr fontId="1" type="noConversion"/>
  </si>
  <si>
    <t>序号</t>
    <phoneticPr fontId="1" type="noConversion"/>
  </si>
  <si>
    <t>姓名</t>
    <phoneticPr fontId="1" type="noConversion"/>
  </si>
  <si>
    <t>平时成绩</t>
    <phoneticPr fontId="1" type="noConversion"/>
  </si>
  <si>
    <t>期中成绩</t>
    <phoneticPr fontId="1" type="noConversion"/>
  </si>
  <si>
    <t>期末成绩</t>
    <phoneticPr fontId="1" type="noConversion"/>
  </si>
  <si>
    <t>总分</t>
    <phoneticPr fontId="1" type="noConversion"/>
  </si>
  <si>
    <t>沈静</t>
    <phoneticPr fontId="1" type="noConversion"/>
  </si>
  <si>
    <t>杜永春</t>
    <phoneticPr fontId="1" type="noConversion"/>
  </si>
  <si>
    <t>吴智杰</t>
    <phoneticPr fontId="1" type="noConversion"/>
  </si>
  <si>
    <t>王柏松</t>
    <phoneticPr fontId="1" type="noConversion"/>
  </si>
  <si>
    <t>朱鹏飞</t>
    <phoneticPr fontId="1" type="noConversion"/>
  </si>
  <si>
    <t>庄小梅</t>
    <phoneticPr fontId="1" type="noConversion"/>
  </si>
  <si>
    <t>张国军</t>
    <phoneticPr fontId="1" type="noConversion"/>
  </si>
  <si>
    <t>何超</t>
    <phoneticPr fontId="1" type="noConversion"/>
  </si>
  <si>
    <t>何炯涛</t>
    <phoneticPr fontId="1" type="noConversion"/>
  </si>
  <si>
    <t>胡大勇</t>
    <phoneticPr fontId="1" type="noConversion"/>
  </si>
  <si>
    <t>学院</t>
    <phoneticPr fontId="1" type="noConversion"/>
  </si>
  <si>
    <t>软件学院</t>
    <phoneticPr fontId="1" type="noConversion"/>
  </si>
  <si>
    <t>数学学院</t>
    <phoneticPr fontId="1" type="noConversion"/>
  </si>
  <si>
    <t>课程</t>
    <phoneticPr fontId="1" type="noConversion"/>
  </si>
  <si>
    <t>程序设计</t>
    <phoneticPr fontId="1" type="noConversion"/>
  </si>
  <si>
    <t>数据结构</t>
    <phoneticPr fontId="1" type="noConversion"/>
  </si>
  <si>
    <t>平均值</t>
    <phoneticPr fontId="1" type="noConversion"/>
  </si>
  <si>
    <t>最大值</t>
    <phoneticPr fontId="1" type="noConversion"/>
  </si>
  <si>
    <t>最小值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</si>
</sst>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5">
    <dxf>
      <numFmt numFmtId="177" formatCode="0_ "/>
    </dxf>
    <dxf>
      <numFmt numFmtId="176" formatCode="0.0_ "/>
    </dxf>
    <dxf>
      <numFmt numFmtId="176" formatCode="0.0_ "/>
    </dxf>
    <dxf>
      <numFmt numFmtId="176" formatCode="0.0_ 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30621C-D5B4-D64C-ACD4-EA776590F4E3}" name="表1" displayName="表1" ref="A2:H15" totalsRowShown="0">
  <autoFilter ref="A2:H15" xr:uid="{9630621C-D5B4-D64C-ACD4-EA776590F4E3}"/>
  <tableColumns count="8">
    <tableColumn id="1" xr3:uid="{95A8B10B-797F-E74A-B924-39C4502AB0C9}" name="序号"/>
    <tableColumn id="2" xr3:uid="{E107304F-88FF-3A43-BBA2-04F2B989A79C}" name="姓名"/>
    <tableColumn id="3" xr3:uid="{6AD95B36-A637-1B45-B5F0-82E5ACE58678}" name="学院"/>
    <tableColumn id="4" xr3:uid="{F6E85BBC-F768-0D45-967D-D48C28DB85B9}" name="课程"/>
    <tableColumn id="5" xr3:uid="{13CC6F64-373D-DA4F-B334-69E777232EEB}" name="平时成绩" dataDxfId="3"/>
    <tableColumn id="6" xr3:uid="{4A96519A-22D8-184C-98DA-DD0D964884E5}" name="期中成绩" dataDxfId="2"/>
    <tableColumn id="7" xr3:uid="{F2452C47-DD51-A844-B958-19FFFA06C6FE}" name="期末成绩" dataDxfId="1"/>
    <tableColumn id="8" xr3:uid="{2D914A6E-5BEB-5D4A-930C-894ABB7DB07C}" name="总分" dataDxfId="0">
      <calculatedColumnFormula>E3*0.2+F3*0.3+G3*0.5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9061-A33C-B94F-A10E-11759D4FC449}">
  <dimension ref="A1:H15"/>
  <sheetViews>
    <sheetView tabSelected="1" workbookViewId="0">
      <selection activeCell="G13" sqref="G13"/>
    </sheetView>
  </sheetViews>
  <sheetFormatPr baseColWidth="10" defaultRowHeight="16"/>
  <cols>
    <col min="5" max="7" width="11.5" customWidth="1"/>
  </cols>
  <sheetData>
    <row r="1" spans="1:8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t="s">
        <v>1</v>
      </c>
      <c r="B2" t="s">
        <v>2</v>
      </c>
      <c r="C2" t="s">
        <v>17</v>
      </c>
      <c r="D2" t="s">
        <v>20</v>
      </c>
      <c r="E2" t="s">
        <v>3</v>
      </c>
      <c r="F2" t="s">
        <v>4</v>
      </c>
      <c r="G2" t="s">
        <v>5</v>
      </c>
      <c r="H2" t="s">
        <v>6</v>
      </c>
    </row>
    <row r="3" spans="1:8">
      <c r="A3">
        <v>1</v>
      </c>
      <c r="B3" t="s">
        <v>7</v>
      </c>
      <c r="C3" t="s">
        <v>18</v>
      </c>
      <c r="D3" t="s">
        <v>21</v>
      </c>
      <c r="E3" s="1">
        <v>97</v>
      </c>
      <c r="F3" s="1">
        <v>93</v>
      </c>
      <c r="G3" s="1">
        <v>80</v>
      </c>
      <c r="H3" s="2">
        <f>E3*0.2+F3*0.3+G3*0.5</f>
        <v>87.3</v>
      </c>
    </row>
    <row r="4" spans="1:8">
      <c r="A4">
        <v>2</v>
      </c>
      <c r="B4" t="s">
        <v>8</v>
      </c>
      <c r="C4" t="s">
        <v>19</v>
      </c>
      <c r="D4" t="s">
        <v>22</v>
      </c>
      <c r="E4" s="1">
        <v>97</v>
      </c>
      <c r="F4" s="1">
        <v>86.5</v>
      </c>
      <c r="G4" s="1">
        <v>76</v>
      </c>
      <c r="H4" s="2">
        <f t="shared" ref="H4:H12" si="0">E4*0.2+F4*0.3+G4*0.5</f>
        <v>83.35</v>
      </c>
    </row>
    <row r="5" spans="1:8">
      <c r="A5">
        <v>3</v>
      </c>
      <c r="B5" t="s">
        <v>9</v>
      </c>
      <c r="C5" t="s">
        <v>18</v>
      </c>
      <c r="D5" t="s">
        <v>22</v>
      </c>
      <c r="E5" s="1">
        <v>100</v>
      </c>
      <c r="F5" s="1">
        <v>90.5</v>
      </c>
      <c r="G5" s="1">
        <v>79</v>
      </c>
      <c r="H5" s="2">
        <f t="shared" si="0"/>
        <v>86.65</v>
      </c>
    </row>
    <row r="6" spans="1:8">
      <c r="A6">
        <v>4</v>
      </c>
      <c r="B6" t="s">
        <v>10</v>
      </c>
      <c r="C6" t="s">
        <v>19</v>
      </c>
      <c r="D6" t="s">
        <v>21</v>
      </c>
      <c r="E6" s="1">
        <v>100</v>
      </c>
      <c r="F6" s="1">
        <v>91.8</v>
      </c>
      <c r="G6" s="1">
        <v>79</v>
      </c>
      <c r="H6" s="2">
        <f t="shared" si="0"/>
        <v>87.039999999999992</v>
      </c>
    </row>
    <row r="7" spans="1:8">
      <c r="A7">
        <v>5</v>
      </c>
      <c r="B7" t="s">
        <v>11</v>
      </c>
      <c r="C7" t="s">
        <v>18</v>
      </c>
      <c r="D7" t="s">
        <v>21</v>
      </c>
      <c r="E7" s="1">
        <v>97</v>
      </c>
      <c r="F7" s="1">
        <v>82</v>
      </c>
      <c r="G7" s="1">
        <v>87</v>
      </c>
      <c r="H7" s="2">
        <f t="shared" si="0"/>
        <v>87.5</v>
      </c>
    </row>
    <row r="8" spans="1:8">
      <c r="A8">
        <v>6</v>
      </c>
      <c r="B8" t="s">
        <v>12</v>
      </c>
      <c r="C8" t="s">
        <v>19</v>
      </c>
      <c r="D8" t="s">
        <v>22</v>
      </c>
      <c r="E8" s="1">
        <v>100</v>
      </c>
      <c r="F8" s="1">
        <v>91.8</v>
      </c>
      <c r="G8" s="1">
        <v>72</v>
      </c>
      <c r="H8" s="2">
        <f t="shared" si="0"/>
        <v>83.539999999999992</v>
      </c>
    </row>
    <row r="9" spans="1:8">
      <c r="A9">
        <v>7</v>
      </c>
      <c r="B9" t="s">
        <v>13</v>
      </c>
      <c r="C9" t="s">
        <v>18</v>
      </c>
      <c r="D9" t="s">
        <v>22</v>
      </c>
      <c r="E9" s="1">
        <v>85</v>
      </c>
      <c r="F9" s="1">
        <v>82</v>
      </c>
      <c r="G9" s="1">
        <v>0</v>
      </c>
      <c r="H9" s="2">
        <f t="shared" si="0"/>
        <v>41.599999999999994</v>
      </c>
    </row>
    <row r="10" spans="1:8">
      <c r="A10">
        <v>8</v>
      </c>
      <c r="B10" t="s">
        <v>14</v>
      </c>
      <c r="C10" t="s">
        <v>19</v>
      </c>
      <c r="D10" t="s">
        <v>21</v>
      </c>
      <c r="E10" s="1">
        <v>85</v>
      </c>
      <c r="F10" s="1">
        <v>84</v>
      </c>
      <c r="G10" s="1">
        <v>77</v>
      </c>
      <c r="H10" s="2">
        <f t="shared" si="0"/>
        <v>80.7</v>
      </c>
    </row>
    <row r="11" spans="1:8">
      <c r="A11">
        <v>9</v>
      </c>
      <c r="B11" t="s">
        <v>15</v>
      </c>
      <c r="C11" t="s">
        <v>18</v>
      </c>
      <c r="D11" t="s">
        <v>21</v>
      </c>
      <c r="E11" s="1">
        <v>97</v>
      </c>
      <c r="F11" s="1">
        <v>90.5</v>
      </c>
      <c r="G11" s="1">
        <v>76</v>
      </c>
      <c r="H11" s="2">
        <f t="shared" si="0"/>
        <v>84.55</v>
      </c>
    </row>
    <row r="12" spans="1:8">
      <c r="A12">
        <v>10</v>
      </c>
      <c r="B12" t="s">
        <v>16</v>
      </c>
      <c r="C12" t="s">
        <v>18</v>
      </c>
      <c r="D12" t="s">
        <v>22</v>
      </c>
      <c r="E12" s="1">
        <v>100</v>
      </c>
      <c r="F12" s="1">
        <v>98</v>
      </c>
      <c r="G12" s="1">
        <v>93</v>
      </c>
      <c r="H12" s="2">
        <f t="shared" si="0"/>
        <v>95.9</v>
      </c>
    </row>
    <row r="13" spans="1:8">
      <c r="A13" t="s">
        <v>23</v>
      </c>
      <c r="E13" s="1">
        <f>SUBTOTAL(101,E3:E12)</f>
        <v>95.8</v>
      </c>
      <c r="F13" s="1">
        <f t="shared" ref="F13:G13" si="1">SUBTOTAL(101,F3:F12)</f>
        <v>89.01</v>
      </c>
      <c r="G13" s="1">
        <f t="shared" si="1"/>
        <v>71.900000000000006</v>
      </c>
      <c r="H13" s="2">
        <f>E13*0.2+F13*0.3+G13*0.5</f>
        <v>81.813000000000002</v>
      </c>
    </row>
    <row r="14" spans="1:8">
      <c r="A14" t="s">
        <v>24</v>
      </c>
      <c r="E14" s="1">
        <f>SUBTOTAL(104,E3:E12)</f>
        <v>100</v>
      </c>
      <c r="F14" s="1">
        <f t="shared" ref="F14:G14" si="2">SUBTOTAL(104,F3:F12)</f>
        <v>98</v>
      </c>
      <c r="G14" s="1">
        <f t="shared" si="2"/>
        <v>93</v>
      </c>
      <c r="H14" s="2">
        <f>E14*0.2+F14*0.3+G14*0.5</f>
        <v>95.9</v>
      </c>
    </row>
    <row r="15" spans="1:8">
      <c r="A15" t="s">
        <v>25</v>
      </c>
      <c r="E15" s="1">
        <f>SUBTOTAL(105,E3:E12)</f>
        <v>85</v>
      </c>
      <c r="F15" s="1">
        <f t="shared" ref="F15:G15" si="3">SUBTOTAL(105,F3:F12)</f>
        <v>82</v>
      </c>
      <c r="G15" s="1">
        <f t="shared" si="3"/>
        <v>0</v>
      </c>
      <c r="H15" s="2">
        <f>E15*0.2+F15*0.3+G15*0.5</f>
        <v>41.599999999999994</v>
      </c>
    </row>
  </sheetData>
  <mergeCells count="1">
    <mergeCell ref="A1:H1"/>
  </mergeCells>
  <phoneticPr fontId="1" type="noConversion"/>
  <conditionalFormatting sqref="E3:G12">
    <cfRule type="cellIs" dxfId="4" priority="1" operator="lessThan">
      <formula>60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2022-10-20T06:29:07Z</dcterms:created>
  <dcterms:modified xsi:type="dcterms:W3CDTF">2022-10-20T06:52:44Z</dcterms:modified>
</cp:coreProperties>
</file>