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blo\MSBA Fall\Marketing Analysis\HW\"/>
    </mc:Choice>
  </mc:AlternateContent>
  <xr:revisionPtr revIDLastSave="0" documentId="13_ncr:1_{4F3D6BBC-BB7F-484B-96ED-AD0615B0F867}" xr6:coauthVersionLast="44" xr6:coauthVersionMax="44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Probs'!$M$1,'Q1 and Q2 Estimates and Probs'!$O$1,'Q1 and Q2 Estimates and Probs'!$Q$1,'Q1 and Q2 Estimates and Probs'!$S$1,'Q1 and Q2 Estimates and Probs'!$U$1,'Q1 and Q2 Estimates and Probs'!$W$1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Probs'!$V$3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L4" i="2"/>
  <c r="O15" i="5"/>
  <c r="O16" i="5"/>
  <c r="O17" i="5"/>
  <c r="O18" i="5"/>
  <c r="O14" i="5"/>
  <c r="N15" i="5"/>
  <c r="N16" i="5"/>
  <c r="N17" i="5"/>
  <c r="N18" i="5"/>
  <c r="N14" i="5"/>
  <c r="N13" i="5"/>
  <c r="L17" i="5"/>
  <c r="L16" i="5"/>
  <c r="L15" i="5"/>
  <c r="L14" i="5"/>
  <c r="H15" i="5"/>
  <c r="J15" i="5" s="1"/>
  <c r="H16" i="5"/>
  <c r="H17" i="5"/>
  <c r="J17" i="5"/>
  <c r="H14" i="5"/>
  <c r="J16" i="5"/>
  <c r="J14" i="5"/>
  <c r="Q4" i="5"/>
  <c r="Q5" i="5"/>
  <c r="Q6" i="5"/>
  <c r="Q7" i="5"/>
  <c r="Q3" i="5"/>
  <c r="P4" i="5"/>
  <c r="P5" i="5"/>
  <c r="P6" i="5"/>
  <c r="P7" i="5"/>
  <c r="P3" i="5"/>
  <c r="O6" i="5"/>
  <c r="O5" i="5"/>
  <c r="O4" i="5"/>
  <c r="O3" i="5"/>
  <c r="H4" i="5"/>
  <c r="H5" i="5"/>
  <c r="H6" i="5"/>
  <c r="H7" i="5"/>
  <c r="H3" i="5"/>
  <c r="G6" i="5"/>
  <c r="G5" i="5"/>
  <c r="G4" i="5"/>
  <c r="B10" i="4"/>
  <c r="B9" i="4"/>
  <c r="B5" i="4"/>
  <c r="B4" i="4"/>
  <c r="I2" i="3"/>
  <c r="I4" i="3"/>
  <c r="H4" i="3"/>
  <c r="G4" i="3"/>
  <c r="I3" i="3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4" i="2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L142" i="2"/>
  <c r="N142" i="2" s="1"/>
  <c r="L143" i="2"/>
  <c r="N143" i="2" s="1"/>
  <c r="L144" i="2"/>
  <c r="N144" i="2" s="1"/>
  <c r="L145" i="2"/>
  <c r="N145" i="2" s="1"/>
  <c r="L146" i="2"/>
  <c r="N146" i="2" s="1"/>
  <c r="Q146" i="2" s="1"/>
  <c r="L147" i="2"/>
  <c r="N147" i="2" s="1"/>
  <c r="L148" i="2"/>
  <c r="N148" i="2" s="1"/>
  <c r="L149" i="2"/>
  <c r="N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Q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Q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L270" i="2"/>
  <c r="N270" i="2" s="1"/>
  <c r="L271" i="2"/>
  <c r="N271" i="2" s="1"/>
  <c r="L272" i="2"/>
  <c r="N272" i="2" s="1"/>
  <c r="L273" i="2"/>
  <c r="N273" i="2" s="1"/>
  <c r="L274" i="2"/>
  <c r="N274" i="2" s="1"/>
  <c r="Q274" i="2" s="1"/>
  <c r="L275" i="2"/>
  <c r="N275" i="2" s="1"/>
  <c r="L276" i="2"/>
  <c r="N276" i="2" s="1"/>
  <c r="L277" i="2"/>
  <c r="N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Q290" i="2" s="1"/>
  <c r="L291" i="2"/>
  <c r="N291" i="2" s="1"/>
  <c r="L292" i="2"/>
  <c r="N292" i="2" s="1"/>
  <c r="L293" i="2"/>
  <c r="N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Q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L334" i="2"/>
  <c r="N334" i="2" s="1"/>
  <c r="L335" i="2"/>
  <c r="N335" i="2" s="1"/>
  <c r="L336" i="2"/>
  <c r="N336" i="2" s="1"/>
  <c r="L337" i="2"/>
  <c r="N337" i="2" s="1"/>
  <c r="L338" i="2"/>
  <c r="N338" i="2" s="1"/>
  <c r="Q338" i="2" s="1"/>
  <c r="L339" i="2"/>
  <c r="N339" i="2" s="1"/>
  <c r="L340" i="2"/>
  <c r="N340" i="2" s="1"/>
  <c r="L341" i="2"/>
  <c r="N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Q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L382" i="2"/>
  <c r="N382" i="2" s="1"/>
  <c r="L383" i="2"/>
  <c r="N383" i="2" s="1"/>
  <c r="L384" i="2"/>
  <c r="N384" i="2" s="1"/>
  <c r="L385" i="2"/>
  <c r="N385" i="2" s="1"/>
  <c r="L386" i="2"/>
  <c r="N386" i="2" s="1"/>
  <c r="Q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L398" i="2"/>
  <c r="N398" i="2" s="1"/>
  <c r="L399" i="2"/>
  <c r="N399" i="2" s="1"/>
  <c r="L400" i="2"/>
  <c r="N400" i="2" s="1"/>
  <c r="L401" i="2"/>
  <c r="N401" i="2" s="1"/>
  <c r="L402" i="2"/>
  <c r="N402" i="2" s="1"/>
  <c r="Q402" i="2" s="1"/>
  <c r="L403" i="2"/>
  <c r="N403" i="2" s="1"/>
  <c r="L404" i="2"/>
  <c r="N404" i="2" s="1"/>
  <c r="L405" i="2"/>
  <c r="N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Q418" i="2" s="1"/>
  <c r="L419" i="2"/>
  <c r="N419" i="2" s="1"/>
  <c r="L420" i="2"/>
  <c r="N420" i="2" s="1"/>
  <c r="L421" i="2"/>
  <c r="N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Q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L446" i="2"/>
  <c r="N446" i="2" s="1"/>
  <c r="L447" i="2"/>
  <c r="N447" i="2" s="1"/>
  <c r="L448" i="2"/>
  <c r="N448" i="2" s="1"/>
  <c r="L449" i="2"/>
  <c r="N449" i="2" s="1"/>
  <c r="L450" i="2"/>
  <c r="N450" i="2" s="1"/>
  <c r="Q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L462" i="2"/>
  <c r="N462" i="2" s="1"/>
  <c r="L463" i="2"/>
  <c r="N463" i="2" s="1"/>
  <c r="L464" i="2"/>
  <c r="N464" i="2" s="1"/>
  <c r="L465" i="2"/>
  <c r="N465" i="2" s="1"/>
  <c r="L466" i="2"/>
  <c r="N466" i="2" s="1"/>
  <c r="Q466" i="2" s="1"/>
  <c r="L467" i="2"/>
  <c r="N467" i="2" s="1"/>
  <c r="L468" i="2"/>
  <c r="N468" i="2" s="1"/>
  <c r="L469" i="2"/>
  <c r="N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Q482" i="2" s="1"/>
  <c r="L483" i="2"/>
  <c r="N483" i="2" s="1"/>
  <c r="L484" i="2"/>
  <c r="N484" i="2" s="1"/>
  <c r="L485" i="2"/>
  <c r="N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Q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L510" i="2"/>
  <c r="N510" i="2" s="1"/>
  <c r="L511" i="2"/>
  <c r="N511" i="2" s="1"/>
  <c r="L512" i="2"/>
  <c r="N512" i="2" s="1"/>
  <c r="L513" i="2"/>
  <c r="N513" i="2" s="1"/>
  <c r="L514" i="2"/>
  <c r="N514" i="2" s="1"/>
  <c r="Q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L526" i="2"/>
  <c r="N526" i="2" s="1"/>
  <c r="L527" i="2"/>
  <c r="N527" i="2" s="1"/>
  <c r="L528" i="2"/>
  <c r="N528" i="2" s="1"/>
  <c r="L529" i="2"/>
  <c r="N529" i="2" s="1"/>
  <c r="L530" i="2"/>
  <c r="N530" i="2" s="1"/>
  <c r="Q530" i="2" s="1"/>
  <c r="L531" i="2"/>
  <c r="N531" i="2" s="1"/>
  <c r="L532" i="2"/>
  <c r="N532" i="2" s="1"/>
  <c r="L533" i="2"/>
  <c r="N533" i="2" s="1"/>
  <c r="L534" i="2"/>
  <c r="N534" i="2" s="1"/>
  <c r="L535" i="2"/>
  <c r="N535" i="2" s="1"/>
  <c r="L536" i="2"/>
  <c r="N536" i="2" s="1"/>
  <c r="L537" i="2"/>
  <c r="N537" i="2" s="1"/>
  <c r="L538" i="2"/>
  <c r="N538" i="2" s="1"/>
  <c r="L539" i="2"/>
  <c r="N539" i="2" s="1"/>
  <c r="L540" i="2"/>
  <c r="N540" i="2" s="1"/>
  <c r="L541" i="2"/>
  <c r="N541" i="2" s="1"/>
  <c r="L542" i="2"/>
  <c r="N542" i="2" s="1"/>
  <c r="L543" i="2"/>
  <c r="N543" i="2" s="1"/>
  <c r="L544" i="2"/>
  <c r="N544" i="2" s="1"/>
  <c r="L545" i="2"/>
  <c r="N545" i="2" s="1"/>
  <c r="L546" i="2"/>
  <c r="N546" i="2" s="1"/>
  <c r="Q546" i="2" s="1"/>
  <c r="L547" i="2"/>
  <c r="N547" i="2" s="1"/>
  <c r="L548" i="2"/>
  <c r="N548" i="2" s="1"/>
  <c r="L549" i="2"/>
  <c r="N549" i="2" s="1"/>
  <c r="L550" i="2"/>
  <c r="N550" i="2" s="1"/>
  <c r="L551" i="2"/>
  <c r="N551" i="2" s="1"/>
  <c r="L552" i="2"/>
  <c r="N552" i="2" s="1"/>
  <c r="L553" i="2"/>
  <c r="N553" i="2" s="1"/>
  <c r="L554" i="2"/>
  <c r="N554" i="2" s="1"/>
  <c r="L555" i="2"/>
  <c r="N555" i="2" s="1"/>
  <c r="L556" i="2"/>
  <c r="N556" i="2" s="1"/>
  <c r="L557" i="2"/>
  <c r="N557" i="2" s="1"/>
  <c r="L558" i="2"/>
  <c r="N558" i="2" s="1"/>
  <c r="L559" i="2"/>
  <c r="N559" i="2" s="1"/>
  <c r="L560" i="2"/>
  <c r="N560" i="2" s="1"/>
  <c r="L561" i="2"/>
  <c r="N561" i="2" s="1"/>
  <c r="L562" i="2"/>
  <c r="N562" i="2" s="1"/>
  <c r="Q562" i="2" s="1"/>
  <c r="L563" i="2"/>
  <c r="N563" i="2" s="1"/>
  <c r="L564" i="2"/>
  <c r="N564" i="2" s="1"/>
  <c r="L565" i="2"/>
  <c r="N565" i="2" s="1"/>
  <c r="L566" i="2"/>
  <c r="N566" i="2" s="1"/>
  <c r="L567" i="2"/>
  <c r="N567" i="2" s="1"/>
  <c r="L568" i="2"/>
  <c r="N568" i="2" s="1"/>
  <c r="L569" i="2"/>
  <c r="N569" i="2" s="1"/>
  <c r="L570" i="2"/>
  <c r="N570" i="2" s="1"/>
  <c r="L571" i="2"/>
  <c r="N571" i="2" s="1"/>
  <c r="L572" i="2"/>
  <c r="N572" i="2" s="1"/>
  <c r="L573" i="2"/>
  <c r="N573" i="2" s="1"/>
  <c r="L574" i="2"/>
  <c r="N574" i="2" s="1"/>
  <c r="L575" i="2"/>
  <c r="N575" i="2" s="1"/>
  <c r="L576" i="2"/>
  <c r="N576" i="2" s="1"/>
  <c r="L577" i="2"/>
  <c r="N577" i="2" s="1"/>
  <c r="L578" i="2"/>
  <c r="N578" i="2" s="1"/>
  <c r="Q578" i="2" s="1"/>
  <c r="L579" i="2"/>
  <c r="N579" i="2" s="1"/>
  <c r="L580" i="2"/>
  <c r="N580" i="2" s="1"/>
  <c r="L581" i="2"/>
  <c r="N581" i="2" s="1"/>
  <c r="L582" i="2"/>
  <c r="N582" i="2" s="1"/>
  <c r="L583" i="2"/>
  <c r="N583" i="2" s="1"/>
  <c r="L584" i="2"/>
  <c r="N584" i="2" s="1"/>
  <c r="L585" i="2"/>
  <c r="N585" i="2" s="1"/>
  <c r="L586" i="2"/>
  <c r="N586" i="2" s="1"/>
  <c r="L587" i="2"/>
  <c r="N587" i="2" s="1"/>
  <c r="L588" i="2"/>
  <c r="N588" i="2" s="1"/>
  <c r="L589" i="2"/>
  <c r="N589" i="2" s="1"/>
  <c r="L590" i="2"/>
  <c r="N590" i="2" s="1"/>
  <c r="L591" i="2"/>
  <c r="N591" i="2" s="1"/>
  <c r="L592" i="2"/>
  <c r="N592" i="2" s="1"/>
  <c r="L593" i="2"/>
  <c r="N593" i="2" s="1"/>
  <c r="L594" i="2"/>
  <c r="N594" i="2" s="1"/>
  <c r="Q594" i="2" s="1"/>
  <c r="L595" i="2"/>
  <c r="N595" i="2" s="1"/>
  <c r="L596" i="2"/>
  <c r="N596" i="2" s="1"/>
  <c r="L597" i="2"/>
  <c r="N597" i="2" s="1"/>
  <c r="L598" i="2"/>
  <c r="N598" i="2" s="1"/>
  <c r="L599" i="2"/>
  <c r="N599" i="2" s="1"/>
  <c r="L600" i="2"/>
  <c r="N600" i="2" s="1"/>
  <c r="L601" i="2"/>
  <c r="N601" i="2" s="1"/>
  <c r="L602" i="2"/>
  <c r="N602" i="2" s="1"/>
  <c r="L603" i="2"/>
  <c r="N603" i="2" s="1"/>
  <c r="L604" i="2"/>
  <c r="N604" i="2" s="1"/>
  <c r="L605" i="2"/>
  <c r="N605" i="2" s="1"/>
  <c r="L606" i="2"/>
  <c r="N606" i="2" s="1"/>
  <c r="L607" i="2"/>
  <c r="N607" i="2" s="1"/>
  <c r="L608" i="2"/>
  <c r="N608" i="2" s="1"/>
  <c r="L609" i="2"/>
  <c r="N609" i="2" s="1"/>
  <c r="L610" i="2"/>
  <c r="N610" i="2" s="1"/>
  <c r="Q610" i="2" s="1"/>
  <c r="L611" i="2"/>
  <c r="N611" i="2" s="1"/>
  <c r="L612" i="2"/>
  <c r="N612" i="2" s="1"/>
  <c r="L613" i="2"/>
  <c r="N613" i="2" s="1"/>
  <c r="L614" i="2"/>
  <c r="N614" i="2" s="1"/>
  <c r="L615" i="2"/>
  <c r="N615" i="2" s="1"/>
  <c r="L616" i="2"/>
  <c r="N616" i="2" s="1"/>
  <c r="L617" i="2"/>
  <c r="N617" i="2" s="1"/>
  <c r="L618" i="2"/>
  <c r="N618" i="2" s="1"/>
  <c r="L619" i="2"/>
  <c r="N619" i="2" s="1"/>
  <c r="L620" i="2"/>
  <c r="N620" i="2" s="1"/>
  <c r="L621" i="2"/>
  <c r="N621" i="2" s="1"/>
  <c r="L622" i="2"/>
  <c r="N622" i="2" s="1"/>
  <c r="L623" i="2"/>
  <c r="N623" i="2" s="1"/>
  <c r="L624" i="2"/>
  <c r="N624" i="2" s="1"/>
  <c r="L625" i="2"/>
  <c r="N625" i="2" s="1"/>
  <c r="L626" i="2"/>
  <c r="N626" i="2" s="1"/>
  <c r="Q626" i="2" s="1"/>
  <c r="L627" i="2"/>
  <c r="N627" i="2" s="1"/>
  <c r="L628" i="2"/>
  <c r="N628" i="2" s="1"/>
  <c r="L629" i="2"/>
  <c r="N629" i="2" s="1"/>
  <c r="L630" i="2"/>
  <c r="N630" i="2" s="1"/>
  <c r="L631" i="2"/>
  <c r="N631" i="2" s="1"/>
  <c r="L632" i="2"/>
  <c r="N632" i="2" s="1"/>
  <c r="L633" i="2"/>
  <c r="N633" i="2" s="1"/>
  <c r="L634" i="2"/>
  <c r="N634" i="2" s="1"/>
  <c r="L635" i="2"/>
  <c r="N635" i="2" s="1"/>
  <c r="L636" i="2"/>
  <c r="N636" i="2" s="1"/>
  <c r="L637" i="2"/>
  <c r="N637" i="2" s="1"/>
  <c r="L638" i="2"/>
  <c r="N638" i="2" s="1"/>
  <c r="L639" i="2"/>
  <c r="N639" i="2" s="1"/>
  <c r="L640" i="2"/>
  <c r="N640" i="2" s="1"/>
  <c r="L641" i="2"/>
  <c r="N641" i="2" s="1"/>
  <c r="L642" i="2"/>
  <c r="N642" i="2" s="1"/>
  <c r="Q642" i="2" s="1"/>
  <c r="L643" i="2"/>
  <c r="N643" i="2" s="1"/>
  <c r="L644" i="2"/>
  <c r="N644" i="2" s="1"/>
  <c r="L645" i="2"/>
  <c r="N645" i="2" s="1"/>
  <c r="L646" i="2"/>
  <c r="N646" i="2" s="1"/>
  <c r="L647" i="2"/>
  <c r="N647" i="2" s="1"/>
  <c r="L648" i="2"/>
  <c r="N648" i="2" s="1"/>
  <c r="L649" i="2"/>
  <c r="N649" i="2" s="1"/>
  <c r="L650" i="2"/>
  <c r="N650" i="2" s="1"/>
  <c r="L651" i="2"/>
  <c r="N651" i="2" s="1"/>
  <c r="L652" i="2"/>
  <c r="N652" i="2" s="1"/>
  <c r="L653" i="2"/>
  <c r="N653" i="2" s="1"/>
  <c r="L654" i="2"/>
  <c r="N654" i="2" s="1"/>
  <c r="L655" i="2"/>
  <c r="N655" i="2" s="1"/>
  <c r="L656" i="2"/>
  <c r="N656" i="2" s="1"/>
  <c r="L657" i="2"/>
  <c r="N657" i="2" s="1"/>
  <c r="L658" i="2"/>
  <c r="N658" i="2" s="1"/>
  <c r="Q658" i="2" s="1"/>
  <c r="L659" i="2"/>
  <c r="N659" i="2" s="1"/>
  <c r="L660" i="2"/>
  <c r="N660" i="2" s="1"/>
  <c r="L661" i="2"/>
  <c r="N661" i="2" s="1"/>
  <c r="L662" i="2"/>
  <c r="N662" i="2" s="1"/>
  <c r="L663" i="2"/>
  <c r="N663" i="2" s="1"/>
  <c r="L664" i="2"/>
  <c r="N664" i="2" s="1"/>
  <c r="L665" i="2"/>
  <c r="N665" i="2" s="1"/>
  <c r="L666" i="2"/>
  <c r="N666" i="2" s="1"/>
  <c r="L667" i="2"/>
  <c r="N667" i="2" s="1"/>
  <c r="L668" i="2"/>
  <c r="N668" i="2" s="1"/>
  <c r="L669" i="2"/>
  <c r="N669" i="2" s="1"/>
  <c r="L670" i="2"/>
  <c r="N670" i="2" s="1"/>
  <c r="L671" i="2"/>
  <c r="N671" i="2" s="1"/>
  <c r="L672" i="2"/>
  <c r="N672" i="2" s="1"/>
  <c r="L673" i="2"/>
  <c r="N673" i="2" s="1"/>
  <c r="L674" i="2"/>
  <c r="N674" i="2" s="1"/>
  <c r="Q674" i="2" s="1"/>
  <c r="L675" i="2"/>
  <c r="N675" i="2" s="1"/>
  <c r="L676" i="2"/>
  <c r="N676" i="2" s="1"/>
  <c r="L677" i="2"/>
  <c r="N677" i="2" s="1"/>
  <c r="L678" i="2"/>
  <c r="N678" i="2" s="1"/>
  <c r="L679" i="2"/>
  <c r="N679" i="2" s="1"/>
  <c r="L680" i="2"/>
  <c r="N680" i="2" s="1"/>
  <c r="L681" i="2"/>
  <c r="N681" i="2" s="1"/>
  <c r="L682" i="2"/>
  <c r="N682" i="2" s="1"/>
  <c r="L683" i="2"/>
  <c r="N683" i="2" s="1"/>
  <c r="L684" i="2"/>
  <c r="N684" i="2" s="1"/>
  <c r="L685" i="2"/>
  <c r="N685" i="2" s="1"/>
  <c r="L686" i="2"/>
  <c r="N686" i="2" s="1"/>
  <c r="L687" i="2"/>
  <c r="N687" i="2" s="1"/>
  <c r="L688" i="2"/>
  <c r="N688" i="2" s="1"/>
  <c r="L689" i="2"/>
  <c r="N689" i="2" s="1"/>
  <c r="L690" i="2"/>
  <c r="N690" i="2" s="1"/>
  <c r="Q690" i="2" s="1"/>
  <c r="L691" i="2"/>
  <c r="N691" i="2" s="1"/>
  <c r="L692" i="2"/>
  <c r="N692" i="2" s="1"/>
  <c r="L693" i="2"/>
  <c r="N693" i="2" s="1"/>
  <c r="L694" i="2"/>
  <c r="N694" i="2" s="1"/>
  <c r="L695" i="2"/>
  <c r="N695" i="2" s="1"/>
  <c r="L696" i="2"/>
  <c r="N696" i="2" s="1"/>
  <c r="L697" i="2"/>
  <c r="N697" i="2" s="1"/>
  <c r="L698" i="2"/>
  <c r="N698" i="2" s="1"/>
  <c r="L699" i="2"/>
  <c r="N699" i="2" s="1"/>
  <c r="L700" i="2"/>
  <c r="N700" i="2" s="1"/>
  <c r="L701" i="2"/>
  <c r="N701" i="2" s="1"/>
  <c r="L702" i="2"/>
  <c r="N702" i="2" s="1"/>
  <c r="L703" i="2"/>
  <c r="N703" i="2" s="1"/>
  <c r="L704" i="2"/>
  <c r="N704" i="2" s="1"/>
  <c r="L705" i="2"/>
  <c r="N705" i="2" s="1"/>
  <c r="L706" i="2"/>
  <c r="N706" i="2" s="1"/>
  <c r="Q706" i="2" s="1"/>
  <c r="L707" i="2"/>
  <c r="N707" i="2" s="1"/>
  <c r="L708" i="2"/>
  <c r="N708" i="2" s="1"/>
  <c r="L709" i="2"/>
  <c r="N709" i="2" s="1"/>
  <c r="L710" i="2"/>
  <c r="N710" i="2" s="1"/>
  <c r="L711" i="2"/>
  <c r="N711" i="2" s="1"/>
  <c r="L712" i="2"/>
  <c r="N712" i="2" s="1"/>
  <c r="L713" i="2"/>
  <c r="N713" i="2" s="1"/>
  <c r="L714" i="2"/>
  <c r="N714" i="2" s="1"/>
  <c r="P714" i="2" s="1"/>
  <c r="L715" i="2"/>
  <c r="N715" i="2" s="1"/>
  <c r="L716" i="2"/>
  <c r="N716" i="2" s="1"/>
  <c r="L717" i="2"/>
  <c r="N717" i="2" s="1"/>
  <c r="L718" i="2"/>
  <c r="N718" i="2" s="1"/>
  <c r="L719" i="2"/>
  <c r="N719" i="2" s="1"/>
  <c r="L720" i="2"/>
  <c r="N720" i="2" s="1"/>
  <c r="L721" i="2"/>
  <c r="N721" i="2" s="1"/>
  <c r="L722" i="2"/>
  <c r="N722" i="2" s="1"/>
  <c r="Q722" i="2" s="1"/>
  <c r="L723" i="2"/>
  <c r="N723" i="2" s="1"/>
  <c r="L724" i="2"/>
  <c r="N724" i="2" s="1"/>
  <c r="L725" i="2"/>
  <c r="N725" i="2" s="1"/>
  <c r="L726" i="2"/>
  <c r="N726" i="2" s="1"/>
  <c r="L727" i="2"/>
  <c r="N727" i="2" s="1"/>
  <c r="L728" i="2"/>
  <c r="N728" i="2" s="1"/>
  <c r="L729" i="2"/>
  <c r="N729" i="2" s="1"/>
  <c r="L730" i="2"/>
  <c r="N730" i="2" s="1"/>
  <c r="L731" i="2"/>
  <c r="N731" i="2" s="1"/>
  <c r="L732" i="2"/>
  <c r="N732" i="2" s="1"/>
  <c r="L733" i="2"/>
  <c r="N733" i="2" s="1"/>
  <c r="L734" i="2"/>
  <c r="N734" i="2" s="1"/>
  <c r="L735" i="2"/>
  <c r="N735" i="2" s="1"/>
  <c r="L736" i="2"/>
  <c r="N736" i="2" s="1"/>
  <c r="L737" i="2"/>
  <c r="N737" i="2" s="1"/>
  <c r="L738" i="2"/>
  <c r="N738" i="2" s="1"/>
  <c r="Q738" i="2" s="1"/>
  <c r="L739" i="2"/>
  <c r="N739" i="2" s="1"/>
  <c r="L740" i="2"/>
  <c r="N740" i="2" s="1"/>
  <c r="L741" i="2"/>
  <c r="N741" i="2" s="1"/>
  <c r="L742" i="2"/>
  <c r="N742" i="2" s="1"/>
  <c r="L743" i="2"/>
  <c r="N743" i="2" s="1"/>
  <c r="L744" i="2"/>
  <c r="N744" i="2" s="1"/>
  <c r="L745" i="2"/>
  <c r="N745" i="2" s="1"/>
  <c r="L746" i="2"/>
  <c r="N746" i="2" s="1"/>
  <c r="L747" i="2"/>
  <c r="N747" i="2" s="1"/>
  <c r="L748" i="2"/>
  <c r="N748" i="2" s="1"/>
  <c r="L749" i="2"/>
  <c r="N749" i="2" s="1"/>
  <c r="L750" i="2"/>
  <c r="N750" i="2" s="1"/>
  <c r="L751" i="2"/>
  <c r="N751" i="2" s="1"/>
  <c r="L752" i="2"/>
  <c r="N752" i="2" s="1"/>
  <c r="L753" i="2"/>
  <c r="N753" i="2" s="1"/>
  <c r="L754" i="2"/>
  <c r="N754" i="2" s="1"/>
  <c r="Q754" i="2" s="1"/>
  <c r="L755" i="2"/>
  <c r="N755" i="2" s="1"/>
  <c r="L756" i="2"/>
  <c r="N756" i="2" s="1"/>
  <c r="L757" i="2"/>
  <c r="N757" i="2" s="1"/>
  <c r="L758" i="2"/>
  <c r="N758" i="2" s="1"/>
  <c r="L759" i="2"/>
  <c r="N759" i="2" s="1"/>
  <c r="L760" i="2"/>
  <c r="N760" i="2" s="1"/>
  <c r="L761" i="2"/>
  <c r="N761" i="2" s="1"/>
  <c r="L762" i="2"/>
  <c r="N762" i="2" s="1"/>
  <c r="L763" i="2"/>
  <c r="N763" i="2" s="1"/>
  <c r="L764" i="2"/>
  <c r="N764" i="2" s="1"/>
  <c r="L765" i="2"/>
  <c r="N765" i="2" s="1"/>
  <c r="L766" i="2"/>
  <c r="N766" i="2" s="1"/>
  <c r="L767" i="2"/>
  <c r="N767" i="2" s="1"/>
  <c r="L768" i="2"/>
  <c r="N768" i="2" s="1"/>
  <c r="L769" i="2"/>
  <c r="N769" i="2" s="1"/>
  <c r="L770" i="2"/>
  <c r="N770" i="2" s="1"/>
  <c r="Q770" i="2" s="1"/>
  <c r="L771" i="2"/>
  <c r="N771" i="2" s="1"/>
  <c r="L772" i="2"/>
  <c r="N772" i="2" s="1"/>
  <c r="L773" i="2"/>
  <c r="N773" i="2" s="1"/>
  <c r="L774" i="2"/>
  <c r="N774" i="2" s="1"/>
  <c r="L775" i="2"/>
  <c r="N775" i="2" s="1"/>
  <c r="L776" i="2"/>
  <c r="N776" i="2" s="1"/>
  <c r="L777" i="2"/>
  <c r="N777" i="2" s="1"/>
  <c r="L778" i="2"/>
  <c r="N778" i="2" s="1"/>
  <c r="L779" i="2"/>
  <c r="N779" i="2" s="1"/>
  <c r="L780" i="2"/>
  <c r="N780" i="2" s="1"/>
  <c r="L781" i="2"/>
  <c r="N781" i="2" s="1"/>
  <c r="L782" i="2"/>
  <c r="N782" i="2" s="1"/>
  <c r="L783" i="2"/>
  <c r="N783" i="2" s="1"/>
  <c r="L784" i="2"/>
  <c r="N784" i="2" s="1"/>
  <c r="L785" i="2"/>
  <c r="N785" i="2" s="1"/>
  <c r="L786" i="2"/>
  <c r="N786" i="2" s="1"/>
  <c r="Q786" i="2" s="1"/>
  <c r="L787" i="2"/>
  <c r="N787" i="2" s="1"/>
  <c r="L788" i="2"/>
  <c r="N788" i="2" s="1"/>
  <c r="L789" i="2"/>
  <c r="N789" i="2" s="1"/>
  <c r="L790" i="2"/>
  <c r="N790" i="2" s="1"/>
  <c r="L791" i="2"/>
  <c r="N791" i="2" s="1"/>
  <c r="L792" i="2"/>
  <c r="N792" i="2" s="1"/>
  <c r="L793" i="2"/>
  <c r="N793" i="2" s="1"/>
  <c r="L794" i="2"/>
  <c r="N794" i="2" s="1"/>
  <c r="L795" i="2"/>
  <c r="N795" i="2" s="1"/>
  <c r="L796" i="2"/>
  <c r="N796" i="2" s="1"/>
  <c r="L797" i="2"/>
  <c r="N797" i="2" s="1"/>
  <c r="L798" i="2"/>
  <c r="N798" i="2" s="1"/>
  <c r="L799" i="2"/>
  <c r="N799" i="2" s="1"/>
  <c r="L800" i="2"/>
  <c r="N800" i="2" s="1"/>
  <c r="L801" i="2"/>
  <c r="N801" i="2" s="1"/>
  <c r="L802" i="2"/>
  <c r="N802" i="2" s="1"/>
  <c r="Q802" i="2" s="1"/>
  <c r="L803" i="2"/>
  <c r="N803" i="2" s="1"/>
  <c r="L804" i="2"/>
  <c r="N804" i="2" s="1"/>
  <c r="L805" i="2"/>
  <c r="N805" i="2" s="1"/>
  <c r="L806" i="2"/>
  <c r="N806" i="2" s="1"/>
  <c r="L807" i="2"/>
  <c r="N807" i="2" s="1"/>
  <c r="L808" i="2"/>
  <c r="N808" i="2" s="1"/>
  <c r="L809" i="2"/>
  <c r="N809" i="2" s="1"/>
  <c r="L810" i="2"/>
  <c r="N810" i="2" s="1"/>
  <c r="L811" i="2"/>
  <c r="N811" i="2" s="1"/>
  <c r="L812" i="2"/>
  <c r="N812" i="2" s="1"/>
  <c r="L813" i="2"/>
  <c r="N813" i="2" s="1"/>
  <c r="L814" i="2"/>
  <c r="N814" i="2" s="1"/>
  <c r="L815" i="2"/>
  <c r="N815" i="2" s="1"/>
  <c r="L816" i="2"/>
  <c r="N816" i="2" s="1"/>
  <c r="L817" i="2"/>
  <c r="N817" i="2" s="1"/>
  <c r="L818" i="2"/>
  <c r="N818" i="2" s="1"/>
  <c r="Q818" i="2" s="1"/>
  <c r="L819" i="2"/>
  <c r="N819" i="2" s="1"/>
  <c r="L820" i="2"/>
  <c r="N820" i="2" s="1"/>
  <c r="L821" i="2"/>
  <c r="N821" i="2" s="1"/>
  <c r="L822" i="2"/>
  <c r="N822" i="2" s="1"/>
  <c r="L823" i="2"/>
  <c r="N823" i="2" s="1"/>
  <c r="L824" i="2"/>
  <c r="N824" i="2" s="1"/>
  <c r="L825" i="2"/>
  <c r="N825" i="2" s="1"/>
  <c r="L826" i="2"/>
  <c r="N826" i="2" s="1"/>
  <c r="L827" i="2"/>
  <c r="N827" i="2" s="1"/>
  <c r="L828" i="2"/>
  <c r="N828" i="2" s="1"/>
  <c r="L829" i="2"/>
  <c r="N829" i="2" s="1"/>
  <c r="L830" i="2"/>
  <c r="N830" i="2" s="1"/>
  <c r="L831" i="2"/>
  <c r="N831" i="2" s="1"/>
  <c r="L832" i="2"/>
  <c r="N832" i="2" s="1"/>
  <c r="L833" i="2"/>
  <c r="N833" i="2" s="1"/>
  <c r="L834" i="2"/>
  <c r="N834" i="2" s="1"/>
  <c r="Q834" i="2" s="1"/>
  <c r="L835" i="2"/>
  <c r="N835" i="2" s="1"/>
  <c r="L836" i="2"/>
  <c r="N836" i="2" s="1"/>
  <c r="L837" i="2"/>
  <c r="N837" i="2" s="1"/>
  <c r="L838" i="2"/>
  <c r="N838" i="2" s="1"/>
  <c r="L839" i="2"/>
  <c r="N839" i="2" s="1"/>
  <c r="L840" i="2"/>
  <c r="N840" i="2" s="1"/>
  <c r="L841" i="2"/>
  <c r="N841" i="2" s="1"/>
  <c r="L842" i="2"/>
  <c r="N842" i="2" s="1"/>
  <c r="L843" i="2"/>
  <c r="N843" i="2" s="1"/>
  <c r="L844" i="2"/>
  <c r="N844" i="2" s="1"/>
  <c r="L845" i="2"/>
  <c r="N845" i="2" s="1"/>
  <c r="L846" i="2"/>
  <c r="N846" i="2" s="1"/>
  <c r="L847" i="2"/>
  <c r="N847" i="2" s="1"/>
  <c r="L848" i="2"/>
  <c r="N848" i="2" s="1"/>
  <c r="L849" i="2"/>
  <c r="N849" i="2" s="1"/>
  <c r="L850" i="2"/>
  <c r="N850" i="2" s="1"/>
  <c r="Q850" i="2" s="1"/>
  <c r="L851" i="2"/>
  <c r="N851" i="2" s="1"/>
  <c r="L852" i="2"/>
  <c r="N852" i="2" s="1"/>
  <c r="L853" i="2"/>
  <c r="N853" i="2" s="1"/>
  <c r="L854" i="2"/>
  <c r="N854" i="2" s="1"/>
  <c r="L855" i="2"/>
  <c r="N855" i="2" s="1"/>
  <c r="L856" i="2"/>
  <c r="N856" i="2" s="1"/>
  <c r="L857" i="2"/>
  <c r="N857" i="2" s="1"/>
  <c r="L858" i="2"/>
  <c r="N858" i="2" s="1"/>
  <c r="L859" i="2"/>
  <c r="N859" i="2" s="1"/>
  <c r="L860" i="2"/>
  <c r="N860" i="2" s="1"/>
  <c r="L861" i="2"/>
  <c r="N861" i="2" s="1"/>
  <c r="L862" i="2"/>
  <c r="N862" i="2" s="1"/>
  <c r="L863" i="2"/>
  <c r="N863" i="2" s="1"/>
  <c r="L864" i="2"/>
  <c r="N864" i="2" s="1"/>
  <c r="L865" i="2"/>
  <c r="N865" i="2" s="1"/>
  <c r="L866" i="2"/>
  <c r="N866" i="2" s="1"/>
  <c r="Q866" i="2" s="1"/>
  <c r="L867" i="2"/>
  <c r="N867" i="2" s="1"/>
  <c r="L868" i="2"/>
  <c r="N868" i="2" s="1"/>
  <c r="L869" i="2"/>
  <c r="N869" i="2" s="1"/>
  <c r="L870" i="2"/>
  <c r="N870" i="2" s="1"/>
  <c r="L871" i="2"/>
  <c r="N871" i="2" s="1"/>
  <c r="L872" i="2"/>
  <c r="N872" i="2" s="1"/>
  <c r="L873" i="2"/>
  <c r="N873" i="2" s="1"/>
  <c r="L874" i="2"/>
  <c r="N874" i="2" s="1"/>
  <c r="L875" i="2"/>
  <c r="N875" i="2" s="1"/>
  <c r="L876" i="2"/>
  <c r="N876" i="2" s="1"/>
  <c r="L877" i="2"/>
  <c r="N877" i="2" s="1"/>
  <c r="L878" i="2"/>
  <c r="N878" i="2" s="1"/>
  <c r="L879" i="2"/>
  <c r="N879" i="2" s="1"/>
  <c r="L880" i="2"/>
  <c r="N880" i="2" s="1"/>
  <c r="L881" i="2"/>
  <c r="N881" i="2" s="1"/>
  <c r="L882" i="2"/>
  <c r="N882" i="2" s="1"/>
  <c r="Q882" i="2" s="1"/>
  <c r="L883" i="2"/>
  <c r="N883" i="2" s="1"/>
  <c r="L884" i="2"/>
  <c r="N884" i="2" s="1"/>
  <c r="L885" i="2"/>
  <c r="N885" i="2" s="1"/>
  <c r="L886" i="2"/>
  <c r="N886" i="2" s="1"/>
  <c r="L887" i="2"/>
  <c r="N887" i="2" s="1"/>
  <c r="L888" i="2"/>
  <c r="N888" i="2" s="1"/>
  <c r="L889" i="2"/>
  <c r="N889" i="2" s="1"/>
  <c r="L890" i="2"/>
  <c r="N890" i="2" s="1"/>
  <c r="L891" i="2"/>
  <c r="N891" i="2" s="1"/>
  <c r="L892" i="2"/>
  <c r="N892" i="2" s="1"/>
  <c r="L893" i="2"/>
  <c r="N893" i="2" s="1"/>
  <c r="L894" i="2"/>
  <c r="N894" i="2" s="1"/>
  <c r="L895" i="2"/>
  <c r="N895" i="2" s="1"/>
  <c r="L896" i="2"/>
  <c r="N896" i="2" s="1"/>
  <c r="L897" i="2"/>
  <c r="N897" i="2" s="1"/>
  <c r="L898" i="2"/>
  <c r="N898" i="2" s="1"/>
  <c r="Q898" i="2" s="1"/>
  <c r="L899" i="2"/>
  <c r="N899" i="2" s="1"/>
  <c r="L900" i="2"/>
  <c r="N900" i="2" s="1"/>
  <c r="L901" i="2"/>
  <c r="N901" i="2" s="1"/>
  <c r="L902" i="2"/>
  <c r="N902" i="2" s="1"/>
  <c r="L903" i="2"/>
  <c r="N903" i="2" s="1"/>
  <c r="L904" i="2"/>
  <c r="N904" i="2" s="1"/>
  <c r="L905" i="2"/>
  <c r="N905" i="2" s="1"/>
  <c r="L906" i="2"/>
  <c r="N906" i="2" s="1"/>
  <c r="L907" i="2"/>
  <c r="N907" i="2" s="1"/>
  <c r="L908" i="2"/>
  <c r="N908" i="2" s="1"/>
  <c r="L909" i="2"/>
  <c r="N909" i="2" s="1"/>
  <c r="L910" i="2"/>
  <c r="N910" i="2" s="1"/>
  <c r="L911" i="2"/>
  <c r="N911" i="2" s="1"/>
  <c r="L912" i="2"/>
  <c r="N912" i="2" s="1"/>
  <c r="L913" i="2"/>
  <c r="N913" i="2" s="1"/>
  <c r="L914" i="2"/>
  <c r="N914" i="2" s="1"/>
  <c r="Q914" i="2" s="1"/>
  <c r="L915" i="2"/>
  <c r="N915" i="2" s="1"/>
  <c r="L916" i="2"/>
  <c r="N916" i="2" s="1"/>
  <c r="L917" i="2"/>
  <c r="N917" i="2" s="1"/>
  <c r="L918" i="2"/>
  <c r="N918" i="2" s="1"/>
  <c r="L919" i="2"/>
  <c r="N919" i="2" s="1"/>
  <c r="L920" i="2"/>
  <c r="N920" i="2" s="1"/>
  <c r="L921" i="2"/>
  <c r="N921" i="2" s="1"/>
  <c r="L922" i="2"/>
  <c r="N922" i="2" s="1"/>
  <c r="L923" i="2"/>
  <c r="N923" i="2" s="1"/>
  <c r="L924" i="2"/>
  <c r="N924" i="2" s="1"/>
  <c r="L925" i="2"/>
  <c r="N925" i="2" s="1"/>
  <c r="L926" i="2"/>
  <c r="N926" i="2" s="1"/>
  <c r="L927" i="2"/>
  <c r="N927" i="2" s="1"/>
  <c r="L928" i="2"/>
  <c r="N928" i="2" s="1"/>
  <c r="L929" i="2"/>
  <c r="N929" i="2" s="1"/>
  <c r="L930" i="2"/>
  <c r="N930" i="2" s="1"/>
  <c r="Q930" i="2" s="1"/>
  <c r="L931" i="2"/>
  <c r="N931" i="2" s="1"/>
  <c r="L932" i="2"/>
  <c r="N932" i="2" s="1"/>
  <c r="L933" i="2"/>
  <c r="N933" i="2" s="1"/>
  <c r="L934" i="2"/>
  <c r="N934" i="2" s="1"/>
  <c r="L935" i="2"/>
  <c r="N935" i="2" s="1"/>
  <c r="L936" i="2"/>
  <c r="N936" i="2" s="1"/>
  <c r="L937" i="2"/>
  <c r="N937" i="2" s="1"/>
  <c r="L938" i="2"/>
  <c r="N938" i="2" s="1"/>
  <c r="L939" i="2"/>
  <c r="N939" i="2" s="1"/>
  <c r="L940" i="2"/>
  <c r="N940" i="2" s="1"/>
  <c r="L941" i="2"/>
  <c r="N941" i="2" s="1"/>
  <c r="L942" i="2"/>
  <c r="N942" i="2" s="1"/>
  <c r="L943" i="2"/>
  <c r="N943" i="2" s="1"/>
  <c r="L944" i="2"/>
  <c r="N944" i="2" s="1"/>
  <c r="L945" i="2"/>
  <c r="N945" i="2" s="1"/>
  <c r="L946" i="2"/>
  <c r="N946" i="2" s="1"/>
  <c r="Q946" i="2" s="1"/>
  <c r="L947" i="2"/>
  <c r="N947" i="2" s="1"/>
  <c r="L948" i="2"/>
  <c r="N948" i="2" s="1"/>
  <c r="L949" i="2"/>
  <c r="N949" i="2" s="1"/>
  <c r="L950" i="2"/>
  <c r="N950" i="2" s="1"/>
  <c r="L951" i="2"/>
  <c r="N951" i="2" s="1"/>
  <c r="L952" i="2"/>
  <c r="N952" i="2" s="1"/>
  <c r="L953" i="2"/>
  <c r="N953" i="2" s="1"/>
  <c r="L954" i="2"/>
  <c r="N954" i="2" s="1"/>
  <c r="L955" i="2"/>
  <c r="N955" i="2" s="1"/>
  <c r="L956" i="2"/>
  <c r="N956" i="2" s="1"/>
  <c r="L957" i="2"/>
  <c r="N957" i="2" s="1"/>
  <c r="L958" i="2"/>
  <c r="N958" i="2" s="1"/>
  <c r="L959" i="2"/>
  <c r="N959" i="2" s="1"/>
  <c r="L960" i="2"/>
  <c r="N960" i="2" s="1"/>
  <c r="L961" i="2"/>
  <c r="N961" i="2" s="1"/>
  <c r="L962" i="2"/>
  <c r="N962" i="2" s="1"/>
  <c r="Q962" i="2" s="1"/>
  <c r="L963" i="2"/>
  <c r="N963" i="2" s="1"/>
  <c r="L964" i="2"/>
  <c r="N964" i="2" s="1"/>
  <c r="L965" i="2"/>
  <c r="N965" i="2" s="1"/>
  <c r="L966" i="2"/>
  <c r="N966" i="2" s="1"/>
  <c r="L967" i="2"/>
  <c r="N967" i="2" s="1"/>
  <c r="L968" i="2"/>
  <c r="N968" i="2" s="1"/>
  <c r="L969" i="2"/>
  <c r="N969" i="2" s="1"/>
  <c r="L970" i="2"/>
  <c r="N970" i="2" s="1"/>
  <c r="L971" i="2"/>
  <c r="N971" i="2" s="1"/>
  <c r="L972" i="2"/>
  <c r="N972" i="2" s="1"/>
  <c r="L973" i="2"/>
  <c r="N973" i="2" s="1"/>
  <c r="L974" i="2"/>
  <c r="N974" i="2" s="1"/>
  <c r="L975" i="2"/>
  <c r="N975" i="2" s="1"/>
  <c r="L976" i="2"/>
  <c r="N976" i="2" s="1"/>
  <c r="L977" i="2"/>
  <c r="N977" i="2" s="1"/>
  <c r="L978" i="2"/>
  <c r="N978" i="2" s="1"/>
  <c r="Q978" i="2" s="1"/>
  <c r="L979" i="2"/>
  <c r="N979" i="2" s="1"/>
  <c r="L980" i="2"/>
  <c r="N980" i="2" s="1"/>
  <c r="L981" i="2"/>
  <c r="N981" i="2" s="1"/>
  <c r="L982" i="2"/>
  <c r="N982" i="2" s="1"/>
  <c r="L983" i="2"/>
  <c r="N983" i="2" s="1"/>
  <c r="L984" i="2"/>
  <c r="N984" i="2" s="1"/>
  <c r="N4" i="2"/>
  <c r="M15" i="5" l="1"/>
  <c r="M18" i="5"/>
  <c r="M14" i="5"/>
  <c r="M17" i="5"/>
  <c r="M16" i="5"/>
  <c r="K15" i="5"/>
  <c r="K14" i="5"/>
  <c r="K18" i="5"/>
  <c r="K17" i="5"/>
  <c r="K16" i="5"/>
  <c r="I5" i="3"/>
  <c r="J3" i="3" s="1"/>
  <c r="P193" i="2"/>
  <c r="P980" i="2"/>
  <c r="P956" i="2"/>
  <c r="R956" i="2" s="1"/>
  <c r="S956" i="2" s="1"/>
  <c r="P860" i="2"/>
  <c r="P396" i="2"/>
  <c r="Q220" i="2"/>
  <c r="Q172" i="2"/>
  <c r="Q140" i="2"/>
  <c r="P828" i="2"/>
  <c r="Q199" i="2"/>
  <c r="Q86" i="2"/>
  <c r="Q901" i="2"/>
  <c r="Q869" i="2"/>
  <c r="Q805" i="2"/>
  <c r="Q773" i="2"/>
  <c r="Q677" i="2"/>
  <c r="Q645" i="2"/>
  <c r="Q613" i="2"/>
  <c r="Q549" i="2"/>
  <c r="Q485" i="2"/>
  <c r="Q453" i="2"/>
  <c r="Q389" i="2"/>
  <c r="Q357" i="2"/>
  <c r="Q309" i="2"/>
  <c r="Q981" i="2"/>
  <c r="Q933" i="2"/>
  <c r="Q917" i="2"/>
  <c r="Q853" i="2"/>
  <c r="Q789" i="2"/>
  <c r="Q757" i="2"/>
  <c r="Q709" i="2"/>
  <c r="Q693" i="2"/>
  <c r="Q661" i="2"/>
  <c r="Q597" i="2"/>
  <c r="Q533" i="2"/>
  <c r="Q469" i="2"/>
  <c r="Q421" i="2"/>
  <c r="Q405" i="2"/>
  <c r="Q341" i="2"/>
  <c r="Q293" i="2"/>
  <c r="Q261" i="2"/>
  <c r="Q965" i="2"/>
  <c r="Q949" i="2"/>
  <c r="Q885" i="2"/>
  <c r="Q837" i="2"/>
  <c r="Q821" i="2"/>
  <c r="Q741" i="2"/>
  <c r="Q725" i="2"/>
  <c r="Q629" i="2"/>
  <c r="Q581" i="2"/>
  <c r="Q565" i="2"/>
  <c r="Q517" i="2"/>
  <c r="Q501" i="2"/>
  <c r="Q437" i="2"/>
  <c r="Q373" i="2"/>
  <c r="Q325" i="2"/>
  <c r="Q277" i="2"/>
  <c r="P498" i="2"/>
  <c r="P370" i="2"/>
  <c r="P981" i="2"/>
  <c r="P725" i="2"/>
  <c r="P978" i="2"/>
  <c r="P722" i="2"/>
  <c r="P482" i="2"/>
  <c r="P341" i="2"/>
  <c r="P917" i="2"/>
  <c r="P661" i="2"/>
  <c r="P469" i="2"/>
  <c r="P338" i="2"/>
  <c r="P914" i="2"/>
  <c r="P658" i="2"/>
  <c r="P466" i="2"/>
  <c r="P306" i="2"/>
  <c r="P853" i="2"/>
  <c r="P597" i="2"/>
  <c r="P434" i="2"/>
  <c r="P277" i="2"/>
  <c r="P850" i="2"/>
  <c r="P594" i="2"/>
  <c r="P418" i="2"/>
  <c r="P274" i="2"/>
  <c r="P789" i="2"/>
  <c r="P533" i="2"/>
  <c r="P405" i="2"/>
  <c r="P199" i="2"/>
  <c r="P786" i="2"/>
  <c r="P530" i="2"/>
  <c r="P402" i="2"/>
  <c r="Q193" i="2"/>
  <c r="R193" i="2" s="1"/>
  <c r="S193" i="2" s="1"/>
  <c r="Q322" i="2"/>
  <c r="P322" i="2"/>
  <c r="Q154" i="2"/>
  <c r="P154" i="2"/>
  <c r="Q953" i="2"/>
  <c r="P953" i="2"/>
  <c r="Q913" i="2"/>
  <c r="P913" i="2"/>
  <c r="Q873" i="2"/>
  <c r="P873" i="2"/>
  <c r="Q825" i="2"/>
  <c r="P825" i="2"/>
  <c r="Q777" i="2"/>
  <c r="P777" i="2"/>
  <c r="Q363" i="2"/>
  <c r="P363" i="2"/>
  <c r="Q355" i="2"/>
  <c r="P355" i="2"/>
  <c r="Q331" i="2"/>
  <c r="P331" i="2"/>
  <c r="Q323" i="2"/>
  <c r="P323" i="2"/>
  <c r="Q299" i="2"/>
  <c r="P299" i="2"/>
  <c r="Q291" i="2"/>
  <c r="P291" i="2"/>
  <c r="Q267" i="2"/>
  <c r="P267" i="2"/>
  <c r="Q259" i="2"/>
  <c r="P259" i="2"/>
  <c r="Q235" i="2"/>
  <c r="P235" i="2"/>
  <c r="Q227" i="2"/>
  <c r="P227" i="2"/>
  <c r="Q203" i="2"/>
  <c r="P203" i="2"/>
  <c r="Q195" i="2"/>
  <c r="P195" i="2"/>
  <c r="Q179" i="2"/>
  <c r="P179" i="2"/>
  <c r="Q155" i="2"/>
  <c r="P155" i="2"/>
  <c r="Q131" i="2"/>
  <c r="P131" i="2"/>
  <c r="Q115" i="2"/>
  <c r="P115" i="2"/>
  <c r="Q67" i="2"/>
  <c r="P67" i="2"/>
  <c r="Q354" i="2"/>
  <c r="P354" i="2"/>
  <c r="Q258" i="2"/>
  <c r="P258" i="2"/>
  <c r="Q106" i="2"/>
  <c r="P106" i="2"/>
  <c r="Q977" i="2"/>
  <c r="P977" i="2"/>
  <c r="Q937" i="2"/>
  <c r="P937" i="2"/>
  <c r="Q889" i="2"/>
  <c r="P889" i="2"/>
  <c r="Q849" i="2"/>
  <c r="P849" i="2"/>
  <c r="Q809" i="2"/>
  <c r="P809" i="2"/>
  <c r="Q761" i="2"/>
  <c r="P761" i="2"/>
  <c r="Q721" i="2"/>
  <c r="P721" i="2"/>
  <c r="Q713" i="2"/>
  <c r="P713" i="2"/>
  <c r="Q681" i="2"/>
  <c r="P681" i="2"/>
  <c r="Q657" i="2"/>
  <c r="P657" i="2"/>
  <c r="Q633" i="2"/>
  <c r="P633" i="2"/>
  <c r="Q585" i="2"/>
  <c r="P585" i="2"/>
  <c r="Q505" i="2"/>
  <c r="P505" i="2"/>
  <c r="Q465" i="2"/>
  <c r="P465" i="2"/>
  <c r="Q441" i="2"/>
  <c r="P441" i="2"/>
  <c r="Q425" i="2"/>
  <c r="P425" i="2"/>
  <c r="Q401" i="2"/>
  <c r="P401" i="2"/>
  <c r="Q393" i="2"/>
  <c r="P393" i="2"/>
  <c r="Q377" i="2"/>
  <c r="P377" i="2"/>
  <c r="Q313" i="2"/>
  <c r="P313" i="2"/>
  <c r="Q289" i="2"/>
  <c r="P289" i="2"/>
  <c r="Q984" i="2"/>
  <c r="P984" i="2"/>
  <c r="Q976" i="2"/>
  <c r="P976" i="2"/>
  <c r="Q968" i="2"/>
  <c r="P968" i="2"/>
  <c r="Q960" i="2"/>
  <c r="P960" i="2"/>
  <c r="Q952" i="2"/>
  <c r="P952" i="2"/>
  <c r="Q936" i="2"/>
  <c r="P936" i="2"/>
  <c r="Q928" i="2"/>
  <c r="P928" i="2"/>
  <c r="Q912" i="2"/>
  <c r="P912" i="2"/>
  <c r="Q904" i="2"/>
  <c r="P904" i="2"/>
  <c r="Q896" i="2"/>
  <c r="P896" i="2"/>
  <c r="Q888" i="2"/>
  <c r="P888" i="2"/>
  <c r="Q872" i="2"/>
  <c r="P872" i="2"/>
  <c r="Q864" i="2"/>
  <c r="P864" i="2"/>
  <c r="Q848" i="2"/>
  <c r="P848" i="2"/>
  <c r="Q840" i="2"/>
  <c r="P840" i="2"/>
  <c r="Q832" i="2"/>
  <c r="P832" i="2"/>
  <c r="Q824" i="2"/>
  <c r="P824" i="2"/>
  <c r="Q808" i="2"/>
  <c r="P808" i="2"/>
  <c r="Q800" i="2"/>
  <c r="P800" i="2"/>
  <c r="Q784" i="2"/>
  <c r="P784" i="2"/>
  <c r="Q776" i="2"/>
  <c r="P776" i="2"/>
  <c r="Q768" i="2"/>
  <c r="P768" i="2"/>
  <c r="Q760" i="2"/>
  <c r="P760" i="2"/>
  <c r="Q744" i="2"/>
  <c r="P744" i="2"/>
  <c r="Q736" i="2"/>
  <c r="P736" i="2"/>
  <c r="Q720" i="2"/>
  <c r="P720" i="2"/>
  <c r="P712" i="2"/>
  <c r="Q712" i="2"/>
  <c r="Q704" i="2"/>
  <c r="P704" i="2"/>
  <c r="Q696" i="2"/>
  <c r="P696" i="2"/>
  <c r="Q680" i="2"/>
  <c r="P680" i="2"/>
  <c r="Q672" i="2"/>
  <c r="P672" i="2"/>
  <c r="P656" i="2"/>
  <c r="Q656" i="2"/>
  <c r="Q648" i="2"/>
  <c r="P648" i="2"/>
  <c r="Q640" i="2"/>
  <c r="P640" i="2"/>
  <c r="Q632" i="2"/>
  <c r="P632" i="2"/>
  <c r="Q616" i="2"/>
  <c r="P616" i="2"/>
  <c r="Q608" i="2"/>
  <c r="P608" i="2"/>
  <c r="Q592" i="2"/>
  <c r="P592" i="2"/>
  <c r="Q584" i="2"/>
  <c r="P584" i="2"/>
  <c r="Q576" i="2"/>
  <c r="P576" i="2"/>
  <c r="Q568" i="2"/>
  <c r="P568" i="2"/>
  <c r="Q552" i="2"/>
  <c r="P552" i="2"/>
  <c r="Q544" i="2"/>
  <c r="P544" i="2"/>
  <c r="Q528" i="2"/>
  <c r="P528" i="2"/>
  <c r="Q520" i="2"/>
  <c r="P520" i="2"/>
  <c r="Q512" i="2"/>
  <c r="P512" i="2"/>
  <c r="Q504" i="2"/>
  <c r="P504" i="2"/>
  <c r="Q488" i="2"/>
  <c r="P488" i="2"/>
  <c r="Q480" i="2"/>
  <c r="P480" i="2"/>
  <c r="Q464" i="2"/>
  <c r="P464" i="2"/>
  <c r="Q456" i="2"/>
  <c r="P456" i="2"/>
  <c r="Q448" i="2"/>
  <c r="P448" i="2"/>
  <c r="Q440" i="2"/>
  <c r="P440" i="2"/>
  <c r="Q424" i="2"/>
  <c r="P424" i="2"/>
  <c r="Q416" i="2"/>
  <c r="P416" i="2"/>
  <c r="Q400" i="2"/>
  <c r="P400" i="2"/>
  <c r="Q384" i="2"/>
  <c r="P384" i="2"/>
  <c r="Q344" i="2"/>
  <c r="P344" i="2"/>
  <c r="Q216" i="2"/>
  <c r="P216" i="2"/>
  <c r="Q168" i="2"/>
  <c r="P168" i="2"/>
  <c r="Q144" i="2"/>
  <c r="P144" i="2"/>
  <c r="Q64" i="2"/>
  <c r="P64" i="2"/>
  <c r="Q975" i="2"/>
  <c r="P975" i="2"/>
  <c r="Q943" i="2"/>
  <c r="P943" i="2"/>
  <c r="Q927" i="2"/>
  <c r="P927" i="2"/>
  <c r="Q887" i="2"/>
  <c r="P887" i="2"/>
  <c r="Q879" i="2"/>
  <c r="P879" i="2"/>
  <c r="Q871" i="2"/>
  <c r="P871" i="2"/>
  <c r="Q855" i="2"/>
  <c r="P855" i="2"/>
  <c r="Q847" i="2"/>
  <c r="P847" i="2"/>
  <c r="Q831" i="2"/>
  <c r="P831" i="2"/>
  <c r="Q823" i="2"/>
  <c r="P823" i="2"/>
  <c r="Q815" i="2"/>
  <c r="P815" i="2"/>
  <c r="Q807" i="2"/>
  <c r="P807" i="2"/>
  <c r="Q799" i="2"/>
  <c r="P799" i="2"/>
  <c r="Q791" i="2"/>
  <c r="P791" i="2"/>
  <c r="Q783" i="2"/>
  <c r="P783" i="2"/>
  <c r="Q767" i="2"/>
  <c r="P767" i="2"/>
  <c r="Q759" i="2"/>
  <c r="P759" i="2"/>
  <c r="Q751" i="2"/>
  <c r="P751" i="2"/>
  <c r="Q743" i="2"/>
  <c r="P743" i="2"/>
  <c r="Q727" i="2"/>
  <c r="P727" i="2"/>
  <c r="Q695" i="2"/>
  <c r="P695" i="2"/>
  <c r="Q679" i="2"/>
  <c r="P679" i="2"/>
  <c r="Q663" i="2"/>
  <c r="P663" i="2"/>
  <c r="Q639" i="2"/>
  <c r="P639" i="2"/>
  <c r="Q623" i="2"/>
  <c r="P623" i="2"/>
  <c r="Q599" i="2"/>
  <c r="P599" i="2"/>
  <c r="Q575" i="2"/>
  <c r="P575" i="2"/>
  <c r="Q551" i="2"/>
  <c r="P551" i="2"/>
  <c r="Q535" i="2"/>
  <c r="P535" i="2"/>
  <c r="Q511" i="2"/>
  <c r="P511" i="2"/>
  <c r="Q487" i="2"/>
  <c r="P487" i="2"/>
  <c r="Q471" i="2"/>
  <c r="P471" i="2"/>
  <c r="Q439" i="2"/>
  <c r="P439" i="2"/>
  <c r="Q415" i="2"/>
  <c r="P415" i="2"/>
  <c r="Q407" i="2"/>
  <c r="P407" i="2"/>
  <c r="Q399" i="2"/>
  <c r="P399" i="2"/>
  <c r="Q383" i="2"/>
  <c r="P383" i="2"/>
  <c r="Q367" i="2"/>
  <c r="P367" i="2"/>
  <c r="Q343" i="2"/>
  <c r="P343" i="2"/>
  <c r="Q271" i="2"/>
  <c r="P271" i="2"/>
  <c r="Q247" i="2"/>
  <c r="P247" i="2"/>
  <c r="Q239" i="2"/>
  <c r="P239" i="2"/>
  <c r="Q215" i="2"/>
  <c r="P215" i="2"/>
  <c r="Q207" i="2"/>
  <c r="P207" i="2"/>
  <c r="Q183" i="2"/>
  <c r="P183" i="2"/>
  <c r="Q167" i="2"/>
  <c r="P167" i="2"/>
  <c r="Q143" i="2"/>
  <c r="P143" i="2"/>
  <c r="Q103" i="2"/>
  <c r="P103" i="2"/>
  <c r="Q969" i="2"/>
  <c r="P969" i="2"/>
  <c r="Q905" i="2"/>
  <c r="P905" i="2"/>
  <c r="Q841" i="2"/>
  <c r="P841" i="2"/>
  <c r="Q785" i="2"/>
  <c r="P785" i="2"/>
  <c r="Q745" i="2"/>
  <c r="P745" i="2"/>
  <c r="Q697" i="2"/>
  <c r="P697" i="2"/>
  <c r="Q649" i="2"/>
  <c r="P649" i="2"/>
  <c r="Q617" i="2"/>
  <c r="P617" i="2"/>
  <c r="Q569" i="2"/>
  <c r="P569" i="2"/>
  <c r="Q529" i="2"/>
  <c r="P529" i="2"/>
  <c r="Q489" i="2"/>
  <c r="P489" i="2"/>
  <c r="Q353" i="2"/>
  <c r="P353" i="2"/>
  <c r="Q959" i="2"/>
  <c r="P959" i="2"/>
  <c r="Q911" i="2"/>
  <c r="P911" i="2"/>
  <c r="Q735" i="2"/>
  <c r="P735" i="2"/>
  <c r="Q719" i="2"/>
  <c r="P719" i="2"/>
  <c r="Q703" i="2"/>
  <c r="P703" i="2"/>
  <c r="Q687" i="2"/>
  <c r="P687" i="2"/>
  <c r="Q671" i="2"/>
  <c r="P671" i="2"/>
  <c r="Q655" i="2"/>
  <c r="P655" i="2"/>
  <c r="Q631" i="2"/>
  <c r="P631" i="2"/>
  <c r="Q615" i="2"/>
  <c r="P615" i="2"/>
  <c r="Q607" i="2"/>
  <c r="P607" i="2"/>
  <c r="Q591" i="2"/>
  <c r="P591" i="2"/>
  <c r="Q567" i="2"/>
  <c r="P567" i="2"/>
  <c r="Q543" i="2"/>
  <c r="P543" i="2"/>
  <c r="Q527" i="2"/>
  <c r="P527" i="2"/>
  <c r="Q503" i="2"/>
  <c r="P503" i="2"/>
  <c r="Q479" i="2"/>
  <c r="P479" i="2"/>
  <c r="Q463" i="2"/>
  <c r="P463" i="2"/>
  <c r="Q447" i="2"/>
  <c r="P447" i="2"/>
  <c r="Q423" i="2"/>
  <c r="P423" i="2"/>
  <c r="Q375" i="2"/>
  <c r="P375" i="2"/>
  <c r="Q302" i="2"/>
  <c r="P302" i="2"/>
  <c r="Q270" i="2"/>
  <c r="P270" i="2"/>
  <c r="Q238" i="2"/>
  <c r="P238" i="2"/>
  <c r="Q182" i="2"/>
  <c r="P182" i="2"/>
  <c r="Q118" i="2"/>
  <c r="P118" i="2"/>
  <c r="Q94" i="2"/>
  <c r="P94" i="2"/>
  <c r="Q54" i="2"/>
  <c r="P54" i="2"/>
  <c r="Q593" i="2"/>
  <c r="P593" i="2"/>
  <c r="Q553" i="2"/>
  <c r="P553" i="2"/>
  <c r="Q521" i="2"/>
  <c r="P521" i="2"/>
  <c r="Q457" i="2"/>
  <c r="P457" i="2"/>
  <c r="Q983" i="2"/>
  <c r="P983" i="2"/>
  <c r="Q951" i="2"/>
  <c r="P951" i="2"/>
  <c r="Q935" i="2"/>
  <c r="P935" i="2"/>
  <c r="Q919" i="2"/>
  <c r="P919" i="2"/>
  <c r="Q895" i="2"/>
  <c r="P895" i="2"/>
  <c r="Q863" i="2"/>
  <c r="P863" i="2"/>
  <c r="Q748" i="2"/>
  <c r="P748" i="2"/>
  <c r="Q716" i="2"/>
  <c r="P716" i="2"/>
  <c r="Q684" i="2"/>
  <c r="P684" i="2"/>
  <c r="Q652" i="2"/>
  <c r="P652" i="2"/>
  <c r="Q620" i="2"/>
  <c r="P620" i="2"/>
  <c r="Q596" i="2"/>
  <c r="P596" i="2"/>
  <c r="P564" i="2"/>
  <c r="Q564" i="2"/>
  <c r="Q540" i="2"/>
  <c r="P540" i="2"/>
  <c r="Q516" i="2"/>
  <c r="P516" i="2"/>
  <c r="Q476" i="2"/>
  <c r="P476" i="2"/>
  <c r="Q452" i="2"/>
  <c r="P452" i="2"/>
  <c r="Q412" i="2"/>
  <c r="P412" i="2"/>
  <c r="Q388" i="2"/>
  <c r="P388" i="2"/>
  <c r="Q356" i="2"/>
  <c r="P356" i="2"/>
  <c r="Q340" i="2"/>
  <c r="P340" i="2"/>
  <c r="Q308" i="2"/>
  <c r="P308" i="2"/>
  <c r="Q268" i="2"/>
  <c r="P268" i="2"/>
  <c r="Q236" i="2"/>
  <c r="P236" i="2"/>
  <c r="Q212" i="2"/>
  <c r="P212" i="2"/>
  <c r="Q132" i="2"/>
  <c r="P132" i="2"/>
  <c r="Q100" i="2"/>
  <c r="P100" i="2"/>
  <c r="Q68" i="2"/>
  <c r="P68" i="2"/>
  <c r="Q36" i="2"/>
  <c r="P36" i="2"/>
  <c r="Q12" i="2"/>
  <c r="P12" i="2"/>
  <c r="Q921" i="2"/>
  <c r="P921" i="2"/>
  <c r="Q857" i="2"/>
  <c r="P857" i="2"/>
  <c r="Q775" i="2"/>
  <c r="P775" i="2"/>
  <c r="Q729" i="2"/>
  <c r="P729" i="2"/>
  <c r="Q647" i="2"/>
  <c r="P647" i="2"/>
  <c r="Q601" i="2"/>
  <c r="P601" i="2"/>
  <c r="Q537" i="2"/>
  <c r="P537" i="2"/>
  <c r="Q473" i="2"/>
  <c r="P473" i="2"/>
  <c r="Q432" i="2"/>
  <c r="P432" i="2"/>
  <c r="Q366" i="2"/>
  <c r="P366" i="2"/>
  <c r="Q311" i="2"/>
  <c r="P311" i="2"/>
  <c r="Q194" i="2"/>
  <c r="P194" i="2"/>
  <c r="Q128" i="2"/>
  <c r="P128" i="2"/>
  <c r="Q980" i="2"/>
  <c r="R980" i="2" s="1"/>
  <c r="S980" i="2" s="1"/>
  <c r="Q955" i="2"/>
  <c r="P955" i="2"/>
  <c r="Q923" i="2"/>
  <c r="P923" i="2"/>
  <c r="Q883" i="2"/>
  <c r="P883" i="2"/>
  <c r="Q843" i="2"/>
  <c r="P843" i="2"/>
  <c r="Q811" i="2"/>
  <c r="P811" i="2"/>
  <c r="Q779" i="2"/>
  <c r="P779" i="2"/>
  <c r="Q739" i="2"/>
  <c r="P739" i="2"/>
  <c r="Q715" i="2"/>
  <c r="P715" i="2"/>
  <c r="Q675" i="2"/>
  <c r="P675" i="2"/>
  <c r="Q643" i="2"/>
  <c r="P643" i="2"/>
  <c r="Q619" i="2"/>
  <c r="P619" i="2"/>
  <c r="Q587" i="2"/>
  <c r="P587" i="2"/>
  <c r="Q555" i="2"/>
  <c r="P555" i="2"/>
  <c r="Q523" i="2"/>
  <c r="P523" i="2"/>
  <c r="Q499" i="2"/>
  <c r="P499" i="2"/>
  <c r="Q483" i="2"/>
  <c r="P483" i="2"/>
  <c r="Q451" i="2"/>
  <c r="P451" i="2"/>
  <c r="Q435" i="2"/>
  <c r="P435" i="2"/>
  <c r="Q411" i="2"/>
  <c r="P411" i="2"/>
  <c r="Q395" i="2"/>
  <c r="P395" i="2"/>
  <c r="Q371" i="2"/>
  <c r="P371" i="2"/>
  <c r="Q347" i="2"/>
  <c r="P347" i="2"/>
  <c r="Q315" i="2"/>
  <c r="P315" i="2"/>
  <c r="Q275" i="2"/>
  <c r="P275" i="2"/>
  <c r="Q243" i="2"/>
  <c r="P243" i="2"/>
  <c r="Q211" i="2"/>
  <c r="P211" i="2"/>
  <c r="Q187" i="2"/>
  <c r="P187" i="2"/>
  <c r="Q171" i="2"/>
  <c r="P171" i="2"/>
  <c r="Q139" i="2"/>
  <c r="P139" i="2"/>
  <c r="Q123" i="2"/>
  <c r="P123" i="2"/>
  <c r="Q107" i="2"/>
  <c r="P107" i="2"/>
  <c r="Q83" i="2"/>
  <c r="P83" i="2"/>
  <c r="Q59" i="2"/>
  <c r="P59" i="2"/>
  <c r="Q43" i="2"/>
  <c r="P43" i="2"/>
  <c r="Q27" i="2"/>
  <c r="P27" i="2"/>
  <c r="Q11" i="2"/>
  <c r="P11" i="2"/>
  <c r="Q897" i="2"/>
  <c r="P897" i="2"/>
  <c r="Q856" i="2"/>
  <c r="P856" i="2"/>
  <c r="Q769" i="2"/>
  <c r="P769" i="2"/>
  <c r="Q728" i="2"/>
  <c r="P728" i="2"/>
  <c r="Q641" i="2"/>
  <c r="P641" i="2"/>
  <c r="Q600" i="2"/>
  <c r="P600" i="2"/>
  <c r="Q559" i="2"/>
  <c r="P559" i="2"/>
  <c r="Q513" i="2"/>
  <c r="P513" i="2"/>
  <c r="Q472" i="2"/>
  <c r="P472" i="2"/>
  <c r="Q431" i="2"/>
  <c r="P431" i="2"/>
  <c r="P385" i="2"/>
  <c r="Q385" i="2"/>
  <c r="Q334" i="2"/>
  <c r="P334" i="2"/>
  <c r="Q279" i="2"/>
  <c r="P279" i="2"/>
  <c r="Q217" i="2"/>
  <c r="P217" i="2"/>
  <c r="Q119" i="2"/>
  <c r="P119" i="2"/>
  <c r="Q16" i="2"/>
  <c r="P16" i="2"/>
  <c r="Q956" i="2"/>
  <c r="P954" i="2"/>
  <c r="Q954" i="2"/>
  <c r="Q906" i="2"/>
  <c r="P906" i="2"/>
  <c r="Q890" i="2"/>
  <c r="P890" i="2"/>
  <c r="Q842" i="2"/>
  <c r="P842" i="2"/>
  <c r="Q810" i="2"/>
  <c r="P810" i="2"/>
  <c r="P794" i="2"/>
  <c r="Q794" i="2"/>
  <c r="Q778" i="2"/>
  <c r="P778" i="2"/>
  <c r="Q762" i="2"/>
  <c r="P762" i="2"/>
  <c r="Q746" i="2"/>
  <c r="P746" i="2"/>
  <c r="Q730" i="2"/>
  <c r="P730" i="2"/>
  <c r="Q698" i="2"/>
  <c r="P698" i="2"/>
  <c r="Q634" i="2"/>
  <c r="P634" i="2"/>
  <c r="Q618" i="2"/>
  <c r="P618" i="2"/>
  <c r="Q586" i="2"/>
  <c r="P586" i="2"/>
  <c r="Q570" i="2"/>
  <c r="P570" i="2"/>
  <c r="Q554" i="2"/>
  <c r="P554" i="2"/>
  <c r="Q538" i="2"/>
  <c r="P538" i="2"/>
  <c r="Q522" i="2"/>
  <c r="P522" i="2"/>
  <c r="Q506" i="2"/>
  <c r="P506" i="2"/>
  <c r="Q490" i="2"/>
  <c r="P490" i="2"/>
  <c r="Q474" i="2"/>
  <c r="P474" i="2"/>
  <c r="Q458" i="2"/>
  <c r="P458" i="2"/>
  <c r="Q442" i="2"/>
  <c r="P442" i="2"/>
  <c r="Q426" i="2"/>
  <c r="P426" i="2"/>
  <c r="Q410" i="2"/>
  <c r="P410" i="2"/>
  <c r="Q394" i="2"/>
  <c r="P394" i="2"/>
  <c r="Q378" i="2"/>
  <c r="P378" i="2"/>
  <c r="Q362" i="2"/>
  <c r="P362" i="2"/>
  <c r="Q346" i="2"/>
  <c r="P346" i="2"/>
  <c r="Q330" i="2"/>
  <c r="P330" i="2"/>
  <c r="Q314" i="2"/>
  <c r="P314" i="2"/>
  <c r="Q298" i="2"/>
  <c r="P298" i="2"/>
  <c r="Q282" i="2"/>
  <c r="P282" i="2"/>
  <c r="Q266" i="2"/>
  <c r="P266" i="2"/>
  <c r="Q250" i="2"/>
  <c r="P250" i="2"/>
  <c r="Q234" i="2"/>
  <c r="P234" i="2"/>
  <c r="Q218" i="2"/>
  <c r="P218" i="2"/>
  <c r="Q210" i="2"/>
  <c r="P210" i="2"/>
  <c r="Q202" i="2"/>
  <c r="P202" i="2"/>
  <c r="Q186" i="2"/>
  <c r="P186" i="2"/>
  <c r="Q162" i="2"/>
  <c r="P162" i="2"/>
  <c r="Q138" i="2"/>
  <c r="P138" i="2"/>
  <c r="Q122" i="2"/>
  <c r="P122" i="2"/>
  <c r="Q114" i="2"/>
  <c r="P114" i="2"/>
  <c r="Q98" i="2"/>
  <c r="P98" i="2"/>
  <c r="Q82" i="2"/>
  <c r="P82" i="2"/>
  <c r="Q74" i="2"/>
  <c r="P74" i="2"/>
  <c r="Q66" i="2"/>
  <c r="P66" i="2"/>
  <c r="Q58" i="2"/>
  <c r="P58" i="2"/>
  <c r="Q50" i="2"/>
  <c r="P50" i="2"/>
  <c r="Q42" i="2"/>
  <c r="P42" i="2"/>
  <c r="Q34" i="2"/>
  <c r="P34" i="2"/>
  <c r="Q26" i="2"/>
  <c r="P26" i="2"/>
  <c r="Q18" i="2"/>
  <c r="P18" i="2"/>
  <c r="Q10" i="2"/>
  <c r="P10" i="2"/>
  <c r="Q6" i="2"/>
  <c r="P6" i="2"/>
  <c r="P965" i="2"/>
  <c r="P901" i="2"/>
  <c r="P837" i="2"/>
  <c r="P773" i="2"/>
  <c r="P709" i="2"/>
  <c r="P645" i="2"/>
  <c r="P581" i="2"/>
  <c r="P517" i="2"/>
  <c r="P453" i="2"/>
  <c r="P389" i="2"/>
  <c r="P325" i="2"/>
  <c r="P261" i="2"/>
  <c r="P178" i="2"/>
  <c r="Q860" i="2"/>
  <c r="R860" i="2" s="1"/>
  <c r="S860" i="2" s="1"/>
  <c r="Q964" i="2"/>
  <c r="P964" i="2"/>
  <c r="P940" i="2"/>
  <c r="Q940" i="2"/>
  <c r="P916" i="2"/>
  <c r="Q916" i="2"/>
  <c r="P884" i="2"/>
  <c r="Q884" i="2"/>
  <c r="P852" i="2"/>
  <c r="Q852" i="2"/>
  <c r="Q780" i="2"/>
  <c r="P780" i="2"/>
  <c r="P756" i="2"/>
  <c r="Q756" i="2"/>
  <c r="Q724" i="2"/>
  <c r="P724" i="2"/>
  <c r="Q692" i="2"/>
  <c r="P692" i="2"/>
  <c r="Q668" i="2"/>
  <c r="P668" i="2"/>
  <c r="Q628" i="2"/>
  <c r="P628" i="2"/>
  <c r="Q604" i="2"/>
  <c r="P604" i="2"/>
  <c r="Q572" i="2"/>
  <c r="P572" i="2"/>
  <c r="Q548" i="2"/>
  <c r="P548" i="2"/>
  <c r="Q508" i="2"/>
  <c r="P508" i="2"/>
  <c r="Q468" i="2"/>
  <c r="P468" i="2"/>
  <c r="Q436" i="2"/>
  <c r="P436" i="2"/>
  <c r="Q364" i="2"/>
  <c r="P364" i="2"/>
  <c r="Q324" i="2"/>
  <c r="P324" i="2"/>
  <c r="Q292" i="2"/>
  <c r="P292" i="2"/>
  <c r="Q260" i="2"/>
  <c r="P260" i="2"/>
  <c r="Q228" i="2"/>
  <c r="P228" i="2"/>
  <c r="Q204" i="2"/>
  <c r="P204" i="2"/>
  <c r="Q180" i="2"/>
  <c r="P180" i="2"/>
  <c r="Q148" i="2"/>
  <c r="P148" i="2"/>
  <c r="Q116" i="2"/>
  <c r="P116" i="2"/>
  <c r="Q84" i="2"/>
  <c r="P84" i="2"/>
  <c r="Q52" i="2"/>
  <c r="P52" i="2"/>
  <c r="Q20" i="2"/>
  <c r="P20" i="2"/>
  <c r="Q944" i="2"/>
  <c r="P944" i="2"/>
  <c r="Q903" i="2"/>
  <c r="P903" i="2"/>
  <c r="Q816" i="2"/>
  <c r="P816" i="2"/>
  <c r="Q752" i="2"/>
  <c r="P752" i="2"/>
  <c r="Q665" i="2"/>
  <c r="P665" i="2"/>
  <c r="Q624" i="2"/>
  <c r="P624" i="2"/>
  <c r="Q519" i="2"/>
  <c r="P519" i="2"/>
  <c r="Q455" i="2"/>
  <c r="P455" i="2"/>
  <c r="Q409" i="2"/>
  <c r="P409" i="2"/>
  <c r="Q335" i="2"/>
  <c r="P335" i="2"/>
  <c r="Q280" i="2"/>
  <c r="P280" i="2"/>
  <c r="Q158" i="2"/>
  <c r="P158" i="2"/>
  <c r="Q80" i="2"/>
  <c r="P80" i="2"/>
  <c r="Q979" i="2"/>
  <c r="P979" i="2"/>
  <c r="Q939" i="2"/>
  <c r="P939" i="2"/>
  <c r="Q907" i="2"/>
  <c r="P907" i="2"/>
  <c r="Q875" i="2"/>
  <c r="P875" i="2"/>
  <c r="Q835" i="2"/>
  <c r="P835" i="2"/>
  <c r="Q803" i="2"/>
  <c r="P803" i="2"/>
  <c r="Q771" i="2"/>
  <c r="P771" i="2"/>
  <c r="Q731" i="2"/>
  <c r="P731" i="2"/>
  <c r="Q707" i="2"/>
  <c r="P707" i="2"/>
  <c r="Q667" i="2"/>
  <c r="P667" i="2"/>
  <c r="Q635" i="2"/>
  <c r="P635" i="2"/>
  <c r="Q611" i="2"/>
  <c r="P611" i="2"/>
  <c r="Q579" i="2"/>
  <c r="P579" i="2"/>
  <c r="Q547" i="2"/>
  <c r="P547" i="2"/>
  <c r="Q515" i="2"/>
  <c r="P515" i="2"/>
  <c r="Q491" i="2"/>
  <c r="P491" i="2"/>
  <c r="Q475" i="2"/>
  <c r="P475" i="2"/>
  <c r="Q443" i="2"/>
  <c r="P443" i="2"/>
  <c r="Q427" i="2"/>
  <c r="P427" i="2"/>
  <c r="Q403" i="2"/>
  <c r="P403" i="2"/>
  <c r="Q387" i="2"/>
  <c r="P387" i="2"/>
  <c r="Q339" i="2"/>
  <c r="P339" i="2"/>
  <c r="Q307" i="2"/>
  <c r="P307" i="2"/>
  <c r="Q283" i="2"/>
  <c r="P283" i="2"/>
  <c r="Q251" i="2"/>
  <c r="P251" i="2"/>
  <c r="Q219" i="2"/>
  <c r="P219" i="2"/>
  <c r="Q163" i="2"/>
  <c r="P163" i="2"/>
  <c r="Q147" i="2"/>
  <c r="P147" i="2"/>
  <c r="Q99" i="2"/>
  <c r="P99" i="2"/>
  <c r="Q75" i="2"/>
  <c r="P75" i="2"/>
  <c r="Q51" i="2"/>
  <c r="P51" i="2"/>
  <c r="Q35" i="2"/>
  <c r="P35" i="2"/>
  <c r="Q19" i="2"/>
  <c r="P19" i="2"/>
  <c r="Q961" i="2"/>
  <c r="P961" i="2"/>
  <c r="Q920" i="2"/>
  <c r="P920" i="2"/>
  <c r="Q833" i="2"/>
  <c r="P833" i="2"/>
  <c r="Q792" i="2"/>
  <c r="P792" i="2"/>
  <c r="Q705" i="2"/>
  <c r="P705" i="2"/>
  <c r="Q664" i="2"/>
  <c r="P664" i="2"/>
  <c r="Q577" i="2"/>
  <c r="P577" i="2"/>
  <c r="Q536" i="2"/>
  <c r="P536" i="2"/>
  <c r="Q495" i="2"/>
  <c r="P495" i="2"/>
  <c r="Q449" i="2"/>
  <c r="P449" i="2"/>
  <c r="Q408" i="2"/>
  <c r="P408" i="2"/>
  <c r="Q303" i="2"/>
  <c r="P303" i="2"/>
  <c r="Q248" i="2"/>
  <c r="P248" i="2"/>
  <c r="Q192" i="2"/>
  <c r="P192" i="2"/>
  <c r="Q78" i="2"/>
  <c r="P78" i="2"/>
  <c r="Q970" i="2"/>
  <c r="P970" i="2"/>
  <c r="Q938" i="2"/>
  <c r="P938" i="2"/>
  <c r="P922" i="2"/>
  <c r="Q922" i="2"/>
  <c r="Q874" i="2"/>
  <c r="P874" i="2"/>
  <c r="P858" i="2"/>
  <c r="Q858" i="2"/>
  <c r="P826" i="2"/>
  <c r="Q826" i="2"/>
  <c r="Q682" i="2"/>
  <c r="P682" i="2"/>
  <c r="Q666" i="2"/>
  <c r="P666" i="2"/>
  <c r="Q650" i="2"/>
  <c r="P650" i="2"/>
  <c r="P602" i="2"/>
  <c r="Q602" i="2"/>
  <c r="Q369" i="2"/>
  <c r="P369" i="2"/>
  <c r="Q361" i="2"/>
  <c r="P361" i="2"/>
  <c r="Q337" i="2"/>
  <c r="P337" i="2"/>
  <c r="Q329" i="2"/>
  <c r="P329" i="2"/>
  <c r="Q305" i="2"/>
  <c r="P305" i="2"/>
  <c r="Q297" i="2"/>
  <c r="P297" i="2"/>
  <c r="Q273" i="2"/>
  <c r="P273" i="2"/>
  <c r="Q265" i="2"/>
  <c r="P265" i="2"/>
  <c r="P241" i="2"/>
  <c r="Q241" i="2"/>
  <c r="Q233" i="2"/>
  <c r="P233" i="2"/>
  <c r="P209" i="2"/>
  <c r="Q209" i="2"/>
  <c r="Q201" i="2"/>
  <c r="P201" i="2"/>
  <c r="Q185" i="2"/>
  <c r="P185" i="2"/>
  <c r="P177" i="2"/>
  <c r="Q177" i="2"/>
  <c r="Q169" i="2"/>
  <c r="P169" i="2"/>
  <c r="P161" i="2"/>
  <c r="Q161" i="2"/>
  <c r="Q153" i="2"/>
  <c r="P153" i="2"/>
  <c r="P962" i="2"/>
  <c r="P898" i="2"/>
  <c r="P834" i="2"/>
  <c r="P770" i="2"/>
  <c r="P706" i="2"/>
  <c r="P642" i="2"/>
  <c r="P578" i="2"/>
  <c r="P514" i="2"/>
  <c r="P450" i="2"/>
  <c r="P386" i="2"/>
  <c r="P172" i="2"/>
  <c r="Q828" i="2"/>
  <c r="R828" i="2" s="1"/>
  <c r="S828" i="2" s="1"/>
  <c r="P972" i="2"/>
  <c r="Q972" i="2"/>
  <c r="Q932" i="2"/>
  <c r="P932" i="2"/>
  <c r="P892" i="2"/>
  <c r="Q892" i="2"/>
  <c r="Q868" i="2"/>
  <c r="P868" i="2"/>
  <c r="Q804" i="2"/>
  <c r="P804" i="2"/>
  <c r="Q772" i="2"/>
  <c r="P772" i="2"/>
  <c r="P732" i="2"/>
  <c r="Q732" i="2"/>
  <c r="Q676" i="2"/>
  <c r="P676" i="2"/>
  <c r="P644" i="2"/>
  <c r="Q644" i="2"/>
  <c r="Q588" i="2"/>
  <c r="P588" i="2"/>
  <c r="Q524" i="2"/>
  <c r="P524" i="2"/>
  <c r="Q484" i="2"/>
  <c r="P484" i="2"/>
  <c r="Q428" i="2"/>
  <c r="P428" i="2"/>
  <c r="Q372" i="2"/>
  <c r="P372" i="2"/>
  <c r="Q316" i="2"/>
  <c r="P316" i="2"/>
  <c r="Q276" i="2"/>
  <c r="P276" i="2"/>
  <c r="Q92" i="2"/>
  <c r="P92" i="2"/>
  <c r="Q44" i="2"/>
  <c r="P44" i="2"/>
  <c r="Q967" i="2"/>
  <c r="P967" i="2"/>
  <c r="Q793" i="2"/>
  <c r="P793" i="2"/>
  <c r="Q583" i="2"/>
  <c r="P583" i="2"/>
  <c r="Q249" i="2"/>
  <c r="P249" i="2"/>
  <c r="Q971" i="2"/>
  <c r="P971" i="2"/>
  <c r="Q915" i="2"/>
  <c r="P915" i="2"/>
  <c r="Q867" i="2"/>
  <c r="P867" i="2"/>
  <c r="Q795" i="2"/>
  <c r="P795" i="2"/>
  <c r="Q747" i="2"/>
  <c r="P747" i="2"/>
  <c r="Q691" i="2"/>
  <c r="P691" i="2"/>
  <c r="Q651" i="2"/>
  <c r="P651" i="2"/>
  <c r="Q595" i="2"/>
  <c r="P595" i="2"/>
  <c r="Q539" i="2"/>
  <c r="P539" i="2"/>
  <c r="Q507" i="2"/>
  <c r="P507" i="2"/>
  <c r="Q459" i="2"/>
  <c r="P459" i="2"/>
  <c r="Q419" i="2"/>
  <c r="P419" i="2"/>
  <c r="Q379" i="2"/>
  <c r="P379" i="2"/>
  <c r="Q91" i="2"/>
  <c r="P91" i="2"/>
  <c r="Q368" i="2"/>
  <c r="P368" i="2"/>
  <c r="Q360" i="2"/>
  <c r="P360" i="2"/>
  <c r="Q352" i="2"/>
  <c r="P352" i="2"/>
  <c r="Q336" i="2"/>
  <c r="P336" i="2"/>
  <c r="Q328" i="2"/>
  <c r="P328" i="2"/>
  <c r="Q320" i="2"/>
  <c r="P320" i="2"/>
  <c r="Q304" i="2"/>
  <c r="P304" i="2"/>
  <c r="Q296" i="2"/>
  <c r="P296" i="2"/>
  <c r="Q288" i="2"/>
  <c r="P288" i="2"/>
  <c r="Q272" i="2"/>
  <c r="P272" i="2"/>
  <c r="Q264" i="2"/>
  <c r="P264" i="2"/>
  <c r="Q256" i="2"/>
  <c r="P256" i="2"/>
  <c r="Q240" i="2"/>
  <c r="P240" i="2"/>
  <c r="Q232" i="2"/>
  <c r="P232" i="2"/>
  <c r="Q224" i="2"/>
  <c r="P224" i="2"/>
  <c r="Q208" i="2"/>
  <c r="P208" i="2"/>
  <c r="Q200" i="2"/>
  <c r="P200" i="2"/>
  <c r="Q184" i="2"/>
  <c r="P184" i="2"/>
  <c r="Q176" i="2"/>
  <c r="P176" i="2"/>
  <c r="Q160" i="2"/>
  <c r="P160" i="2"/>
  <c r="Q152" i="2"/>
  <c r="P152" i="2"/>
  <c r="Q136" i="2"/>
  <c r="P136" i="2"/>
  <c r="Q120" i="2"/>
  <c r="P120" i="2"/>
  <c r="Q112" i="2"/>
  <c r="P112" i="2"/>
  <c r="Q104" i="2"/>
  <c r="P104" i="2"/>
  <c r="Q96" i="2"/>
  <c r="P96" i="2"/>
  <c r="Q88" i="2"/>
  <c r="P88" i="2"/>
  <c r="Q72" i="2"/>
  <c r="P72" i="2"/>
  <c r="Q56" i="2"/>
  <c r="P56" i="2"/>
  <c r="Q40" i="2"/>
  <c r="P40" i="2"/>
  <c r="Q24" i="2"/>
  <c r="P24" i="2"/>
  <c r="Q8" i="2"/>
  <c r="P8" i="2"/>
  <c r="P949" i="2"/>
  <c r="P885" i="2"/>
  <c r="P821" i="2"/>
  <c r="P757" i="2"/>
  <c r="P693" i="2"/>
  <c r="P629" i="2"/>
  <c r="P565" i="2"/>
  <c r="P501" i="2"/>
  <c r="P437" i="2"/>
  <c r="P373" i="2"/>
  <c r="P309" i="2"/>
  <c r="P242" i="2"/>
  <c r="P146" i="2"/>
  <c r="Q714" i="2"/>
  <c r="R714" i="2" s="1"/>
  <c r="S714" i="2" s="1"/>
  <c r="P924" i="2"/>
  <c r="Q924" i="2"/>
  <c r="Q900" i="2"/>
  <c r="P900" i="2"/>
  <c r="P876" i="2"/>
  <c r="Q876" i="2"/>
  <c r="P844" i="2"/>
  <c r="Q844" i="2"/>
  <c r="P820" i="2"/>
  <c r="Q820" i="2"/>
  <c r="P796" i="2"/>
  <c r="Q796" i="2"/>
  <c r="Q764" i="2"/>
  <c r="P764" i="2"/>
  <c r="Q708" i="2"/>
  <c r="P708" i="2"/>
  <c r="Q660" i="2"/>
  <c r="P660" i="2"/>
  <c r="Q612" i="2"/>
  <c r="P612" i="2"/>
  <c r="Q556" i="2"/>
  <c r="P556" i="2"/>
  <c r="Q500" i="2"/>
  <c r="P500" i="2"/>
  <c r="Q460" i="2"/>
  <c r="P460" i="2"/>
  <c r="Q420" i="2"/>
  <c r="P420" i="2"/>
  <c r="Q380" i="2"/>
  <c r="P380" i="2"/>
  <c r="Q332" i="2"/>
  <c r="P332" i="2"/>
  <c r="Q284" i="2"/>
  <c r="P284" i="2"/>
  <c r="Q244" i="2"/>
  <c r="P244" i="2"/>
  <c r="Q188" i="2"/>
  <c r="P188" i="2"/>
  <c r="Q156" i="2"/>
  <c r="P156" i="2"/>
  <c r="Q108" i="2"/>
  <c r="P108" i="2"/>
  <c r="Q60" i="2"/>
  <c r="P60" i="2"/>
  <c r="Q4" i="2"/>
  <c r="P4" i="2"/>
  <c r="Q839" i="2"/>
  <c r="P839" i="2"/>
  <c r="Q688" i="2"/>
  <c r="P688" i="2"/>
  <c r="Q496" i="2"/>
  <c r="P496" i="2"/>
  <c r="P225" i="2"/>
  <c r="Q225" i="2"/>
  <c r="Q963" i="2"/>
  <c r="P963" i="2"/>
  <c r="Q931" i="2"/>
  <c r="P931" i="2"/>
  <c r="Q891" i="2"/>
  <c r="P891" i="2"/>
  <c r="Q851" i="2"/>
  <c r="P851" i="2"/>
  <c r="Q827" i="2"/>
  <c r="P827" i="2"/>
  <c r="Q787" i="2"/>
  <c r="P787" i="2"/>
  <c r="Q755" i="2"/>
  <c r="P755" i="2"/>
  <c r="Q723" i="2"/>
  <c r="P723" i="2"/>
  <c r="Q699" i="2"/>
  <c r="P699" i="2"/>
  <c r="Q659" i="2"/>
  <c r="P659" i="2"/>
  <c r="Q627" i="2"/>
  <c r="P627" i="2"/>
  <c r="Q603" i="2"/>
  <c r="P603" i="2"/>
  <c r="Q571" i="2"/>
  <c r="P571" i="2"/>
  <c r="Q531" i="2"/>
  <c r="P531" i="2"/>
  <c r="Q467" i="2"/>
  <c r="P467" i="2"/>
  <c r="Q359" i="2"/>
  <c r="P359" i="2"/>
  <c r="Q351" i="2"/>
  <c r="P351" i="2"/>
  <c r="Q327" i="2"/>
  <c r="P327" i="2"/>
  <c r="Q319" i="2"/>
  <c r="P319" i="2"/>
  <c r="Q295" i="2"/>
  <c r="P295" i="2"/>
  <c r="Q287" i="2"/>
  <c r="P287" i="2"/>
  <c r="Q263" i="2"/>
  <c r="P263" i="2"/>
  <c r="Q255" i="2"/>
  <c r="P255" i="2"/>
  <c r="Q231" i="2"/>
  <c r="P231" i="2"/>
  <c r="Q223" i="2"/>
  <c r="P223" i="2"/>
  <c r="Q191" i="2"/>
  <c r="P191" i="2"/>
  <c r="Q175" i="2"/>
  <c r="P175" i="2"/>
  <c r="Q159" i="2"/>
  <c r="P159" i="2"/>
  <c r="Q151" i="2"/>
  <c r="P151" i="2"/>
  <c r="Q135" i="2"/>
  <c r="P135" i="2"/>
  <c r="Q127" i="2"/>
  <c r="P127" i="2"/>
  <c r="Q111" i="2"/>
  <c r="P111" i="2"/>
  <c r="Q95" i="2"/>
  <c r="P95" i="2"/>
  <c r="Q87" i="2"/>
  <c r="P87" i="2"/>
  <c r="Q79" i="2"/>
  <c r="P79" i="2"/>
  <c r="Q71" i="2"/>
  <c r="P71" i="2"/>
  <c r="Q63" i="2"/>
  <c r="P63" i="2"/>
  <c r="Q55" i="2"/>
  <c r="P55" i="2"/>
  <c r="Q47" i="2"/>
  <c r="P47" i="2"/>
  <c r="Q39" i="2"/>
  <c r="P39" i="2"/>
  <c r="Q31" i="2"/>
  <c r="P31" i="2"/>
  <c r="Q23" i="2"/>
  <c r="P23" i="2"/>
  <c r="Q15" i="2"/>
  <c r="P15" i="2"/>
  <c r="Q7" i="2"/>
  <c r="P7" i="2"/>
  <c r="Q929" i="2"/>
  <c r="P929" i="2"/>
  <c r="Q865" i="2"/>
  <c r="P865" i="2"/>
  <c r="Q801" i="2"/>
  <c r="P801" i="2"/>
  <c r="Q737" i="2"/>
  <c r="P737" i="2"/>
  <c r="Q673" i="2"/>
  <c r="P673" i="2"/>
  <c r="Q609" i="2"/>
  <c r="P609" i="2"/>
  <c r="Q545" i="2"/>
  <c r="P545" i="2"/>
  <c r="Q481" i="2"/>
  <c r="P481" i="2"/>
  <c r="Q417" i="2"/>
  <c r="P417" i="2"/>
  <c r="Q376" i="2"/>
  <c r="P376" i="2"/>
  <c r="Q345" i="2"/>
  <c r="P345" i="2"/>
  <c r="Q321" i="2"/>
  <c r="P321" i="2"/>
  <c r="Q206" i="2"/>
  <c r="P206" i="2"/>
  <c r="Q170" i="2"/>
  <c r="P170" i="2"/>
  <c r="Q142" i="2"/>
  <c r="P142" i="2"/>
  <c r="Q48" i="2"/>
  <c r="P48" i="2"/>
  <c r="P946" i="2"/>
  <c r="P882" i="2"/>
  <c r="P818" i="2"/>
  <c r="P754" i="2"/>
  <c r="P690" i="2"/>
  <c r="P626" i="2"/>
  <c r="P562" i="2"/>
  <c r="P140" i="2"/>
  <c r="P948" i="2"/>
  <c r="Q948" i="2"/>
  <c r="P908" i="2"/>
  <c r="Q908" i="2"/>
  <c r="Q836" i="2"/>
  <c r="P836" i="2"/>
  <c r="P812" i="2"/>
  <c r="Q812" i="2"/>
  <c r="P788" i="2"/>
  <c r="Q788" i="2"/>
  <c r="Q740" i="2"/>
  <c r="P740" i="2"/>
  <c r="P700" i="2"/>
  <c r="Q700" i="2"/>
  <c r="Q636" i="2"/>
  <c r="P636" i="2"/>
  <c r="P580" i="2"/>
  <c r="Q580" i="2"/>
  <c r="Q532" i="2"/>
  <c r="P532" i="2"/>
  <c r="Q492" i="2"/>
  <c r="P492" i="2"/>
  <c r="Q444" i="2"/>
  <c r="P444" i="2"/>
  <c r="Q404" i="2"/>
  <c r="P404" i="2"/>
  <c r="Q348" i="2"/>
  <c r="P348" i="2"/>
  <c r="P300" i="2"/>
  <c r="Q300" i="2"/>
  <c r="Q252" i="2"/>
  <c r="P252" i="2"/>
  <c r="Q196" i="2"/>
  <c r="P196" i="2"/>
  <c r="Q164" i="2"/>
  <c r="P164" i="2"/>
  <c r="Q124" i="2"/>
  <c r="P124" i="2"/>
  <c r="Q76" i="2"/>
  <c r="P76" i="2"/>
  <c r="Q28" i="2"/>
  <c r="P28" i="2"/>
  <c r="Q880" i="2"/>
  <c r="P880" i="2"/>
  <c r="Q711" i="2"/>
  <c r="P711" i="2"/>
  <c r="Q560" i="2"/>
  <c r="P560" i="2"/>
  <c r="Q391" i="2"/>
  <c r="P391" i="2"/>
  <c r="Q22" i="2"/>
  <c r="P22" i="2"/>
  <c r="Q947" i="2"/>
  <c r="P947" i="2"/>
  <c r="Q899" i="2"/>
  <c r="P899" i="2"/>
  <c r="Q859" i="2"/>
  <c r="P859" i="2"/>
  <c r="Q819" i="2"/>
  <c r="P819" i="2"/>
  <c r="Q763" i="2"/>
  <c r="P763" i="2"/>
  <c r="Q683" i="2"/>
  <c r="P683" i="2"/>
  <c r="Q563" i="2"/>
  <c r="P563" i="2"/>
  <c r="Q982" i="2"/>
  <c r="P982" i="2"/>
  <c r="Q974" i="2"/>
  <c r="P974" i="2"/>
  <c r="Q966" i="2"/>
  <c r="P966" i="2"/>
  <c r="Q958" i="2"/>
  <c r="P958" i="2"/>
  <c r="Q950" i="2"/>
  <c r="P950" i="2"/>
  <c r="Q942" i="2"/>
  <c r="P942" i="2"/>
  <c r="Q934" i="2"/>
  <c r="P934" i="2"/>
  <c r="Q926" i="2"/>
  <c r="P926" i="2"/>
  <c r="Q918" i="2"/>
  <c r="P918" i="2"/>
  <c r="Q910" i="2"/>
  <c r="P910" i="2"/>
  <c r="Q902" i="2"/>
  <c r="P902" i="2"/>
  <c r="Q894" i="2"/>
  <c r="P894" i="2"/>
  <c r="Q886" i="2"/>
  <c r="P886" i="2"/>
  <c r="Q878" i="2"/>
  <c r="P878" i="2"/>
  <c r="Q870" i="2"/>
  <c r="P870" i="2"/>
  <c r="Q862" i="2"/>
  <c r="P862" i="2"/>
  <c r="Q854" i="2"/>
  <c r="P854" i="2"/>
  <c r="Q846" i="2"/>
  <c r="P846" i="2"/>
  <c r="Q838" i="2"/>
  <c r="P838" i="2"/>
  <c r="Q830" i="2"/>
  <c r="P830" i="2"/>
  <c r="Q822" i="2"/>
  <c r="P822" i="2"/>
  <c r="Q814" i="2"/>
  <c r="P814" i="2"/>
  <c r="Q806" i="2"/>
  <c r="P806" i="2"/>
  <c r="Q798" i="2"/>
  <c r="P798" i="2"/>
  <c r="Q790" i="2"/>
  <c r="P790" i="2"/>
  <c r="Q782" i="2"/>
  <c r="P782" i="2"/>
  <c r="Q774" i="2"/>
  <c r="P774" i="2"/>
  <c r="Q766" i="2"/>
  <c r="P766" i="2"/>
  <c r="Q758" i="2"/>
  <c r="P758" i="2"/>
  <c r="Q750" i="2"/>
  <c r="P750" i="2"/>
  <c r="Q742" i="2"/>
  <c r="P742" i="2"/>
  <c r="Q734" i="2"/>
  <c r="P734" i="2"/>
  <c r="Q726" i="2"/>
  <c r="P726" i="2"/>
  <c r="Q718" i="2"/>
  <c r="P718" i="2"/>
  <c r="Q710" i="2"/>
  <c r="P710" i="2"/>
  <c r="Q702" i="2"/>
  <c r="P702" i="2"/>
  <c r="Q694" i="2"/>
  <c r="P694" i="2"/>
  <c r="Q686" i="2"/>
  <c r="P686" i="2"/>
  <c r="Q678" i="2"/>
  <c r="P678" i="2"/>
  <c r="Q670" i="2"/>
  <c r="P670" i="2"/>
  <c r="Q662" i="2"/>
  <c r="P662" i="2"/>
  <c r="Q654" i="2"/>
  <c r="P654" i="2"/>
  <c r="Q646" i="2"/>
  <c r="P646" i="2"/>
  <c r="Q638" i="2"/>
  <c r="P638" i="2"/>
  <c r="Q630" i="2"/>
  <c r="P630" i="2"/>
  <c r="Q622" i="2"/>
  <c r="P622" i="2"/>
  <c r="Q614" i="2"/>
  <c r="P614" i="2"/>
  <c r="Q606" i="2"/>
  <c r="P606" i="2"/>
  <c r="Q598" i="2"/>
  <c r="P598" i="2"/>
  <c r="Q590" i="2"/>
  <c r="P590" i="2"/>
  <c r="Q582" i="2"/>
  <c r="P582" i="2"/>
  <c r="Q574" i="2"/>
  <c r="P574" i="2"/>
  <c r="Q566" i="2"/>
  <c r="P566" i="2"/>
  <c r="Q558" i="2"/>
  <c r="P558" i="2"/>
  <c r="Q550" i="2"/>
  <c r="P550" i="2"/>
  <c r="Q542" i="2"/>
  <c r="P542" i="2"/>
  <c r="Q534" i="2"/>
  <c r="P534" i="2"/>
  <c r="Q526" i="2"/>
  <c r="P526" i="2"/>
  <c r="Q518" i="2"/>
  <c r="P518" i="2"/>
  <c r="Q510" i="2"/>
  <c r="P510" i="2"/>
  <c r="Q502" i="2"/>
  <c r="P502" i="2"/>
  <c r="Q494" i="2"/>
  <c r="P494" i="2"/>
  <c r="Q486" i="2"/>
  <c r="P486" i="2"/>
  <c r="Q478" i="2"/>
  <c r="P478" i="2"/>
  <c r="Q470" i="2"/>
  <c r="P470" i="2"/>
  <c r="Q462" i="2"/>
  <c r="P462" i="2"/>
  <c r="Q454" i="2"/>
  <c r="P454" i="2"/>
  <c r="Q446" i="2"/>
  <c r="P446" i="2"/>
  <c r="Q438" i="2"/>
  <c r="P438" i="2"/>
  <c r="Q430" i="2"/>
  <c r="P430" i="2"/>
  <c r="Q422" i="2"/>
  <c r="P422" i="2"/>
  <c r="Q414" i="2"/>
  <c r="P414" i="2"/>
  <c r="Q406" i="2"/>
  <c r="P406" i="2"/>
  <c r="Q398" i="2"/>
  <c r="P398" i="2"/>
  <c r="Q390" i="2"/>
  <c r="P390" i="2"/>
  <c r="Q382" i="2"/>
  <c r="P382" i="2"/>
  <c r="Q374" i="2"/>
  <c r="P374" i="2"/>
  <c r="Q358" i="2"/>
  <c r="P358" i="2"/>
  <c r="Q350" i="2"/>
  <c r="P350" i="2"/>
  <c r="Q342" i="2"/>
  <c r="P342" i="2"/>
  <c r="Q326" i="2"/>
  <c r="P326" i="2"/>
  <c r="Q318" i="2"/>
  <c r="P318" i="2"/>
  <c r="Q310" i="2"/>
  <c r="P310" i="2"/>
  <c r="Q294" i="2"/>
  <c r="P294" i="2"/>
  <c r="Q286" i="2"/>
  <c r="P286" i="2"/>
  <c r="Q278" i="2"/>
  <c r="P278" i="2"/>
  <c r="Q262" i="2"/>
  <c r="P262" i="2"/>
  <c r="Q254" i="2"/>
  <c r="P254" i="2"/>
  <c r="Q246" i="2"/>
  <c r="P246" i="2"/>
  <c r="Q230" i="2"/>
  <c r="P230" i="2"/>
  <c r="Q222" i="2"/>
  <c r="P222" i="2"/>
  <c r="Q214" i="2"/>
  <c r="P214" i="2"/>
  <c r="Q198" i="2"/>
  <c r="P198" i="2"/>
  <c r="Q190" i="2"/>
  <c r="P190" i="2"/>
  <c r="Q174" i="2"/>
  <c r="P174" i="2"/>
  <c r="Q166" i="2"/>
  <c r="P166" i="2"/>
  <c r="Q150" i="2"/>
  <c r="P150" i="2"/>
  <c r="Q134" i="2"/>
  <c r="P134" i="2"/>
  <c r="Q126" i="2"/>
  <c r="P126" i="2"/>
  <c r="Q110" i="2"/>
  <c r="P110" i="2"/>
  <c r="Q102" i="2"/>
  <c r="P102" i="2"/>
  <c r="Q70" i="2"/>
  <c r="P70" i="2"/>
  <c r="Q62" i="2"/>
  <c r="P62" i="2"/>
  <c r="Q46" i="2"/>
  <c r="P46" i="2"/>
  <c r="Q30" i="2"/>
  <c r="P30" i="2"/>
  <c r="Q14" i="2"/>
  <c r="P14" i="2"/>
  <c r="Q38" i="2"/>
  <c r="P38" i="2"/>
  <c r="P933" i="2"/>
  <c r="P869" i="2"/>
  <c r="P805" i="2"/>
  <c r="P741" i="2"/>
  <c r="P677" i="2"/>
  <c r="P613" i="2"/>
  <c r="P549" i="2"/>
  <c r="P485" i="2"/>
  <c r="P421" i="2"/>
  <c r="P357" i="2"/>
  <c r="P293" i="2"/>
  <c r="P220" i="2"/>
  <c r="P86" i="2"/>
  <c r="Q396" i="2"/>
  <c r="R396" i="2" s="1"/>
  <c r="S396" i="2" s="1"/>
  <c r="Q973" i="2"/>
  <c r="P973" i="2"/>
  <c r="Q957" i="2"/>
  <c r="P957" i="2"/>
  <c r="Q941" i="2"/>
  <c r="P941" i="2"/>
  <c r="Q925" i="2"/>
  <c r="P925" i="2"/>
  <c r="Q909" i="2"/>
  <c r="P909" i="2"/>
  <c r="Q893" i="2"/>
  <c r="P893" i="2"/>
  <c r="Q877" i="2"/>
  <c r="P877" i="2"/>
  <c r="Q861" i="2"/>
  <c r="P861" i="2"/>
  <c r="Q845" i="2"/>
  <c r="P845" i="2"/>
  <c r="Q829" i="2"/>
  <c r="P829" i="2"/>
  <c r="Q813" i="2"/>
  <c r="P813" i="2"/>
  <c r="Q797" i="2"/>
  <c r="P797" i="2"/>
  <c r="Q781" i="2"/>
  <c r="P781" i="2"/>
  <c r="Q765" i="2"/>
  <c r="P765" i="2"/>
  <c r="Q749" i="2"/>
  <c r="P749" i="2"/>
  <c r="Q733" i="2"/>
  <c r="P733" i="2"/>
  <c r="Q717" i="2"/>
  <c r="P717" i="2"/>
  <c r="Q701" i="2"/>
  <c r="P701" i="2"/>
  <c r="Q685" i="2"/>
  <c r="P685" i="2"/>
  <c r="Q669" i="2"/>
  <c r="P669" i="2"/>
  <c r="Q653" i="2"/>
  <c r="P653" i="2"/>
  <c r="Q637" i="2"/>
  <c r="P637" i="2"/>
  <c r="Q621" i="2"/>
  <c r="P621" i="2"/>
  <c r="Q605" i="2"/>
  <c r="P605" i="2"/>
  <c r="Q589" i="2"/>
  <c r="P589" i="2"/>
  <c r="Q573" i="2"/>
  <c r="P573" i="2"/>
  <c r="Q557" i="2"/>
  <c r="P557" i="2"/>
  <c r="Q541" i="2"/>
  <c r="P541" i="2"/>
  <c r="Q525" i="2"/>
  <c r="P525" i="2"/>
  <c r="Q509" i="2"/>
  <c r="P509" i="2"/>
  <c r="Q493" i="2"/>
  <c r="P493" i="2"/>
  <c r="Q477" i="2"/>
  <c r="P477" i="2"/>
  <c r="Q461" i="2"/>
  <c r="P461" i="2"/>
  <c r="Q445" i="2"/>
  <c r="P445" i="2"/>
  <c r="Q429" i="2"/>
  <c r="P429" i="2"/>
  <c r="Q413" i="2"/>
  <c r="P413" i="2"/>
  <c r="Q397" i="2"/>
  <c r="P397" i="2"/>
  <c r="Q381" i="2"/>
  <c r="P381" i="2"/>
  <c r="Q365" i="2"/>
  <c r="P365" i="2"/>
  <c r="Q349" i="2"/>
  <c r="P349" i="2"/>
  <c r="Q333" i="2"/>
  <c r="P333" i="2"/>
  <c r="Q317" i="2"/>
  <c r="P317" i="2"/>
  <c r="Q301" i="2"/>
  <c r="P301" i="2"/>
  <c r="Q285" i="2"/>
  <c r="P285" i="2"/>
  <c r="Q269" i="2"/>
  <c r="P269" i="2"/>
  <c r="Q253" i="2"/>
  <c r="P253" i="2"/>
  <c r="Q245" i="2"/>
  <c r="P245" i="2"/>
  <c r="Q237" i="2"/>
  <c r="P237" i="2"/>
  <c r="Q229" i="2"/>
  <c r="P229" i="2"/>
  <c r="Q221" i="2"/>
  <c r="P221" i="2"/>
  <c r="Q213" i="2"/>
  <c r="P213" i="2"/>
  <c r="Q205" i="2"/>
  <c r="P205" i="2"/>
  <c r="Q197" i="2"/>
  <c r="P197" i="2"/>
  <c r="Q189" i="2"/>
  <c r="P189" i="2"/>
  <c r="Q181" i="2"/>
  <c r="P181" i="2"/>
  <c r="Q173" i="2"/>
  <c r="P173" i="2"/>
  <c r="Q165" i="2"/>
  <c r="P165" i="2"/>
  <c r="Q157" i="2"/>
  <c r="P157" i="2"/>
  <c r="Q149" i="2"/>
  <c r="P149" i="2"/>
  <c r="Q945" i="2"/>
  <c r="P945" i="2"/>
  <c r="Q881" i="2"/>
  <c r="P881" i="2"/>
  <c r="Q817" i="2"/>
  <c r="P817" i="2"/>
  <c r="Q753" i="2"/>
  <c r="P753" i="2"/>
  <c r="Q689" i="2"/>
  <c r="P689" i="2"/>
  <c r="Q625" i="2"/>
  <c r="P625" i="2"/>
  <c r="Q561" i="2"/>
  <c r="P561" i="2"/>
  <c r="Q497" i="2"/>
  <c r="P497" i="2"/>
  <c r="Q433" i="2"/>
  <c r="P433" i="2"/>
  <c r="Q392" i="2"/>
  <c r="P392" i="2"/>
  <c r="Q312" i="2"/>
  <c r="P312" i="2"/>
  <c r="Q281" i="2"/>
  <c r="P281" i="2"/>
  <c r="Q257" i="2"/>
  <c r="P257" i="2"/>
  <c r="Q226" i="2"/>
  <c r="P226" i="2"/>
  <c r="Q130" i="2"/>
  <c r="P130" i="2"/>
  <c r="Q90" i="2"/>
  <c r="P90" i="2"/>
  <c r="Q32" i="2"/>
  <c r="P32" i="2"/>
  <c r="P930" i="2"/>
  <c r="P866" i="2"/>
  <c r="P802" i="2"/>
  <c r="P738" i="2"/>
  <c r="P674" i="2"/>
  <c r="P610" i="2"/>
  <c r="P546" i="2"/>
  <c r="P290" i="2"/>
  <c r="P145" i="2"/>
  <c r="Q145" i="2"/>
  <c r="Q137" i="2"/>
  <c r="P137" i="2"/>
  <c r="P129" i="2"/>
  <c r="Q129" i="2"/>
  <c r="Q121" i="2"/>
  <c r="P121" i="2"/>
  <c r="P113" i="2"/>
  <c r="Q113" i="2"/>
  <c r="Q105" i="2"/>
  <c r="P105" i="2"/>
  <c r="P97" i="2"/>
  <c r="Q97" i="2"/>
  <c r="Q89" i="2"/>
  <c r="P89" i="2"/>
  <c r="P81" i="2"/>
  <c r="Q81" i="2"/>
  <c r="Q73" i="2"/>
  <c r="P73" i="2"/>
  <c r="P65" i="2"/>
  <c r="Q65" i="2"/>
  <c r="Q57" i="2"/>
  <c r="P57" i="2"/>
  <c r="P49" i="2"/>
  <c r="Q49" i="2"/>
  <c r="Q41" i="2"/>
  <c r="P41" i="2"/>
  <c r="P33" i="2"/>
  <c r="Q33" i="2"/>
  <c r="Q25" i="2"/>
  <c r="P25" i="2"/>
  <c r="P17" i="2"/>
  <c r="Q17" i="2"/>
  <c r="Q9" i="2"/>
  <c r="P9" i="2"/>
  <c r="Q141" i="2"/>
  <c r="P141" i="2"/>
  <c r="Q133" i="2"/>
  <c r="P133" i="2"/>
  <c r="Q125" i="2"/>
  <c r="P125" i="2"/>
  <c r="Q117" i="2"/>
  <c r="P117" i="2"/>
  <c r="Q109" i="2"/>
  <c r="P109" i="2"/>
  <c r="Q101" i="2"/>
  <c r="P101" i="2"/>
  <c r="Q93" i="2"/>
  <c r="P93" i="2"/>
  <c r="Q85" i="2"/>
  <c r="P85" i="2"/>
  <c r="Q77" i="2"/>
  <c r="P77" i="2"/>
  <c r="Q69" i="2"/>
  <c r="P69" i="2"/>
  <c r="Q61" i="2"/>
  <c r="P61" i="2"/>
  <c r="Q53" i="2"/>
  <c r="P53" i="2"/>
  <c r="Q45" i="2"/>
  <c r="P45" i="2"/>
  <c r="Q37" i="2"/>
  <c r="P37" i="2"/>
  <c r="Q29" i="2"/>
  <c r="P29" i="2"/>
  <c r="Q21" i="2"/>
  <c r="P21" i="2"/>
  <c r="Q13" i="2"/>
  <c r="P13" i="2"/>
  <c r="Q5" i="2"/>
  <c r="P5" i="2"/>
  <c r="R86" i="2" l="1"/>
  <c r="S86" i="2" s="1"/>
  <c r="R533" i="2"/>
  <c r="S533" i="2" s="1"/>
  <c r="R610" i="2"/>
  <c r="S610" i="2" s="1"/>
  <c r="R220" i="2"/>
  <c r="S220" i="2" s="1"/>
  <c r="R754" i="2"/>
  <c r="S754" i="2" s="1"/>
  <c r="R437" i="2"/>
  <c r="S437" i="2" s="1"/>
  <c r="R949" i="2"/>
  <c r="S949" i="2" s="1"/>
  <c r="R706" i="2"/>
  <c r="S706" i="2" s="1"/>
  <c r="R178" i="2"/>
  <c r="S178" i="2" s="1"/>
  <c r="R498" i="2"/>
  <c r="S498" i="2" s="1"/>
  <c r="R546" i="2"/>
  <c r="S546" i="2" s="1"/>
  <c r="R885" i="2"/>
  <c r="S885" i="2" s="1"/>
  <c r="R674" i="2"/>
  <c r="S674" i="2" s="1"/>
  <c r="R293" i="2"/>
  <c r="S293" i="2" s="1"/>
  <c r="R805" i="2"/>
  <c r="S805" i="2" s="1"/>
  <c r="R818" i="2"/>
  <c r="S818" i="2" s="1"/>
  <c r="R501" i="2"/>
  <c r="S501" i="2" s="1"/>
  <c r="R770" i="2"/>
  <c r="S770" i="2" s="1"/>
  <c r="R261" i="2"/>
  <c r="S261" i="2" s="1"/>
  <c r="R274" i="2"/>
  <c r="S274" i="2" s="1"/>
  <c r="R306" i="2"/>
  <c r="S306" i="2" s="1"/>
  <c r="R677" i="2"/>
  <c r="S677" i="2" s="1"/>
  <c r="R869" i="2"/>
  <c r="S869" i="2" s="1"/>
  <c r="R882" i="2"/>
  <c r="S882" i="2" s="1"/>
  <c r="R565" i="2"/>
  <c r="S565" i="2" s="1"/>
  <c r="R834" i="2"/>
  <c r="S834" i="2" s="1"/>
  <c r="R325" i="2"/>
  <c r="S325" i="2" s="1"/>
  <c r="R837" i="2"/>
  <c r="S837" i="2" s="1"/>
  <c r="R402" i="2"/>
  <c r="S402" i="2" s="1"/>
  <c r="R418" i="2"/>
  <c r="S418" i="2" s="1"/>
  <c r="R466" i="2"/>
  <c r="S466" i="2" s="1"/>
  <c r="R482" i="2"/>
  <c r="S482" i="2" s="1"/>
  <c r="R642" i="2"/>
  <c r="S642" i="2" s="1"/>
  <c r="R802" i="2"/>
  <c r="S802" i="2" s="1"/>
  <c r="R421" i="2"/>
  <c r="S421" i="2" s="1"/>
  <c r="R933" i="2"/>
  <c r="S933" i="2" s="1"/>
  <c r="R946" i="2"/>
  <c r="S946" i="2" s="1"/>
  <c r="R386" i="2"/>
  <c r="S386" i="2" s="1"/>
  <c r="R898" i="2"/>
  <c r="S898" i="2" s="1"/>
  <c r="R389" i="2"/>
  <c r="S389" i="2" s="1"/>
  <c r="R901" i="2"/>
  <c r="S901" i="2" s="1"/>
  <c r="R530" i="2"/>
  <c r="S530" i="2" s="1"/>
  <c r="R594" i="2"/>
  <c r="S594" i="2" s="1"/>
  <c r="R658" i="2"/>
  <c r="S658" i="2" s="1"/>
  <c r="R722" i="2"/>
  <c r="S722" i="2" s="1"/>
  <c r="R690" i="2"/>
  <c r="S690" i="2" s="1"/>
  <c r="R738" i="2"/>
  <c r="S738" i="2" s="1"/>
  <c r="R866" i="2"/>
  <c r="S866" i="2" s="1"/>
  <c r="R485" i="2"/>
  <c r="S485" i="2" s="1"/>
  <c r="R140" i="2"/>
  <c r="S140" i="2" s="1"/>
  <c r="R146" i="2"/>
  <c r="S146" i="2" s="1"/>
  <c r="R693" i="2"/>
  <c r="S693" i="2" s="1"/>
  <c r="R450" i="2"/>
  <c r="S450" i="2" s="1"/>
  <c r="R962" i="2"/>
  <c r="S962" i="2" s="1"/>
  <c r="R453" i="2"/>
  <c r="S453" i="2" s="1"/>
  <c r="R965" i="2"/>
  <c r="S965" i="2" s="1"/>
  <c r="R786" i="2"/>
  <c r="S786" i="2" s="1"/>
  <c r="R850" i="2"/>
  <c r="S850" i="2" s="1"/>
  <c r="R914" i="2"/>
  <c r="S914" i="2" s="1"/>
  <c r="R978" i="2"/>
  <c r="S978" i="2" s="1"/>
  <c r="R370" i="2"/>
  <c r="S370" i="2" s="1"/>
  <c r="R930" i="2"/>
  <c r="S930" i="2" s="1"/>
  <c r="R549" i="2"/>
  <c r="S549" i="2" s="1"/>
  <c r="R562" i="2"/>
  <c r="S562" i="2" s="1"/>
  <c r="R242" i="2"/>
  <c r="S242" i="2" s="1"/>
  <c r="R757" i="2"/>
  <c r="S757" i="2" s="1"/>
  <c r="R514" i="2"/>
  <c r="S514" i="2" s="1"/>
  <c r="R517" i="2"/>
  <c r="S517" i="2" s="1"/>
  <c r="R338" i="2"/>
  <c r="S338" i="2" s="1"/>
  <c r="R290" i="2"/>
  <c r="S290" i="2" s="1"/>
  <c r="R613" i="2"/>
  <c r="S613" i="2" s="1"/>
  <c r="R626" i="2"/>
  <c r="S626" i="2" s="1"/>
  <c r="R309" i="2"/>
  <c r="S309" i="2" s="1"/>
  <c r="R821" i="2"/>
  <c r="S821" i="2" s="1"/>
  <c r="R578" i="2"/>
  <c r="S578" i="2" s="1"/>
  <c r="R581" i="2"/>
  <c r="S581" i="2" s="1"/>
  <c r="R405" i="2"/>
  <c r="S405" i="2" s="1"/>
  <c r="R434" i="2"/>
  <c r="S434" i="2" s="1"/>
  <c r="R469" i="2"/>
  <c r="S469" i="2" s="1"/>
  <c r="J2" i="3"/>
  <c r="R373" i="2"/>
  <c r="S373" i="2" s="1"/>
  <c r="R597" i="2"/>
  <c r="S597" i="2" s="1"/>
  <c r="R741" i="2"/>
  <c r="S741" i="2" s="1"/>
  <c r="R709" i="2"/>
  <c r="S709" i="2" s="1"/>
  <c r="R773" i="2"/>
  <c r="S773" i="2" s="1"/>
  <c r="R357" i="2"/>
  <c r="S357" i="2" s="1"/>
  <c r="R172" i="2"/>
  <c r="S172" i="2" s="1"/>
  <c r="R7" i="2"/>
  <c r="S7" i="2" s="1"/>
  <c r="R853" i="2"/>
  <c r="S853" i="2" s="1"/>
  <c r="J4" i="3"/>
  <c r="J5" i="3" s="1"/>
  <c r="R199" i="2"/>
  <c r="S199" i="2" s="1"/>
  <c r="R341" i="2"/>
  <c r="S341" i="2" s="1"/>
  <c r="R725" i="2"/>
  <c r="S725" i="2" s="1"/>
  <c r="R789" i="2"/>
  <c r="S789" i="2" s="1"/>
  <c r="R917" i="2"/>
  <c r="S917" i="2" s="1"/>
  <c r="R629" i="2"/>
  <c r="S629" i="2" s="1"/>
  <c r="R277" i="2"/>
  <c r="S277" i="2" s="1"/>
  <c r="R981" i="2"/>
  <c r="S981" i="2" s="1"/>
  <c r="R645" i="2"/>
  <c r="S645" i="2" s="1"/>
  <c r="R661" i="2"/>
  <c r="S661" i="2" s="1"/>
  <c r="R746" i="2"/>
  <c r="S746" i="2" s="1"/>
  <c r="R810" i="2"/>
  <c r="S810" i="2" s="1"/>
  <c r="R311" i="2"/>
  <c r="S311" i="2" s="1"/>
  <c r="R537" i="2"/>
  <c r="S537" i="2" s="1"/>
  <c r="R775" i="2"/>
  <c r="S775" i="2" s="1"/>
  <c r="R36" i="2"/>
  <c r="S36" i="2" s="1"/>
  <c r="R212" i="2"/>
  <c r="S212" i="2" s="1"/>
  <c r="R340" i="2"/>
  <c r="S340" i="2" s="1"/>
  <c r="R452" i="2"/>
  <c r="S452" i="2" s="1"/>
  <c r="R684" i="2"/>
  <c r="S684" i="2" s="1"/>
  <c r="R895" i="2"/>
  <c r="S895" i="2" s="1"/>
  <c r="R983" i="2"/>
  <c r="S983" i="2" s="1"/>
  <c r="R593" i="2"/>
  <c r="S593" i="2" s="1"/>
  <c r="R182" i="2"/>
  <c r="S182" i="2" s="1"/>
  <c r="R375" i="2"/>
  <c r="S375" i="2" s="1"/>
  <c r="R479" i="2"/>
  <c r="S479" i="2" s="1"/>
  <c r="R567" i="2"/>
  <c r="S567" i="2" s="1"/>
  <c r="R631" i="2"/>
  <c r="S631" i="2" s="1"/>
  <c r="R703" i="2"/>
  <c r="S703" i="2" s="1"/>
  <c r="R959" i="2"/>
  <c r="S959" i="2" s="1"/>
  <c r="R569" i="2"/>
  <c r="S569" i="2" s="1"/>
  <c r="R745" i="2"/>
  <c r="S745" i="2" s="1"/>
  <c r="R969" i="2"/>
  <c r="S969" i="2" s="1"/>
  <c r="R183" i="2"/>
  <c r="S183" i="2" s="1"/>
  <c r="R247" i="2"/>
  <c r="S247" i="2" s="1"/>
  <c r="R383" i="2"/>
  <c r="S383" i="2" s="1"/>
  <c r="R439" i="2"/>
  <c r="S439" i="2" s="1"/>
  <c r="R535" i="2"/>
  <c r="S535" i="2" s="1"/>
  <c r="R623" i="2"/>
  <c r="S623" i="2" s="1"/>
  <c r="R695" i="2"/>
  <c r="S695" i="2" s="1"/>
  <c r="R759" i="2"/>
  <c r="S759" i="2" s="1"/>
  <c r="R799" i="2"/>
  <c r="S799" i="2" s="1"/>
  <c r="R831" i="2"/>
  <c r="S831" i="2" s="1"/>
  <c r="R879" i="2"/>
  <c r="S879" i="2" s="1"/>
  <c r="R975" i="2"/>
  <c r="S975" i="2" s="1"/>
  <c r="R216" i="2"/>
  <c r="S216" i="2" s="1"/>
  <c r="R416" i="2"/>
  <c r="S416" i="2" s="1"/>
  <c r="R456" i="2"/>
  <c r="S456" i="2" s="1"/>
  <c r="R504" i="2"/>
  <c r="S504" i="2" s="1"/>
  <c r="R544" i="2"/>
  <c r="S544" i="2" s="1"/>
  <c r="R584" i="2"/>
  <c r="S584" i="2" s="1"/>
  <c r="R632" i="2"/>
  <c r="S632" i="2" s="1"/>
  <c r="R672" i="2"/>
  <c r="S672" i="2" s="1"/>
  <c r="R760" i="2"/>
  <c r="S760" i="2" s="1"/>
  <c r="R800" i="2"/>
  <c r="S800" i="2" s="1"/>
  <c r="R840" i="2"/>
  <c r="S840" i="2" s="1"/>
  <c r="R888" i="2"/>
  <c r="S888" i="2" s="1"/>
  <c r="R928" i="2"/>
  <c r="S928" i="2" s="1"/>
  <c r="R968" i="2"/>
  <c r="S968" i="2" s="1"/>
  <c r="R313" i="2"/>
  <c r="S313" i="2" s="1"/>
  <c r="R425" i="2"/>
  <c r="S425" i="2" s="1"/>
  <c r="R585" i="2"/>
  <c r="S585" i="2" s="1"/>
  <c r="R713" i="2"/>
  <c r="S713" i="2" s="1"/>
  <c r="R849" i="2"/>
  <c r="S849" i="2" s="1"/>
  <c r="R106" i="2"/>
  <c r="S106" i="2" s="1"/>
  <c r="R115" i="2"/>
  <c r="S115" i="2" s="1"/>
  <c r="R195" i="2"/>
  <c r="S195" i="2" s="1"/>
  <c r="R259" i="2"/>
  <c r="S259" i="2" s="1"/>
  <c r="R323" i="2"/>
  <c r="S323" i="2" s="1"/>
  <c r="R777" i="2"/>
  <c r="S777" i="2" s="1"/>
  <c r="R602" i="2"/>
  <c r="S602" i="2" s="1"/>
  <c r="R826" i="2"/>
  <c r="S826" i="2" s="1"/>
  <c r="R852" i="2"/>
  <c r="S852" i="2" s="1"/>
  <c r="R241" i="2"/>
  <c r="S241" i="2" s="1"/>
  <c r="R385" i="2"/>
  <c r="S385" i="2" s="1"/>
  <c r="R778" i="2"/>
  <c r="S778" i="2" s="1"/>
  <c r="R890" i="2"/>
  <c r="S890" i="2" s="1"/>
  <c r="R128" i="2"/>
  <c r="S128" i="2" s="1"/>
  <c r="R432" i="2"/>
  <c r="S432" i="2" s="1"/>
  <c r="R647" i="2"/>
  <c r="S647" i="2" s="1"/>
  <c r="R921" i="2"/>
  <c r="S921" i="2" s="1"/>
  <c r="R100" i="2"/>
  <c r="S100" i="2" s="1"/>
  <c r="R268" i="2"/>
  <c r="S268" i="2" s="1"/>
  <c r="R388" i="2"/>
  <c r="S388" i="2" s="1"/>
  <c r="R516" i="2"/>
  <c r="S516" i="2" s="1"/>
  <c r="R620" i="2"/>
  <c r="S620" i="2" s="1"/>
  <c r="R748" i="2"/>
  <c r="S748" i="2" s="1"/>
  <c r="R935" i="2"/>
  <c r="S935" i="2" s="1"/>
  <c r="R521" i="2"/>
  <c r="S521" i="2" s="1"/>
  <c r="R94" i="2"/>
  <c r="S94" i="2" s="1"/>
  <c r="R270" i="2"/>
  <c r="S270" i="2" s="1"/>
  <c r="R447" i="2"/>
  <c r="S447" i="2" s="1"/>
  <c r="R527" i="2"/>
  <c r="S527" i="2" s="1"/>
  <c r="R607" i="2"/>
  <c r="S607" i="2" s="1"/>
  <c r="R671" i="2"/>
  <c r="S671" i="2" s="1"/>
  <c r="R735" i="2"/>
  <c r="S735" i="2" s="1"/>
  <c r="R489" i="2"/>
  <c r="S489" i="2" s="1"/>
  <c r="R649" i="2"/>
  <c r="S649" i="2" s="1"/>
  <c r="R841" i="2"/>
  <c r="S841" i="2" s="1"/>
  <c r="R143" i="2"/>
  <c r="S143" i="2" s="1"/>
  <c r="R215" i="2"/>
  <c r="S215" i="2" s="1"/>
  <c r="R343" i="2"/>
  <c r="S343" i="2" s="1"/>
  <c r="R407" i="2"/>
  <c r="S407" i="2" s="1"/>
  <c r="R487" i="2"/>
  <c r="S487" i="2" s="1"/>
  <c r="R575" i="2"/>
  <c r="S575" i="2" s="1"/>
  <c r="R663" i="2"/>
  <c r="S663" i="2" s="1"/>
  <c r="R743" i="2"/>
  <c r="S743" i="2" s="1"/>
  <c r="R783" i="2"/>
  <c r="S783" i="2" s="1"/>
  <c r="R815" i="2"/>
  <c r="S815" i="2" s="1"/>
  <c r="R855" i="2"/>
  <c r="S855" i="2" s="1"/>
  <c r="R927" i="2"/>
  <c r="S927" i="2" s="1"/>
  <c r="R144" i="2"/>
  <c r="S144" i="2" s="1"/>
  <c r="R384" i="2"/>
  <c r="S384" i="2" s="1"/>
  <c r="R440" i="2"/>
  <c r="S440" i="2" s="1"/>
  <c r="R480" i="2"/>
  <c r="S480" i="2" s="1"/>
  <c r="R520" i="2"/>
  <c r="S520" i="2" s="1"/>
  <c r="R568" i="2"/>
  <c r="S568" i="2" s="1"/>
  <c r="R608" i="2"/>
  <c r="S608" i="2" s="1"/>
  <c r="R648" i="2"/>
  <c r="S648" i="2" s="1"/>
  <c r="R696" i="2"/>
  <c r="S696" i="2" s="1"/>
  <c r="R736" i="2"/>
  <c r="S736" i="2" s="1"/>
  <c r="R776" i="2"/>
  <c r="S776" i="2" s="1"/>
  <c r="R824" i="2"/>
  <c r="S824" i="2" s="1"/>
  <c r="R864" i="2"/>
  <c r="S864" i="2" s="1"/>
  <c r="R904" i="2"/>
  <c r="S904" i="2" s="1"/>
  <c r="R952" i="2"/>
  <c r="S952" i="2" s="1"/>
  <c r="R984" i="2"/>
  <c r="S984" i="2" s="1"/>
  <c r="R393" i="2"/>
  <c r="S393" i="2" s="1"/>
  <c r="R465" i="2"/>
  <c r="S465" i="2" s="1"/>
  <c r="R657" i="2"/>
  <c r="S657" i="2" s="1"/>
  <c r="R761" i="2"/>
  <c r="S761" i="2" s="1"/>
  <c r="R937" i="2"/>
  <c r="S937" i="2" s="1"/>
  <c r="R354" i="2"/>
  <c r="S354" i="2" s="1"/>
  <c r="R155" i="2"/>
  <c r="S155" i="2" s="1"/>
  <c r="R227" i="2"/>
  <c r="S227" i="2" s="1"/>
  <c r="R291" i="2"/>
  <c r="S291" i="2" s="1"/>
  <c r="R355" i="2"/>
  <c r="S355" i="2" s="1"/>
  <c r="R873" i="2"/>
  <c r="S873" i="2" s="1"/>
  <c r="R322" i="2"/>
  <c r="S322" i="2" s="1"/>
  <c r="R922" i="2"/>
  <c r="S922" i="2" s="1"/>
  <c r="R5" i="2"/>
  <c r="S5" i="2" s="1"/>
  <c r="R37" i="2"/>
  <c r="S37" i="2" s="1"/>
  <c r="R69" i="2"/>
  <c r="S69" i="2" s="1"/>
  <c r="R101" i="2"/>
  <c r="S101" i="2" s="1"/>
  <c r="R133" i="2"/>
  <c r="S133" i="2" s="1"/>
  <c r="R25" i="2"/>
  <c r="S25" i="2" s="1"/>
  <c r="R57" i="2"/>
  <c r="S57" i="2" s="1"/>
  <c r="R89" i="2"/>
  <c r="S89" i="2" s="1"/>
  <c r="R121" i="2"/>
  <c r="S121" i="2" s="1"/>
  <c r="R32" i="2"/>
  <c r="S32" i="2" s="1"/>
  <c r="R29" i="2"/>
  <c r="S29" i="2" s="1"/>
  <c r="R61" i="2"/>
  <c r="S61" i="2" s="1"/>
  <c r="R93" i="2"/>
  <c r="S93" i="2" s="1"/>
  <c r="R125" i="2"/>
  <c r="S125" i="2" s="1"/>
  <c r="R226" i="2"/>
  <c r="S226" i="2" s="1"/>
  <c r="R392" i="2"/>
  <c r="S392" i="2" s="1"/>
  <c r="R625" i="2"/>
  <c r="S625" i="2" s="1"/>
  <c r="R881" i="2"/>
  <c r="S881" i="2" s="1"/>
  <c r="R165" i="2"/>
  <c r="S165" i="2" s="1"/>
  <c r="R257" i="2"/>
  <c r="S257" i="2" s="1"/>
  <c r="R433" i="2"/>
  <c r="S433" i="2" s="1"/>
  <c r="R689" i="2"/>
  <c r="S689" i="2" s="1"/>
  <c r="R945" i="2"/>
  <c r="S945" i="2" s="1"/>
  <c r="R173" i="2"/>
  <c r="S173" i="2" s="1"/>
  <c r="R205" i="2"/>
  <c r="S205" i="2" s="1"/>
  <c r="R237" i="2"/>
  <c r="S237" i="2" s="1"/>
  <c r="R285" i="2"/>
  <c r="S285" i="2" s="1"/>
  <c r="R349" i="2"/>
  <c r="S349" i="2" s="1"/>
  <c r="R413" i="2"/>
  <c r="S413" i="2" s="1"/>
  <c r="R477" i="2"/>
  <c r="S477" i="2" s="1"/>
  <c r="R541" i="2"/>
  <c r="S541" i="2" s="1"/>
  <c r="R605" i="2"/>
  <c r="S605" i="2" s="1"/>
  <c r="R669" i="2"/>
  <c r="S669" i="2" s="1"/>
  <c r="R733" i="2"/>
  <c r="S733" i="2" s="1"/>
  <c r="R797" i="2"/>
  <c r="S797" i="2" s="1"/>
  <c r="R861" i="2"/>
  <c r="S861" i="2" s="1"/>
  <c r="R925" i="2"/>
  <c r="S925" i="2" s="1"/>
  <c r="R14" i="2"/>
  <c r="S14" i="2" s="1"/>
  <c r="R70" i="2"/>
  <c r="S70" i="2" s="1"/>
  <c r="R134" i="2"/>
  <c r="S134" i="2" s="1"/>
  <c r="R190" i="2"/>
  <c r="S190" i="2" s="1"/>
  <c r="R230" i="2"/>
  <c r="S230" i="2" s="1"/>
  <c r="R730" i="2"/>
  <c r="S730" i="2" s="1"/>
  <c r="R906" i="2"/>
  <c r="S906" i="2" s="1"/>
  <c r="R194" i="2"/>
  <c r="S194" i="2" s="1"/>
  <c r="R473" i="2"/>
  <c r="S473" i="2" s="1"/>
  <c r="R729" i="2"/>
  <c r="S729" i="2" s="1"/>
  <c r="R12" i="2"/>
  <c r="S12" i="2" s="1"/>
  <c r="R132" i="2"/>
  <c r="S132" i="2" s="1"/>
  <c r="R308" i="2"/>
  <c r="S308" i="2" s="1"/>
  <c r="R412" i="2"/>
  <c r="S412" i="2" s="1"/>
  <c r="R540" i="2"/>
  <c r="S540" i="2" s="1"/>
  <c r="R652" i="2"/>
  <c r="S652" i="2" s="1"/>
  <c r="R863" i="2"/>
  <c r="S863" i="2" s="1"/>
  <c r="R951" i="2"/>
  <c r="S951" i="2" s="1"/>
  <c r="R553" i="2"/>
  <c r="S553" i="2" s="1"/>
  <c r="R118" i="2"/>
  <c r="S118" i="2" s="1"/>
  <c r="R302" i="2"/>
  <c r="S302" i="2" s="1"/>
  <c r="R463" i="2"/>
  <c r="S463" i="2" s="1"/>
  <c r="R543" i="2"/>
  <c r="S543" i="2" s="1"/>
  <c r="R615" i="2"/>
  <c r="S615" i="2" s="1"/>
  <c r="R687" i="2"/>
  <c r="S687" i="2" s="1"/>
  <c r="R911" i="2"/>
  <c r="S911" i="2" s="1"/>
  <c r="R529" i="2"/>
  <c r="S529" i="2" s="1"/>
  <c r="R697" i="2"/>
  <c r="S697" i="2" s="1"/>
  <c r="R905" i="2"/>
  <c r="S905" i="2" s="1"/>
  <c r="R167" i="2"/>
  <c r="S167" i="2" s="1"/>
  <c r="R239" i="2"/>
  <c r="S239" i="2" s="1"/>
  <c r="R367" i="2"/>
  <c r="S367" i="2" s="1"/>
  <c r="R415" i="2"/>
  <c r="S415" i="2" s="1"/>
  <c r="R511" i="2"/>
  <c r="S511" i="2" s="1"/>
  <c r="R599" i="2"/>
  <c r="S599" i="2" s="1"/>
  <c r="R679" i="2"/>
  <c r="S679" i="2" s="1"/>
  <c r="R751" i="2"/>
  <c r="S751" i="2" s="1"/>
  <c r="R791" i="2"/>
  <c r="S791" i="2" s="1"/>
  <c r="R823" i="2"/>
  <c r="S823" i="2" s="1"/>
  <c r="R871" i="2"/>
  <c r="S871" i="2" s="1"/>
  <c r="R943" i="2"/>
  <c r="S943" i="2" s="1"/>
  <c r="R168" i="2"/>
  <c r="S168" i="2" s="1"/>
  <c r="R400" i="2"/>
  <c r="S400" i="2" s="1"/>
  <c r="R448" i="2"/>
  <c r="S448" i="2" s="1"/>
  <c r="R488" i="2"/>
  <c r="S488" i="2" s="1"/>
  <c r="R528" i="2"/>
  <c r="S528" i="2" s="1"/>
  <c r="R576" i="2"/>
  <c r="S576" i="2" s="1"/>
  <c r="R616" i="2"/>
  <c r="S616" i="2" s="1"/>
  <c r="R704" i="2"/>
  <c r="S704" i="2" s="1"/>
  <c r="R744" i="2"/>
  <c r="S744" i="2" s="1"/>
  <c r="R784" i="2"/>
  <c r="S784" i="2" s="1"/>
  <c r="R832" i="2"/>
  <c r="S832" i="2" s="1"/>
  <c r="R872" i="2"/>
  <c r="S872" i="2" s="1"/>
  <c r="R912" i="2"/>
  <c r="S912" i="2" s="1"/>
  <c r="R960" i="2"/>
  <c r="S960" i="2" s="1"/>
  <c r="R289" i="2"/>
  <c r="S289" i="2" s="1"/>
  <c r="R401" i="2"/>
  <c r="S401" i="2" s="1"/>
  <c r="R505" i="2"/>
  <c r="S505" i="2" s="1"/>
  <c r="R681" i="2"/>
  <c r="S681" i="2" s="1"/>
  <c r="R809" i="2"/>
  <c r="S809" i="2" s="1"/>
  <c r="R977" i="2"/>
  <c r="S977" i="2" s="1"/>
  <c r="R67" i="2"/>
  <c r="S67" i="2" s="1"/>
  <c r="R179" i="2"/>
  <c r="S179" i="2" s="1"/>
  <c r="R235" i="2"/>
  <c r="S235" i="2" s="1"/>
  <c r="R299" i="2"/>
  <c r="S299" i="2" s="1"/>
  <c r="R363" i="2"/>
  <c r="S363" i="2" s="1"/>
  <c r="R913" i="2"/>
  <c r="S913" i="2" s="1"/>
  <c r="R197" i="2"/>
  <c r="S197" i="2" s="1"/>
  <c r="R229" i="2"/>
  <c r="S229" i="2" s="1"/>
  <c r="R269" i="2"/>
  <c r="S269" i="2" s="1"/>
  <c r="R333" i="2"/>
  <c r="S333" i="2" s="1"/>
  <c r="R397" i="2"/>
  <c r="S397" i="2" s="1"/>
  <c r="R461" i="2"/>
  <c r="S461" i="2" s="1"/>
  <c r="R525" i="2"/>
  <c r="S525" i="2" s="1"/>
  <c r="R589" i="2"/>
  <c r="S589" i="2" s="1"/>
  <c r="R653" i="2"/>
  <c r="S653" i="2" s="1"/>
  <c r="R717" i="2"/>
  <c r="S717" i="2" s="1"/>
  <c r="R781" i="2"/>
  <c r="S781" i="2" s="1"/>
  <c r="R845" i="2"/>
  <c r="S845" i="2" s="1"/>
  <c r="R909" i="2"/>
  <c r="S909" i="2" s="1"/>
  <c r="R973" i="2"/>
  <c r="S973" i="2" s="1"/>
  <c r="R38" i="2"/>
  <c r="S38" i="2" s="1"/>
  <c r="R62" i="2"/>
  <c r="S62" i="2" s="1"/>
  <c r="R126" i="2"/>
  <c r="S126" i="2" s="1"/>
  <c r="R174" i="2"/>
  <c r="S174" i="2" s="1"/>
  <c r="R222" i="2"/>
  <c r="S222" i="2" s="1"/>
  <c r="R262" i="2"/>
  <c r="S262" i="2" s="1"/>
  <c r="R310" i="2"/>
  <c r="S310" i="2" s="1"/>
  <c r="R350" i="2"/>
  <c r="S350" i="2" s="1"/>
  <c r="R390" i="2"/>
  <c r="S390" i="2" s="1"/>
  <c r="R422" i="2"/>
  <c r="S422" i="2" s="1"/>
  <c r="R454" i="2"/>
  <c r="S454" i="2" s="1"/>
  <c r="R486" i="2"/>
  <c r="S486" i="2" s="1"/>
  <c r="R518" i="2"/>
  <c r="S518" i="2" s="1"/>
  <c r="R550" i="2"/>
  <c r="S550" i="2" s="1"/>
  <c r="R582" i="2"/>
  <c r="S582" i="2" s="1"/>
  <c r="R614" i="2"/>
  <c r="S614" i="2" s="1"/>
  <c r="R646" i="2"/>
  <c r="S646" i="2" s="1"/>
  <c r="R678" i="2"/>
  <c r="S678" i="2" s="1"/>
  <c r="R710" i="2"/>
  <c r="S710" i="2" s="1"/>
  <c r="R742" i="2"/>
  <c r="S742" i="2" s="1"/>
  <c r="R774" i="2"/>
  <c r="S774" i="2" s="1"/>
  <c r="R806" i="2"/>
  <c r="S806" i="2" s="1"/>
  <c r="R838" i="2"/>
  <c r="S838" i="2" s="1"/>
  <c r="R870" i="2"/>
  <c r="S870" i="2" s="1"/>
  <c r="R902" i="2"/>
  <c r="S902" i="2" s="1"/>
  <c r="R934" i="2"/>
  <c r="S934" i="2" s="1"/>
  <c r="R966" i="2"/>
  <c r="S966" i="2" s="1"/>
  <c r="R683" i="2"/>
  <c r="S683" i="2" s="1"/>
  <c r="R899" i="2"/>
  <c r="S899" i="2" s="1"/>
  <c r="R560" i="2"/>
  <c r="S560" i="2" s="1"/>
  <c r="R76" i="2"/>
  <c r="S76" i="2" s="1"/>
  <c r="R252" i="2"/>
  <c r="S252" i="2" s="1"/>
  <c r="R444" i="2"/>
  <c r="S444" i="2" s="1"/>
  <c r="R636" i="2"/>
  <c r="S636" i="2" s="1"/>
  <c r="R278" i="2"/>
  <c r="S278" i="2" s="1"/>
  <c r="R358" i="2"/>
  <c r="S358" i="2" s="1"/>
  <c r="R398" i="2"/>
  <c r="S398" i="2" s="1"/>
  <c r="R430" i="2"/>
  <c r="S430" i="2" s="1"/>
  <c r="R462" i="2"/>
  <c r="S462" i="2" s="1"/>
  <c r="R494" i="2"/>
  <c r="S494" i="2" s="1"/>
  <c r="R526" i="2"/>
  <c r="S526" i="2" s="1"/>
  <c r="R558" i="2"/>
  <c r="S558" i="2" s="1"/>
  <c r="R590" i="2"/>
  <c r="S590" i="2" s="1"/>
  <c r="R622" i="2"/>
  <c r="S622" i="2" s="1"/>
  <c r="R654" i="2"/>
  <c r="S654" i="2" s="1"/>
  <c r="R686" i="2"/>
  <c r="S686" i="2" s="1"/>
  <c r="R718" i="2"/>
  <c r="S718" i="2" s="1"/>
  <c r="R750" i="2"/>
  <c r="S750" i="2" s="1"/>
  <c r="R782" i="2"/>
  <c r="S782" i="2" s="1"/>
  <c r="R814" i="2"/>
  <c r="S814" i="2" s="1"/>
  <c r="R846" i="2"/>
  <c r="S846" i="2" s="1"/>
  <c r="R878" i="2"/>
  <c r="S878" i="2" s="1"/>
  <c r="R910" i="2"/>
  <c r="S910" i="2" s="1"/>
  <c r="R942" i="2"/>
  <c r="S942" i="2" s="1"/>
  <c r="R974" i="2"/>
  <c r="S974" i="2" s="1"/>
  <c r="R763" i="2"/>
  <c r="S763" i="2" s="1"/>
  <c r="R947" i="2"/>
  <c r="S947" i="2" s="1"/>
  <c r="R711" i="2"/>
  <c r="S711" i="2" s="1"/>
  <c r="R124" i="2"/>
  <c r="S124" i="2" s="1"/>
  <c r="R492" i="2"/>
  <c r="S492" i="2" s="1"/>
  <c r="R836" i="2"/>
  <c r="S836" i="2" s="1"/>
  <c r="R192" i="2"/>
  <c r="S192" i="2" s="1"/>
  <c r="R449" i="2"/>
  <c r="S449" i="2" s="1"/>
  <c r="R664" i="2"/>
  <c r="S664" i="2" s="1"/>
  <c r="R920" i="2"/>
  <c r="S920" i="2" s="1"/>
  <c r="R51" i="2"/>
  <c r="S51" i="2" s="1"/>
  <c r="R163" i="2"/>
  <c r="S163" i="2" s="1"/>
  <c r="R307" i="2"/>
  <c r="S307" i="2" s="1"/>
  <c r="R427" i="2"/>
  <c r="S427" i="2" s="1"/>
  <c r="R515" i="2"/>
  <c r="S515" i="2" s="1"/>
  <c r="R635" i="2"/>
  <c r="S635" i="2" s="1"/>
  <c r="R771" i="2"/>
  <c r="S771" i="2" s="1"/>
  <c r="R907" i="2"/>
  <c r="S907" i="2" s="1"/>
  <c r="R158" i="2"/>
  <c r="S158" i="2" s="1"/>
  <c r="R455" i="2"/>
  <c r="S455" i="2" s="1"/>
  <c r="R752" i="2"/>
  <c r="S752" i="2" s="1"/>
  <c r="R20" i="2"/>
  <c r="S20" i="2" s="1"/>
  <c r="R148" i="2"/>
  <c r="S148" i="2" s="1"/>
  <c r="R868" i="2"/>
  <c r="S868" i="2" s="1"/>
  <c r="R169" i="2"/>
  <c r="S169" i="2" s="1"/>
  <c r="R48" i="2"/>
  <c r="S48" i="2" s="1"/>
  <c r="R321" i="2"/>
  <c r="S321" i="2" s="1"/>
  <c r="R481" i="2"/>
  <c r="S481" i="2" s="1"/>
  <c r="R737" i="2"/>
  <c r="S737" i="2" s="1"/>
  <c r="R39" i="2"/>
  <c r="S39" i="2" s="1"/>
  <c r="R71" i="2"/>
  <c r="S71" i="2" s="1"/>
  <c r="R111" i="2"/>
  <c r="S111" i="2" s="1"/>
  <c r="R159" i="2"/>
  <c r="S159" i="2" s="1"/>
  <c r="R231" i="2"/>
  <c r="S231" i="2" s="1"/>
  <c r="R295" i="2"/>
  <c r="S295" i="2" s="1"/>
  <c r="R359" i="2"/>
  <c r="S359" i="2" s="1"/>
  <c r="R603" i="2"/>
  <c r="S603" i="2" s="1"/>
  <c r="R723" i="2"/>
  <c r="S723" i="2" s="1"/>
  <c r="R851" i="2"/>
  <c r="S851" i="2" s="1"/>
  <c r="R4" i="2"/>
  <c r="S4" i="2" s="1"/>
  <c r="R188" i="2"/>
  <c r="S188" i="2" s="1"/>
  <c r="R380" i="2"/>
  <c r="S380" i="2" s="1"/>
  <c r="R556" i="2"/>
  <c r="S556" i="2" s="1"/>
  <c r="R764" i="2"/>
  <c r="S764" i="2" s="1"/>
  <c r="R732" i="2"/>
  <c r="S732" i="2" s="1"/>
  <c r="R953" i="2"/>
  <c r="S953" i="2" s="1"/>
  <c r="R318" i="2"/>
  <c r="S318" i="2" s="1"/>
  <c r="R13" i="2"/>
  <c r="S13" i="2" s="1"/>
  <c r="R45" i="2"/>
  <c r="S45" i="2" s="1"/>
  <c r="R77" i="2"/>
  <c r="S77" i="2" s="1"/>
  <c r="R109" i="2"/>
  <c r="S109" i="2" s="1"/>
  <c r="R141" i="2"/>
  <c r="S141" i="2" s="1"/>
  <c r="R90" i="2"/>
  <c r="S90" i="2" s="1"/>
  <c r="R281" i="2"/>
  <c r="S281" i="2" s="1"/>
  <c r="R497" i="2"/>
  <c r="S497" i="2" s="1"/>
  <c r="R753" i="2"/>
  <c r="S753" i="2" s="1"/>
  <c r="R149" i="2"/>
  <c r="S149" i="2" s="1"/>
  <c r="R260" i="2"/>
  <c r="S260" i="2" s="1"/>
  <c r="R206" i="2"/>
  <c r="S206" i="2" s="1"/>
  <c r="R417" i="2"/>
  <c r="S417" i="2" s="1"/>
  <c r="R673" i="2"/>
  <c r="S673" i="2" s="1"/>
  <c r="R929" i="2"/>
  <c r="S929" i="2" s="1"/>
  <c r="R31" i="2"/>
  <c r="S31" i="2" s="1"/>
  <c r="R63" i="2"/>
  <c r="S63" i="2" s="1"/>
  <c r="R95" i="2"/>
  <c r="S95" i="2" s="1"/>
  <c r="R151" i="2"/>
  <c r="S151" i="2" s="1"/>
  <c r="R223" i="2"/>
  <c r="S223" i="2" s="1"/>
  <c r="R287" i="2"/>
  <c r="S287" i="2" s="1"/>
  <c r="R351" i="2"/>
  <c r="S351" i="2" s="1"/>
  <c r="R571" i="2"/>
  <c r="S571" i="2" s="1"/>
  <c r="R699" i="2"/>
  <c r="S699" i="2" s="1"/>
  <c r="R827" i="2"/>
  <c r="S827" i="2" s="1"/>
  <c r="R963" i="2"/>
  <c r="S963" i="2" s="1"/>
  <c r="R839" i="2"/>
  <c r="S839" i="2" s="1"/>
  <c r="R156" i="2"/>
  <c r="S156" i="2" s="1"/>
  <c r="R332" i="2"/>
  <c r="S332" i="2" s="1"/>
  <c r="R500" i="2"/>
  <c r="S500" i="2" s="1"/>
  <c r="R708" i="2"/>
  <c r="S708" i="2" s="1"/>
  <c r="R948" i="2"/>
  <c r="S948" i="2" s="1"/>
  <c r="R181" i="2"/>
  <c r="S181" i="2" s="1"/>
  <c r="R213" i="2"/>
  <c r="S213" i="2" s="1"/>
  <c r="R245" i="2"/>
  <c r="S245" i="2" s="1"/>
  <c r="R301" i="2"/>
  <c r="S301" i="2" s="1"/>
  <c r="R365" i="2"/>
  <c r="S365" i="2" s="1"/>
  <c r="R429" i="2"/>
  <c r="S429" i="2" s="1"/>
  <c r="R493" i="2"/>
  <c r="S493" i="2" s="1"/>
  <c r="R557" i="2"/>
  <c r="S557" i="2" s="1"/>
  <c r="R621" i="2"/>
  <c r="S621" i="2" s="1"/>
  <c r="R685" i="2"/>
  <c r="S685" i="2" s="1"/>
  <c r="R749" i="2"/>
  <c r="S749" i="2" s="1"/>
  <c r="R813" i="2"/>
  <c r="S813" i="2" s="1"/>
  <c r="R877" i="2"/>
  <c r="S877" i="2" s="1"/>
  <c r="R941" i="2"/>
  <c r="S941" i="2" s="1"/>
  <c r="R30" i="2"/>
  <c r="S30" i="2" s="1"/>
  <c r="R102" i="2"/>
  <c r="S102" i="2" s="1"/>
  <c r="R150" i="2"/>
  <c r="S150" i="2" s="1"/>
  <c r="R198" i="2"/>
  <c r="S198" i="2" s="1"/>
  <c r="R246" i="2"/>
  <c r="S246" i="2" s="1"/>
  <c r="R286" i="2"/>
  <c r="S286" i="2" s="1"/>
  <c r="R326" i="2"/>
  <c r="S326" i="2" s="1"/>
  <c r="R374" i="2"/>
  <c r="S374" i="2" s="1"/>
  <c r="R406" i="2"/>
  <c r="S406" i="2" s="1"/>
  <c r="R438" i="2"/>
  <c r="S438" i="2" s="1"/>
  <c r="R470" i="2"/>
  <c r="S470" i="2" s="1"/>
  <c r="R502" i="2"/>
  <c r="S502" i="2" s="1"/>
  <c r="R534" i="2"/>
  <c r="S534" i="2" s="1"/>
  <c r="R566" i="2"/>
  <c r="S566" i="2" s="1"/>
  <c r="R598" i="2"/>
  <c r="S598" i="2" s="1"/>
  <c r="R630" i="2"/>
  <c r="S630" i="2" s="1"/>
  <c r="R662" i="2"/>
  <c r="S662" i="2" s="1"/>
  <c r="R694" i="2"/>
  <c r="S694" i="2" s="1"/>
  <c r="R726" i="2"/>
  <c r="S726" i="2" s="1"/>
  <c r="R758" i="2"/>
  <c r="S758" i="2" s="1"/>
  <c r="R790" i="2"/>
  <c r="S790" i="2" s="1"/>
  <c r="R822" i="2"/>
  <c r="S822" i="2" s="1"/>
  <c r="R854" i="2"/>
  <c r="S854" i="2" s="1"/>
  <c r="R886" i="2"/>
  <c r="S886" i="2" s="1"/>
  <c r="R918" i="2"/>
  <c r="S918" i="2" s="1"/>
  <c r="R950" i="2"/>
  <c r="S950" i="2" s="1"/>
  <c r="R982" i="2"/>
  <c r="S982" i="2" s="1"/>
  <c r="R819" i="2"/>
  <c r="S819" i="2" s="1"/>
  <c r="R22" i="2"/>
  <c r="S22" i="2" s="1"/>
  <c r="R880" i="2"/>
  <c r="S880" i="2" s="1"/>
  <c r="R164" i="2"/>
  <c r="S164" i="2" s="1"/>
  <c r="R348" i="2"/>
  <c r="S348" i="2" s="1"/>
  <c r="R532" i="2"/>
  <c r="S532" i="2" s="1"/>
  <c r="R740" i="2"/>
  <c r="S740" i="2" s="1"/>
  <c r="R142" i="2"/>
  <c r="S142" i="2" s="1"/>
  <c r="R345" i="2"/>
  <c r="S345" i="2" s="1"/>
  <c r="R545" i="2"/>
  <c r="S545" i="2" s="1"/>
  <c r="R801" i="2"/>
  <c r="S801" i="2" s="1"/>
  <c r="R15" i="2"/>
  <c r="S15" i="2" s="1"/>
  <c r="R47" i="2"/>
  <c r="S47" i="2" s="1"/>
  <c r="R79" i="2"/>
  <c r="S79" i="2" s="1"/>
  <c r="R127" i="2"/>
  <c r="S127" i="2" s="1"/>
  <c r="R175" i="2"/>
  <c r="S175" i="2" s="1"/>
  <c r="R255" i="2"/>
  <c r="S255" i="2" s="1"/>
  <c r="R319" i="2"/>
  <c r="S319" i="2" s="1"/>
  <c r="R467" i="2"/>
  <c r="S467" i="2" s="1"/>
  <c r="R627" i="2"/>
  <c r="S627" i="2" s="1"/>
  <c r="R755" i="2"/>
  <c r="S755" i="2" s="1"/>
  <c r="R891" i="2"/>
  <c r="S891" i="2" s="1"/>
  <c r="R496" i="2"/>
  <c r="S496" i="2" s="1"/>
  <c r="R60" i="2"/>
  <c r="S60" i="2" s="1"/>
  <c r="R244" i="2"/>
  <c r="S244" i="2" s="1"/>
  <c r="R420" i="2"/>
  <c r="S420" i="2" s="1"/>
  <c r="R612" i="2"/>
  <c r="S612" i="2" s="1"/>
  <c r="R21" i="2"/>
  <c r="S21" i="2" s="1"/>
  <c r="R53" i="2"/>
  <c r="S53" i="2" s="1"/>
  <c r="R85" i="2"/>
  <c r="S85" i="2" s="1"/>
  <c r="R117" i="2"/>
  <c r="S117" i="2" s="1"/>
  <c r="R9" i="2"/>
  <c r="S9" i="2" s="1"/>
  <c r="R41" i="2"/>
  <c r="S41" i="2" s="1"/>
  <c r="R73" i="2"/>
  <c r="S73" i="2" s="1"/>
  <c r="R105" i="2"/>
  <c r="S105" i="2" s="1"/>
  <c r="R137" i="2"/>
  <c r="S137" i="2" s="1"/>
  <c r="R130" i="2"/>
  <c r="S130" i="2" s="1"/>
  <c r="R312" i="2"/>
  <c r="S312" i="2" s="1"/>
  <c r="R561" i="2"/>
  <c r="S561" i="2" s="1"/>
  <c r="R817" i="2"/>
  <c r="S817" i="2" s="1"/>
  <c r="R157" i="2"/>
  <c r="S157" i="2" s="1"/>
  <c r="R189" i="2"/>
  <c r="S189" i="2" s="1"/>
  <c r="R221" i="2"/>
  <c r="S221" i="2" s="1"/>
  <c r="R253" i="2"/>
  <c r="S253" i="2" s="1"/>
  <c r="R317" i="2"/>
  <c r="S317" i="2" s="1"/>
  <c r="R381" i="2"/>
  <c r="S381" i="2" s="1"/>
  <c r="R445" i="2"/>
  <c r="S445" i="2" s="1"/>
  <c r="R509" i="2"/>
  <c r="S509" i="2" s="1"/>
  <c r="R573" i="2"/>
  <c r="S573" i="2" s="1"/>
  <c r="R637" i="2"/>
  <c r="S637" i="2" s="1"/>
  <c r="R701" i="2"/>
  <c r="S701" i="2" s="1"/>
  <c r="R765" i="2"/>
  <c r="S765" i="2" s="1"/>
  <c r="R829" i="2"/>
  <c r="S829" i="2" s="1"/>
  <c r="R893" i="2"/>
  <c r="S893" i="2" s="1"/>
  <c r="R957" i="2"/>
  <c r="S957" i="2" s="1"/>
  <c r="R46" i="2"/>
  <c r="S46" i="2" s="1"/>
  <c r="R110" i="2"/>
  <c r="S110" i="2" s="1"/>
  <c r="R166" i="2"/>
  <c r="S166" i="2" s="1"/>
  <c r="R214" i="2"/>
  <c r="S214" i="2" s="1"/>
  <c r="R254" i="2"/>
  <c r="S254" i="2" s="1"/>
  <c r="R294" i="2"/>
  <c r="S294" i="2" s="1"/>
  <c r="R342" i="2"/>
  <c r="S342" i="2" s="1"/>
  <c r="R382" i="2"/>
  <c r="S382" i="2" s="1"/>
  <c r="R414" i="2"/>
  <c r="S414" i="2" s="1"/>
  <c r="R446" i="2"/>
  <c r="S446" i="2" s="1"/>
  <c r="R478" i="2"/>
  <c r="S478" i="2" s="1"/>
  <c r="R510" i="2"/>
  <c r="S510" i="2" s="1"/>
  <c r="R542" i="2"/>
  <c r="S542" i="2" s="1"/>
  <c r="R574" i="2"/>
  <c r="S574" i="2" s="1"/>
  <c r="R606" i="2"/>
  <c r="S606" i="2" s="1"/>
  <c r="R638" i="2"/>
  <c r="S638" i="2" s="1"/>
  <c r="R670" i="2"/>
  <c r="S670" i="2" s="1"/>
  <c r="R702" i="2"/>
  <c r="S702" i="2" s="1"/>
  <c r="R734" i="2"/>
  <c r="S734" i="2" s="1"/>
  <c r="R766" i="2"/>
  <c r="S766" i="2" s="1"/>
  <c r="R798" i="2"/>
  <c r="S798" i="2" s="1"/>
  <c r="R830" i="2"/>
  <c r="S830" i="2" s="1"/>
  <c r="R862" i="2"/>
  <c r="S862" i="2" s="1"/>
  <c r="R894" i="2"/>
  <c r="S894" i="2" s="1"/>
  <c r="R926" i="2"/>
  <c r="S926" i="2" s="1"/>
  <c r="R958" i="2"/>
  <c r="S958" i="2" s="1"/>
  <c r="R563" i="2"/>
  <c r="S563" i="2" s="1"/>
  <c r="R859" i="2"/>
  <c r="S859" i="2" s="1"/>
  <c r="R391" i="2"/>
  <c r="S391" i="2" s="1"/>
  <c r="R28" i="2"/>
  <c r="S28" i="2" s="1"/>
  <c r="R196" i="2"/>
  <c r="S196" i="2" s="1"/>
  <c r="R404" i="2"/>
  <c r="S404" i="2" s="1"/>
  <c r="R209" i="2"/>
  <c r="S209" i="2" s="1"/>
  <c r="R858" i="2"/>
  <c r="S858" i="2" s="1"/>
  <c r="R303" i="2"/>
  <c r="S303" i="2" s="1"/>
  <c r="R536" i="2"/>
  <c r="S536" i="2" s="1"/>
  <c r="R792" i="2"/>
  <c r="S792" i="2" s="1"/>
  <c r="R19" i="2"/>
  <c r="S19" i="2" s="1"/>
  <c r="R99" i="2"/>
  <c r="S99" i="2" s="1"/>
  <c r="R251" i="2"/>
  <c r="S251" i="2" s="1"/>
  <c r="R387" i="2"/>
  <c r="S387" i="2" s="1"/>
  <c r="R475" i="2"/>
  <c r="S475" i="2" s="1"/>
  <c r="R579" i="2"/>
  <c r="S579" i="2" s="1"/>
  <c r="R707" i="2"/>
  <c r="S707" i="2" s="1"/>
  <c r="R835" i="2"/>
  <c r="S835" i="2" s="1"/>
  <c r="R979" i="2"/>
  <c r="S979" i="2" s="1"/>
  <c r="R335" i="2"/>
  <c r="S335" i="2" s="1"/>
  <c r="R624" i="2"/>
  <c r="S624" i="2" s="1"/>
  <c r="R903" i="2"/>
  <c r="S903" i="2" s="1"/>
  <c r="R84" i="2"/>
  <c r="S84" i="2" s="1"/>
  <c r="R204" i="2"/>
  <c r="S204" i="2" s="1"/>
  <c r="R324" i="2"/>
  <c r="S324" i="2" s="1"/>
  <c r="R884" i="2"/>
  <c r="S884" i="2" s="1"/>
  <c r="R932" i="2"/>
  <c r="S932" i="2" s="1"/>
  <c r="R153" i="2"/>
  <c r="S153" i="2" s="1"/>
  <c r="R185" i="2"/>
  <c r="S185" i="2" s="1"/>
  <c r="R78" i="2"/>
  <c r="S78" i="2" s="1"/>
  <c r="R408" i="2"/>
  <c r="S408" i="2" s="1"/>
  <c r="R577" i="2"/>
  <c r="S577" i="2" s="1"/>
  <c r="R833" i="2"/>
  <c r="S833" i="2" s="1"/>
  <c r="R35" i="2"/>
  <c r="S35" i="2" s="1"/>
  <c r="R147" i="2"/>
  <c r="S147" i="2" s="1"/>
  <c r="R283" i="2"/>
  <c r="S283" i="2" s="1"/>
  <c r="R403" i="2"/>
  <c r="S403" i="2" s="1"/>
  <c r="R491" i="2"/>
  <c r="S491" i="2" s="1"/>
  <c r="R611" i="2"/>
  <c r="S611" i="2" s="1"/>
  <c r="R731" i="2"/>
  <c r="S731" i="2" s="1"/>
  <c r="R875" i="2"/>
  <c r="S875" i="2" s="1"/>
  <c r="R80" i="2"/>
  <c r="S80" i="2" s="1"/>
  <c r="R409" i="2"/>
  <c r="S409" i="2" s="1"/>
  <c r="R665" i="2"/>
  <c r="S665" i="2" s="1"/>
  <c r="R944" i="2"/>
  <c r="S944" i="2" s="1"/>
  <c r="R116" i="2"/>
  <c r="S116" i="2" s="1"/>
  <c r="R228" i="2"/>
  <c r="S228" i="2" s="1"/>
  <c r="R364" i="2"/>
  <c r="S364" i="2" s="1"/>
  <c r="R756" i="2"/>
  <c r="S756" i="2" s="1"/>
  <c r="R916" i="2"/>
  <c r="S916" i="2" s="1"/>
  <c r="R900" i="2"/>
  <c r="S900" i="2" s="1"/>
  <c r="R940" i="2"/>
  <c r="S940" i="2" s="1"/>
  <c r="R908" i="2"/>
  <c r="S908" i="2" s="1"/>
  <c r="R170" i="2"/>
  <c r="S170" i="2" s="1"/>
  <c r="R376" i="2"/>
  <c r="S376" i="2" s="1"/>
  <c r="R609" i="2"/>
  <c r="S609" i="2" s="1"/>
  <c r="R865" i="2"/>
  <c r="S865" i="2" s="1"/>
  <c r="R23" i="2"/>
  <c r="S23" i="2" s="1"/>
  <c r="R55" i="2"/>
  <c r="S55" i="2" s="1"/>
  <c r="R87" i="2"/>
  <c r="S87" i="2" s="1"/>
  <c r="R135" i="2"/>
  <c r="S135" i="2" s="1"/>
  <c r="R191" i="2"/>
  <c r="S191" i="2" s="1"/>
  <c r="R263" i="2"/>
  <c r="S263" i="2" s="1"/>
  <c r="R327" i="2"/>
  <c r="S327" i="2" s="1"/>
  <c r="R531" i="2"/>
  <c r="S531" i="2" s="1"/>
  <c r="R659" i="2"/>
  <c r="S659" i="2" s="1"/>
  <c r="R787" i="2"/>
  <c r="S787" i="2" s="1"/>
  <c r="R931" i="2"/>
  <c r="S931" i="2" s="1"/>
  <c r="R688" i="2"/>
  <c r="S688" i="2" s="1"/>
  <c r="R108" i="2"/>
  <c r="S108" i="2" s="1"/>
  <c r="R284" i="2"/>
  <c r="S284" i="2" s="1"/>
  <c r="R460" i="2"/>
  <c r="S460" i="2" s="1"/>
  <c r="R660" i="2"/>
  <c r="S660" i="2" s="1"/>
  <c r="R644" i="2"/>
  <c r="S644" i="2" s="1"/>
  <c r="R762" i="2"/>
  <c r="S762" i="2" s="1"/>
  <c r="R842" i="2"/>
  <c r="S842" i="2" s="1"/>
  <c r="R366" i="2"/>
  <c r="S366" i="2" s="1"/>
  <c r="R601" i="2"/>
  <c r="S601" i="2" s="1"/>
  <c r="R857" i="2"/>
  <c r="S857" i="2" s="1"/>
  <c r="R68" i="2"/>
  <c r="S68" i="2" s="1"/>
  <c r="R236" i="2"/>
  <c r="S236" i="2" s="1"/>
  <c r="R356" i="2"/>
  <c r="S356" i="2" s="1"/>
  <c r="R476" i="2"/>
  <c r="S476" i="2" s="1"/>
  <c r="R596" i="2"/>
  <c r="S596" i="2" s="1"/>
  <c r="R716" i="2"/>
  <c r="S716" i="2" s="1"/>
  <c r="R919" i="2"/>
  <c r="S919" i="2" s="1"/>
  <c r="R457" i="2"/>
  <c r="S457" i="2" s="1"/>
  <c r="R54" i="2"/>
  <c r="S54" i="2" s="1"/>
  <c r="R238" i="2"/>
  <c r="S238" i="2" s="1"/>
  <c r="R423" i="2"/>
  <c r="S423" i="2" s="1"/>
  <c r="R503" i="2"/>
  <c r="S503" i="2" s="1"/>
  <c r="R591" i="2"/>
  <c r="S591" i="2" s="1"/>
  <c r="R655" i="2"/>
  <c r="S655" i="2" s="1"/>
  <c r="R719" i="2"/>
  <c r="S719" i="2" s="1"/>
  <c r="R353" i="2"/>
  <c r="S353" i="2" s="1"/>
  <c r="R617" i="2"/>
  <c r="S617" i="2" s="1"/>
  <c r="R785" i="2"/>
  <c r="S785" i="2" s="1"/>
  <c r="R103" i="2"/>
  <c r="S103" i="2" s="1"/>
  <c r="R207" i="2"/>
  <c r="S207" i="2" s="1"/>
  <c r="R271" i="2"/>
  <c r="S271" i="2" s="1"/>
  <c r="R399" i="2"/>
  <c r="S399" i="2" s="1"/>
  <c r="R471" i="2"/>
  <c r="S471" i="2" s="1"/>
  <c r="R551" i="2"/>
  <c r="S551" i="2" s="1"/>
  <c r="R639" i="2"/>
  <c r="S639" i="2" s="1"/>
  <c r="R727" i="2"/>
  <c r="S727" i="2" s="1"/>
  <c r="R767" i="2"/>
  <c r="S767" i="2" s="1"/>
  <c r="R807" i="2"/>
  <c r="S807" i="2" s="1"/>
  <c r="R847" i="2"/>
  <c r="S847" i="2" s="1"/>
  <c r="R887" i="2"/>
  <c r="S887" i="2" s="1"/>
  <c r="R64" i="2"/>
  <c r="S64" i="2" s="1"/>
  <c r="R344" i="2"/>
  <c r="S344" i="2" s="1"/>
  <c r="R424" i="2"/>
  <c r="S424" i="2" s="1"/>
  <c r="R464" i="2"/>
  <c r="S464" i="2" s="1"/>
  <c r="R512" i="2"/>
  <c r="S512" i="2" s="1"/>
  <c r="R552" i="2"/>
  <c r="S552" i="2" s="1"/>
  <c r="R592" i="2"/>
  <c r="S592" i="2" s="1"/>
  <c r="R640" i="2"/>
  <c r="S640" i="2" s="1"/>
  <c r="R680" i="2"/>
  <c r="S680" i="2" s="1"/>
  <c r="R720" i="2"/>
  <c r="S720" i="2" s="1"/>
  <c r="R768" i="2"/>
  <c r="S768" i="2" s="1"/>
  <c r="R808" i="2"/>
  <c r="S808" i="2" s="1"/>
  <c r="R848" i="2"/>
  <c r="S848" i="2" s="1"/>
  <c r="R896" i="2"/>
  <c r="S896" i="2" s="1"/>
  <c r="R936" i="2"/>
  <c r="S936" i="2" s="1"/>
  <c r="R976" i="2"/>
  <c r="S976" i="2" s="1"/>
  <c r="R377" i="2"/>
  <c r="S377" i="2" s="1"/>
  <c r="R441" i="2"/>
  <c r="S441" i="2" s="1"/>
  <c r="R633" i="2"/>
  <c r="S633" i="2" s="1"/>
  <c r="R721" i="2"/>
  <c r="S721" i="2" s="1"/>
  <c r="R889" i="2"/>
  <c r="S889" i="2" s="1"/>
  <c r="R258" i="2"/>
  <c r="S258" i="2" s="1"/>
  <c r="R131" i="2"/>
  <c r="S131" i="2" s="1"/>
  <c r="R203" i="2"/>
  <c r="S203" i="2" s="1"/>
  <c r="R267" i="2"/>
  <c r="S267" i="2" s="1"/>
  <c r="R331" i="2"/>
  <c r="S331" i="2" s="1"/>
  <c r="R825" i="2"/>
  <c r="S825" i="2" s="1"/>
  <c r="R154" i="2"/>
  <c r="S154" i="2" s="1"/>
  <c r="R248" i="2"/>
  <c r="S248" i="2" s="1"/>
  <c r="R495" i="2"/>
  <c r="S495" i="2" s="1"/>
  <c r="R705" i="2"/>
  <c r="S705" i="2" s="1"/>
  <c r="R961" i="2"/>
  <c r="S961" i="2" s="1"/>
  <c r="R75" i="2"/>
  <c r="S75" i="2" s="1"/>
  <c r="R219" i="2"/>
  <c r="S219" i="2" s="1"/>
  <c r="R339" i="2"/>
  <c r="S339" i="2" s="1"/>
  <c r="R443" i="2"/>
  <c r="S443" i="2" s="1"/>
  <c r="R547" i="2"/>
  <c r="S547" i="2" s="1"/>
  <c r="R667" i="2"/>
  <c r="S667" i="2" s="1"/>
  <c r="R803" i="2"/>
  <c r="S803" i="2" s="1"/>
  <c r="R939" i="2"/>
  <c r="S939" i="2" s="1"/>
  <c r="R280" i="2"/>
  <c r="S280" i="2" s="1"/>
  <c r="R519" i="2"/>
  <c r="S519" i="2" s="1"/>
  <c r="R816" i="2"/>
  <c r="S816" i="2" s="1"/>
  <c r="R52" i="2"/>
  <c r="S52" i="2" s="1"/>
  <c r="R180" i="2"/>
  <c r="S180" i="2" s="1"/>
  <c r="R292" i="2"/>
  <c r="S292" i="2" s="1"/>
  <c r="R33" i="2"/>
  <c r="S33" i="2" s="1"/>
  <c r="R65" i="2"/>
  <c r="S65" i="2" s="1"/>
  <c r="R97" i="2"/>
  <c r="S97" i="2" s="1"/>
  <c r="R129" i="2"/>
  <c r="S129" i="2" s="1"/>
  <c r="R796" i="2"/>
  <c r="S796" i="2" s="1"/>
  <c r="R56" i="2"/>
  <c r="S56" i="2" s="1"/>
  <c r="R104" i="2"/>
  <c r="S104" i="2" s="1"/>
  <c r="R152" i="2"/>
  <c r="S152" i="2" s="1"/>
  <c r="R200" i="2"/>
  <c r="S200" i="2" s="1"/>
  <c r="R240" i="2"/>
  <c r="S240" i="2" s="1"/>
  <c r="R288" i="2"/>
  <c r="S288" i="2" s="1"/>
  <c r="R328" i="2"/>
  <c r="S328" i="2" s="1"/>
  <c r="R368" i="2"/>
  <c r="S368" i="2" s="1"/>
  <c r="R459" i="2"/>
  <c r="S459" i="2" s="1"/>
  <c r="R651" i="2"/>
  <c r="S651" i="2" s="1"/>
  <c r="R867" i="2"/>
  <c r="S867" i="2" s="1"/>
  <c r="R583" i="2"/>
  <c r="S583" i="2" s="1"/>
  <c r="R92" i="2"/>
  <c r="S92" i="2" s="1"/>
  <c r="R428" i="2"/>
  <c r="S428" i="2" s="1"/>
  <c r="R804" i="2"/>
  <c r="S804" i="2" s="1"/>
  <c r="R305" i="2"/>
  <c r="S305" i="2" s="1"/>
  <c r="R369" i="2"/>
  <c r="S369" i="2" s="1"/>
  <c r="R682" i="2"/>
  <c r="S682" i="2" s="1"/>
  <c r="R548" i="2"/>
  <c r="S548" i="2" s="1"/>
  <c r="R668" i="2"/>
  <c r="S668" i="2" s="1"/>
  <c r="R780" i="2"/>
  <c r="S780" i="2" s="1"/>
  <c r="R26" i="2"/>
  <c r="S26" i="2" s="1"/>
  <c r="R58" i="2"/>
  <c r="S58" i="2" s="1"/>
  <c r="R98" i="2"/>
  <c r="S98" i="2" s="1"/>
  <c r="R162" i="2"/>
  <c r="S162" i="2" s="1"/>
  <c r="R218" i="2"/>
  <c r="S218" i="2" s="1"/>
  <c r="R282" i="2"/>
  <c r="S282" i="2" s="1"/>
  <c r="R346" i="2"/>
  <c r="S346" i="2" s="1"/>
  <c r="R410" i="2"/>
  <c r="S410" i="2" s="1"/>
  <c r="R474" i="2"/>
  <c r="S474" i="2" s="1"/>
  <c r="R538" i="2"/>
  <c r="S538" i="2" s="1"/>
  <c r="R618" i="2"/>
  <c r="S618" i="2" s="1"/>
  <c r="R794" i="2"/>
  <c r="S794" i="2" s="1"/>
  <c r="R217" i="2"/>
  <c r="S217" i="2" s="1"/>
  <c r="R431" i="2"/>
  <c r="S431" i="2" s="1"/>
  <c r="R600" i="2"/>
  <c r="S600" i="2" s="1"/>
  <c r="R856" i="2"/>
  <c r="S856" i="2" s="1"/>
  <c r="R43" i="2"/>
  <c r="S43" i="2" s="1"/>
  <c r="R123" i="2"/>
  <c r="S123" i="2" s="1"/>
  <c r="R211" i="2"/>
  <c r="S211" i="2" s="1"/>
  <c r="R347" i="2"/>
  <c r="S347" i="2" s="1"/>
  <c r="R435" i="2"/>
  <c r="S435" i="2" s="1"/>
  <c r="R523" i="2"/>
  <c r="S523" i="2" s="1"/>
  <c r="R643" i="2"/>
  <c r="S643" i="2" s="1"/>
  <c r="R779" i="2"/>
  <c r="S779" i="2" s="1"/>
  <c r="R923" i="2"/>
  <c r="S923" i="2" s="1"/>
  <c r="R656" i="2"/>
  <c r="S656" i="2" s="1"/>
  <c r="R580" i="2"/>
  <c r="S580" i="2" s="1"/>
  <c r="R788" i="2"/>
  <c r="S788" i="2" s="1"/>
  <c r="R820" i="2"/>
  <c r="S820" i="2" s="1"/>
  <c r="R924" i="2"/>
  <c r="S924" i="2" s="1"/>
  <c r="R8" i="2"/>
  <c r="S8" i="2" s="1"/>
  <c r="R72" i="2"/>
  <c r="S72" i="2" s="1"/>
  <c r="R112" i="2"/>
  <c r="S112" i="2" s="1"/>
  <c r="R160" i="2"/>
  <c r="S160" i="2" s="1"/>
  <c r="R208" i="2"/>
  <c r="S208" i="2" s="1"/>
  <c r="R256" i="2"/>
  <c r="S256" i="2" s="1"/>
  <c r="R296" i="2"/>
  <c r="S296" i="2" s="1"/>
  <c r="R336" i="2"/>
  <c r="S336" i="2" s="1"/>
  <c r="R91" i="2"/>
  <c r="S91" i="2" s="1"/>
  <c r="R507" i="2"/>
  <c r="S507" i="2" s="1"/>
  <c r="R691" i="2"/>
  <c r="S691" i="2" s="1"/>
  <c r="R915" i="2"/>
  <c r="S915" i="2" s="1"/>
  <c r="R793" i="2"/>
  <c r="S793" i="2" s="1"/>
  <c r="R276" i="2"/>
  <c r="S276" i="2" s="1"/>
  <c r="R484" i="2"/>
  <c r="S484" i="2" s="1"/>
  <c r="R676" i="2"/>
  <c r="S676" i="2" s="1"/>
  <c r="R972" i="2"/>
  <c r="S972" i="2" s="1"/>
  <c r="R161" i="2"/>
  <c r="S161" i="2" s="1"/>
  <c r="R201" i="2"/>
  <c r="S201" i="2" s="1"/>
  <c r="R265" i="2"/>
  <c r="S265" i="2" s="1"/>
  <c r="R329" i="2"/>
  <c r="S329" i="2" s="1"/>
  <c r="R938" i="2"/>
  <c r="S938" i="2" s="1"/>
  <c r="R436" i="2"/>
  <c r="S436" i="2" s="1"/>
  <c r="R572" i="2"/>
  <c r="S572" i="2" s="1"/>
  <c r="R692" i="2"/>
  <c r="S692" i="2" s="1"/>
  <c r="R964" i="2"/>
  <c r="S964" i="2" s="1"/>
  <c r="R6" i="2"/>
  <c r="S6" i="2" s="1"/>
  <c r="R34" i="2"/>
  <c r="S34" i="2" s="1"/>
  <c r="R66" i="2"/>
  <c r="S66" i="2" s="1"/>
  <c r="R114" i="2"/>
  <c r="S114" i="2" s="1"/>
  <c r="R186" i="2"/>
  <c r="S186" i="2" s="1"/>
  <c r="R234" i="2"/>
  <c r="S234" i="2" s="1"/>
  <c r="R298" i="2"/>
  <c r="S298" i="2" s="1"/>
  <c r="R362" i="2"/>
  <c r="S362" i="2" s="1"/>
  <c r="R426" i="2"/>
  <c r="S426" i="2" s="1"/>
  <c r="R490" i="2"/>
  <c r="S490" i="2" s="1"/>
  <c r="R554" i="2"/>
  <c r="S554" i="2" s="1"/>
  <c r="R634" i="2"/>
  <c r="S634" i="2" s="1"/>
  <c r="R954" i="2"/>
  <c r="S954" i="2" s="1"/>
  <c r="R279" i="2"/>
  <c r="S279" i="2" s="1"/>
  <c r="R472" i="2"/>
  <c r="S472" i="2" s="1"/>
  <c r="R641" i="2"/>
  <c r="S641" i="2" s="1"/>
  <c r="R897" i="2"/>
  <c r="S897" i="2" s="1"/>
  <c r="R59" i="2"/>
  <c r="S59" i="2" s="1"/>
  <c r="R139" i="2"/>
  <c r="S139" i="2" s="1"/>
  <c r="R243" i="2"/>
  <c r="S243" i="2" s="1"/>
  <c r="R371" i="2"/>
  <c r="S371" i="2" s="1"/>
  <c r="R451" i="2"/>
  <c r="S451" i="2" s="1"/>
  <c r="R555" i="2"/>
  <c r="S555" i="2" s="1"/>
  <c r="R675" i="2"/>
  <c r="S675" i="2" s="1"/>
  <c r="R811" i="2"/>
  <c r="S811" i="2" s="1"/>
  <c r="R955" i="2"/>
  <c r="S955" i="2" s="1"/>
  <c r="R564" i="2"/>
  <c r="S564" i="2" s="1"/>
  <c r="R712" i="2"/>
  <c r="S712" i="2" s="1"/>
  <c r="R17" i="2"/>
  <c r="S17" i="2" s="1"/>
  <c r="R49" i="2"/>
  <c r="S49" i="2" s="1"/>
  <c r="R81" i="2"/>
  <c r="S81" i="2" s="1"/>
  <c r="R113" i="2"/>
  <c r="S113" i="2" s="1"/>
  <c r="R145" i="2"/>
  <c r="S145" i="2" s="1"/>
  <c r="R812" i="2"/>
  <c r="S812" i="2" s="1"/>
  <c r="R844" i="2"/>
  <c r="S844" i="2" s="1"/>
  <c r="R24" i="2"/>
  <c r="S24" i="2" s="1"/>
  <c r="R88" i="2"/>
  <c r="S88" i="2" s="1"/>
  <c r="R120" i="2"/>
  <c r="S120" i="2" s="1"/>
  <c r="R176" i="2"/>
  <c r="S176" i="2" s="1"/>
  <c r="R224" i="2"/>
  <c r="S224" i="2" s="1"/>
  <c r="R264" i="2"/>
  <c r="S264" i="2" s="1"/>
  <c r="R304" i="2"/>
  <c r="S304" i="2" s="1"/>
  <c r="R352" i="2"/>
  <c r="S352" i="2" s="1"/>
  <c r="R379" i="2"/>
  <c r="S379" i="2" s="1"/>
  <c r="R539" i="2"/>
  <c r="S539" i="2" s="1"/>
  <c r="R747" i="2"/>
  <c r="S747" i="2" s="1"/>
  <c r="R971" i="2"/>
  <c r="S971" i="2" s="1"/>
  <c r="R967" i="2"/>
  <c r="S967" i="2" s="1"/>
  <c r="R316" i="2"/>
  <c r="S316" i="2" s="1"/>
  <c r="R524" i="2"/>
  <c r="S524" i="2" s="1"/>
  <c r="R273" i="2"/>
  <c r="S273" i="2" s="1"/>
  <c r="R337" i="2"/>
  <c r="S337" i="2" s="1"/>
  <c r="R650" i="2"/>
  <c r="S650" i="2" s="1"/>
  <c r="R970" i="2"/>
  <c r="S970" i="2" s="1"/>
  <c r="R468" i="2"/>
  <c r="S468" i="2" s="1"/>
  <c r="R604" i="2"/>
  <c r="S604" i="2" s="1"/>
  <c r="R724" i="2"/>
  <c r="S724" i="2" s="1"/>
  <c r="R10" i="2"/>
  <c r="S10" i="2" s="1"/>
  <c r="R42" i="2"/>
  <c r="S42" i="2" s="1"/>
  <c r="R74" i="2"/>
  <c r="S74" i="2" s="1"/>
  <c r="R122" i="2"/>
  <c r="S122" i="2" s="1"/>
  <c r="R202" i="2"/>
  <c r="S202" i="2" s="1"/>
  <c r="R250" i="2"/>
  <c r="S250" i="2" s="1"/>
  <c r="R314" i="2"/>
  <c r="S314" i="2" s="1"/>
  <c r="R378" i="2"/>
  <c r="S378" i="2" s="1"/>
  <c r="R442" i="2"/>
  <c r="S442" i="2" s="1"/>
  <c r="R506" i="2"/>
  <c r="S506" i="2" s="1"/>
  <c r="R570" i="2"/>
  <c r="S570" i="2" s="1"/>
  <c r="R698" i="2"/>
  <c r="S698" i="2" s="1"/>
  <c r="R16" i="2"/>
  <c r="S16" i="2" s="1"/>
  <c r="R334" i="2"/>
  <c r="S334" i="2" s="1"/>
  <c r="R513" i="2"/>
  <c r="S513" i="2" s="1"/>
  <c r="R728" i="2"/>
  <c r="S728" i="2" s="1"/>
  <c r="R11" i="2"/>
  <c r="S11" i="2" s="1"/>
  <c r="R83" i="2"/>
  <c r="S83" i="2" s="1"/>
  <c r="R171" i="2"/>
  <c r="S171" i="2" s="1"/>
  <c r="R275" i="2"/>
  <c r="S275" i="2" s="1"/>
  <c r="R395" i="2"/>
  <c r="S395" i="2" s="1"/>
  <c r="R483" i="2"/>
  <c r="S483" i="2" s="1"/>
  <c r="R587" i="2"/>
  <c r="S587" i="2" s="1"/>
  <c r="R715" i="2"/>
  <c r="S715" i="2" s="1"/>
  <c r="R843" i="2"/>
  <c r="S843" i="2" s="1"/>
  <c r="R300" i="2"/>
  <c r="S300" i="2" s="1"/>
  <c r="R700" i="2"/>
  <c r="S700" i="2" s="1"/>
  <c r="R225" i="2"/>
  <c r="S225" i="2" s="1"/>
  <c r="R876" i="2"/>
  <c r="S876" i="2" s="1"/>
  <c r="R40" i="2"/>
  <c r="S40" i="2" s="1"/>
  <c r="R96" i="2"/>
  <c r="S96" i="2" s="1"/>
  <c r="R136" i="2"/>
  <c r="S136" i="2" s="1"/>
  <c r="R184" i="2"/>
  <c r="S184" i="2" s="1"/>
  <c r="R232" i="2"/>
  <c r="S232" i="2" s="1"/>
  <c r="R272" i="2"/>
  <c r="S272" i="2" s="1"/>
  <c r="R320" i="2"/>
  <c r="S320" i="2" s="1"/>
  <c r="R360" i="2"/>
  <c r="S360" i="2" s="1"/>
  <c r="R419" i="2"/>
  <c r="S419" i="2" s="1"/>
  <c r="R595" i="2"/>
  <c r="S595" i="2" s="1"/>
  <c r="R795" i="2"/>
  <c r="S795" i="2" s="1"/>
  <c r="R249" i="2"/>
  <c r="S249" i="2" s="1"/>
  <c r="R44" i="2"/>
  <c r="S44" i="2" s="1"/>
  <c r="R372" i="2"/>
  <c r="S372" i="2" s="1"/>
  <c r="R588" i="2"/>
  <c r="S588" i="2" s="1"/>
  <c r="R772" i="2"/>
  <c r="S772" i="2" s="1"/>
  <c r="R892" i="2"/>
  <c r="S892" i="2" s="1"/>
  <c r="R177" i="2"/>
  <c r="S177" i="2" s="1"/>
  <c r="R233" i="2"/>
  <c r="S233" i="2" s="1"/>
  <c r="R297" i="2"/>
  <c r="S297" i="2" s="1"/>
  <c r="R361" i="2"/>
  <c r="S361" i="2" s="1"/>
  <c r="R666" i="2"/>
  <c r="S666" i="2" s="1"/>
  <c r="R874" i="2"/>
  <c r="S874" i="2" s="1"/>
  <c r="R508" i="2"/>
  <c r="S508" i="2" s="1"/>
  <c r="R628" i="2"/>
  <c r="S628" i="2" s="1"/>
  <c r="R18" i="2"/>
  <c r="S18" i="2" s="1"/>
  <c r="R50" i="2"/>
  <c r="S50" i="2" s="1"/>
  <c r="R82" i="2"/>
  <c r="S82" i="2" s="1"/>
  <c r="R138" i="2"/>
  <c r="S138" i="2" s="1"/>
  <c r="R210" i="2"/>
  <c r="S210" i="2" s="1"/>
  <c r="R266" i="2"/>
  <c r="S266" i="2" s="1"/>
  <c r="R330" i="2"/>
  <c r="S330" i="2" s="1"/>
  <c r="R394" i="2"/>
  <c r="S394" i="2" s="1"/>
  <c r="R458" i="2"/>
  <c r="S458" i="2" s="1"/>
  <c r="R522" i="2"/>
  <c r="S522" i="2" s="1"/>
  <c r="R586" i="2"/>
  <c r="S586" i="2" s="1"/>
  <c r="R119" i="2"/>
  <c r="S119" i="2" s="1"/>
  <c r="R559" i="2"/>
  <c r="S559" i="2" s="1"/>
  <c r="R769" i="2"/>
  <c r="S769" i="2" s="1"/>
  <c r="R27" i="2"/>
  <c r="S27" i="2" s="1"/>
  <c r="R107" i="2"/>
  <c r="S107" i="2" s="1"/>
  <c r="R187" i="2"/>
  <c r="S187" i="2" s="1"/>
  <c r="R315" i="2"/>
  <c r="S315" i="2" s="1"/>
  <c r="R411" i="2"/>
  <c r="S411" i="2" s="1"/>
  <c r="R499" i="2"/>
  <c r="S499" i="2" s="1"/>
  <c r="R619" i="2"/>
  <c r="S619" i="2" s="1"/>
  <c r="R739" i="2"/>
  <c r="S739" i="2" s="1"/>
  <c r="R883" i="2"/>
  <c r="S883" i="2" s="1"/>
  <c r="V3" i="2" l="1"/>
  <c r="I18" i="5"/>
  <c r="I16" i="5"/>
  <c r="I15" i="5"/>
  <c r="I14" i="5"/>
  <c r="I17" i="5"/>
</calcChain>
</file>

<file path=xl/sharedStrings.xml><?xml version="1.0" encoding="utf-8"?>
<sst xmlns="http://schemas.openxmlformats.org/spreadsheetml/2006/main" count="177" uniqueCount="99">
  <si>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</si>
  <si>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</si>
  <si>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</si>
  <si>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</si>
  <si>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</si>
  <si>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</si>
  <si>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</si>
  <si>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</si>
  <si>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</si>
  <si>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</si>
  <si>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</si>
  <si>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</si>
  <si>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</si>
  <si>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</si>
  <si>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</si>
  <si>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</si>
  <si>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</si>
  <si>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</si>
  <si>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</si>
  <si>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</si>
  <si>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</si>
  <si>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uB</t>
  </si>
  <si>
    <t>uNB</t>
  </si>
  <si>
    <t>exp(uB)</t>
  </si>
  <si>
    <t>exp(uNB)</t>
  </si>
  <si>
    <t>a =</t>
  </si>
  <si>
    <t>tuna =</t>
  </si>
  <si>
    <t>halibut =</t>
  </si>
  <si>
    <t>wild =</t>
  </si>
  <si>
    <t>farm =</t>
  </si>
  <si>
    <t>price =</t>
  </si>
  <si>
    <t>prob(B)</t>
  </si>
  <si>
    <t>prob(NB)</t>
  </si>
  <si>
    <t>Likelihood</t>
  </si>
  <si>
    <t>log-likelihood</t>
  </si>
  <si>
    <t>total LL =</t>
  </si>
  <si>
    <t>Type</t>
  </si>
  <si>
    <t>Tuna</t>
  </si>
  <si>
    <t>Wild</t>
  </si>
  <si>
    <t>Halibut</t>
  </si>
  <si>
    <t>Salmon</t>
  </si>
  <si>
    <t>observation</t>
  </si>
  <si>
    <t>type</t>
  </si>
  <si>
    <t>production method</t>
  </si>
  <si>
    <t>max util</t>
  </si>
  <si>
    <t>minutil</t>
  </si>
  <si>
    <t>range</t>
  </si>
  <si>
    <t>%imp</t>
  </si>
  <si>
    <t>method</t>
  </si>
  <si>
    <t>total diff =</t>
  </si>
  <si>
    <t>Holding production method constant, (1) what is your estimate of the dollar value of tuna relative to salmon (2) and halibut relative to salmon?</t>
  </si>
  <si>
    <t>Holding type constant, (1) what is your estimate of the dollar value of Wild relative to Farm/GMO (2) and Farm relative to Farm/GMO?</t>
  </si>
  <si>
    <t>bla</t>
  </si>
  <si>
    <t>tuna - salmon / price * 10 =</t>
  </si>
  <si>
    <t>halibut - salmon / price * 10 =</t>
  </si>
  <si>
    <t>a pound of salmon can be priced $3.30 higher than a pound of tuna before the cosumer becomes indifferent between the two options</t>
  </si>
  <si>
    <t>a pound of salmon can be priced $4.88 dollars higher than a pound of halibut before the consumer becomes indifferent between the two options</t>
  </si>
  <si>
    <t>wild - farmGMO / price * 10 =</t>
  </si>
  <si>
    <t>farm - farmGMO / price * 10 =</t>
  </si>
  <si>
    <t xml:space="preserve">a pound of fish from a farmGMO must be priced $10.02 less than a pound of fish from a farm for the consumer to be indifferent between the two options </t>
  </si>
  <si>
    <t xml:space="preserve">a pound of fish from a farmGMO must be priced $23.57 less than a pound of fish from the wild for the cosumer to be indifferent between the two options </t>
  </si>
  <si>
    <t>Product</t>
  </si>
  <si>
    <t>Method</t>
  </si>
  <si>
    <t>Price</t>
  </si>
  <si>
    <t xml:space="preserve">Salmon </t>
  </si>
  <si>
    <t>Farm</t>
  </si>
  <si>
    <t>None</t>
  </si>
  <si>
    <t>---</t>
  </si>
  <si>
    <t>market share</t>
  </si>
  <si>
    <t>utility</t>
  </si>
  <si>
    <t>Product 1</t>
  </si>
  <si>
    <t>Product 2</t>
  </si>
  <si>
    <t>Product 3</t>
  </si>
  <si>
    <t>Product 4</t>
  </si>
  <si>
    <t>FarmGMO</t>
  </si>
  <si>
    <t>market share diff</t>
  </si>
  <si>
    <t>so when salmon changes from being grown in Farm to FarmGMO, it loses 6.30% market share to the other products</t>
  </si>
  <si>
    <t>utility 13.99</t>
  </si>
  <si>
    <t>utility 16.99</t>
  </si>
  <si>
    <t>utility 19.99</t>
  </si>
  <si>
    <t>Price of Product 3</t>
  </si>
  <si>
    <t>% change</t>
  </si>
  <si>
    <t xml:space="preserve">elasticity </t>
  </si>
  <si>
    <t xml:space="preserve">   Product Shares as a Function of Product 3 Price</t>
  </si>
  <si>
    <t>part 1</t>
  </si>
  <si>
    <t>------&gt;</t>
  </si>
  <si>
    <t>---------&gt;</t>
  </si>
  <si>
    <t>bla bla bla</t>
  </si>
  <si>
    <t xml:space="preserve">part 1 anwer = </t>
  </si>
  <si>
    <t>part 2 answer =</t>
  </si>
  <si>
    <t>the price elasticty of the products that do not change price are all equal to eachother and positive.</t>
  </si>
  <si>
    <t>for example: the change in market share in part 1 of Q5 has the market share disproportionally going to the other products</t>
  </si>
  <si>
    <t>these price elasticities are not sensible in this market since these products would not gain equal share of the market from the salmon whos price is increasing.</t>
  </si>
  <si>
    <t>A more realistic price elasticity is that product 1 and 2 which both are wild will take more market share than the farmGMO salmon or none option.</t>
  </si>
  <si>
    <t>This is because consumers care more about how the method the fish was produced than type of fish or price.</t>
  </si>
  <si>
    <t xml:space="preserve">Method is the most important attribute to customers by far </t>
  </si>
  <si>
    <t>market share 13.99</t>
  </si>
  <si>
    <t>market share 16.99</t>
  </si>
  <si>
    <t>market share 19.99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</si>
</sst>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i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8" fontId="2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/>
    <xf numFmtId="0" fontId="0" fillId="2" borderId="0" xfId="0" applyFill="1"/>
    <xf numFmtId="10" fontId="0" fillId="2" borderId="0" xfId="2" applyNumberFormat="1" applyFont="1" applyFill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8" fontId="3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indent="4"/>
    </xf>
    <xf numFmtId="0" fontId="3" fillId="2" borderId="0" xfId="0" applyFont="1" applyFill="1" applyBorder="1" applyAlignment="1">
      <alignment horizontal="right" vertical="center" wrapText="1"/>
    </xf>
    <xf numFmtId="0" fontId="0" fillId="0" borderId="0" xfId="0" quotePrefix="1"/>
    <xf numFmtId="0" fontId="4" fillId="0" borderId="0" xfId="0" applyFont="1" applyFill="1" applyBorder="1" applyAlignment="1">
      <alignment vertical="center" wrapText="1"/>
    </xf>
    <xf numFmtId="0" fontId="0" fillId="2" borderId="0" xfId="0" applyFill="1" applyBorder="1"/>
    <xf numFmtId="0" fontId="3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10" fontId="2" fillId="0" borderId="5" xfId="2" applyNumberFormat="1" applyFont="1" applyBorder="1" applyAlignment="1">
      <alignment horizontal="right" vertical="center" wrapText="1"/>
    </xf>
    <xf numFmtId="0" fontId="2" fillId="0" borderId="5" xfId="1" applyNumberFormat="1" applyFont="1" applyBorder="1" applyAlignment="1">
      <alignment horizontal="right" vertical="center" wrapText="1"/>
    </xf>
    <xf numFmtId="10" fontId="0" fillId="0" borderId="5" xfId="2" applyNumberFormat="1" applyFont="1" applyBorder="1"/>
    <xf numFmtId="0" fontId="3" fillId="0" borderId="8" xfId="0" applyFont="1" applyFill="1" applyBorder="1" applyAlignment="1">
      <alignment horizontal="right" vertical="center" wrapText="1"/>
    </xf>
    <xf numFmtId="10" fontId="0" fillId="0" borderId="8" xfId="2" applyNumberFormat="1" applyFont="1" applyBorder="1"/>
    <xf numFmtId="0" fontId="0" fillId="0" borderId="5" xfId="0" applyBorder="1"/>
    <xf numFmtId="10" fontId="3" fillId="0" borderId="5" xfId="2" applyNumberFormat="1" applyFont="1" applyFill="1" applyBorder="1" applyAlignment="1">
      <alignment horizontal="right" vertical="center" wrapText="1"/>
    </xf>
    <xf numFmtId="10" fontId="0" fillId="0" borderId="5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="N11" sqref="N11"/>
    </sheetView>
  </sheetViews>
  <sheetFormatPr defaultRowHeight="14.5" x14ac:dyDescent="0.35"/>
  <cols>
    <col min="14" max="14" width="49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84"/>
  <sheetViews>
    <sheetView topLeftCell="J1" workbookViewId="0">
      <selection activeCell="Q2" sqref="Q2"/>
    </sheetView>
  </sheetViews>
  <sheetFormatPr defaultRowHeight="14.5" x14ac:dyDescent="0.35"/>
  <cols>
    <col min="24" max="24" width="10" bestFit="1" customWidth="1"/>
    <col min="25" max="25" width="12" bestFit="1" customWidth="1"/>
    <col min="26" max="26" width="9.6328125" bestFit="1" customWidth="1"/>
    <col min="27" max="27" width="10.179687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s="8" t="s">
        <v>25</v>
      </c>
      <c r="M1" s="8">
        <v>-0.50011627783196799</v>
      </c>
      <c r="N1" s="8" t="s">
        <v>26</v>
      </c>
      <c r="O1" s="8">
        <v>-0.31253705843704388</v>
      </c>
      <c r="P1" s="8" t="s">
        <v>27</v>
      </c>
      <c r="Q1" s="8">
        <v>-0.4630826080131738</v>
      </c>
      <c r="R1" s="8" t="s">
        <v>28</v>
      </c>
      <c r="S1" s="8">
        <v>2.2347683345521174</v>
      </c>
      <c r="T1" s="8" t="s">
        <v>29</v>
      </c>
      <c r="U1" s="8">
        <v>0.94992579726949977</v>
      </c>
      <c r="V1" s="8" t="s">
        <v>30</v>
      </c>
      <c r="W1" s="8">
        <v>-0.94818713223108742</v>
      </c>
      <c r="AG1" t="s">
        <v>52</v>
      </c>
    </row>
    <row r="2" spans="1:33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1.9990000000000001</v>
      </c>
    </row>
    <row r="3" spans="1:33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L3" t="s">
        <v>21</v>
      </c>
      <c r="M3" t="s">
        <v>22</v>
      </c>
      <c r="N3" t="s">
        <v>23</v>
      </c>
      <c r="O3" t="s">
        <v>24</v>
      </c>
      <c r="P3" s="8" t="s">
        <v>31</v>
      </c>
      <c r="Q3" s="8" t="s">
        <v>32</v>
      </c>
      <c r="R3" t="s">
        <v>33</v>
      </c>
      <c r="S3" t="s">
        <v>34</v>
      </c>
      <c r="U3" t="s">
        <v>35</v>
      </c>
      <c r="V3">
        <f>SUM(S4:S984)</f>
        <v>-477.07726785636703</v>
      </c>
    </row>
    <row r="4" spans="1:33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1.9990000000000001</v>
      </c>
      <c r="L4">
        <f>$M$1+$O$1*D2+$Q$1*E2+$S$1*G2+$U$1*H2+$W$1*J2</f>
        <v>-1.758153616329456</v>
      </c>
      <c r="M4">
        <v>0</v>
      </c>
      <c r="N4">
        <f>EXP(L4)</f>
        <v>0.17236281809267107</v>
      </c>
      <c r="O4">
        <f>EXP(M4)</f>
        <v>1</v>
      </c>
      <c r="P4" s="8">
        <f>(N4)/(N4+O4)</f>
        <v>0.14702173715564426</v>
      </c>
      <c r="Q4" s="8">
        <f>(O4)/(O4+N4)</f>
        <v>0.85297826284435574</v>
      </c>
      <c r="R4">
        <f>P4^C2*Q4^(1-C2)</f>
        <v>0.14702173715564426</v>
      </c>
      <c r="S4">
        <f>LN(R4)</f>
        <v>-1.9171748313282548</v>
      </c>
    </row>
    <row r="5" spans="1:33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1.6990000000000001</v>
      </c>
      <c r="L5">
        <f t="shared" ref="L5:L68" si="0">$M$1+$O$1*D3+$Q$1*E3+$S$1*G3+$U$1*H3+$W$1*J3</f>
        <v>-2.289712683836433</v>
      </c>
      <c r="M5">
        <v>0</v>
      </c>
      <c r="N5">
        <f t="shared" ref="N5:N68" si="1">EXP(L5)</f>
        <v>0.10129556152540407</v>
      </c>
      <c r="O5">
        <f t="shared" ref="O5:O68" si="2">EXP(M5)</f>
        <v>1</v>
      </c>
      <c r="P5" s="8">
        <f t="shared" ref="P5:P68" si="3">(N5)/(N5+O5)</f>
        <v>9.1978543330456741E-2</v>
      </c>
      <c r="Q5" s="8">
        <f t="shared" ref="Q5:Q68" si="4">(O5)/(O5+N5)</f>
        <v>0.90802145666954326</v>
      </c>
      <c r="R5">
        <f t="shared" ref="R5:R68" si="5">P5^C3*Q5^(1-C3)</f>
        <v>9.1978543330456741E-2</v>
      </c>
      <c r="S5">
        <f t="shared" ref="S5:S68" si="6">LN(R5)</f>
        <v>-2.3861999538031475</v>
      </c>
    </row>
    <row r="6" spans="1:33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1.9990000000000001</v>
      </c>
      <c r="L6">
        <f t="shared" si="0"/>
        <v>-0.62385662862296831</v>
      </c>
      <c r="M6">
        <v>0</v>
      </c>
      <c r="N6">
        <f t="shared" si="1"/>
        <v>0.53587378112209683</v>
      </c>
      <c r="O6">
        <f t="shared" si="2"/>
        <v>1</v>
      </c>
      <c r="P6" s="8">
        <f t="shared" si="3"/>
        <v>0.34890483040252945</v>
      </c>
      <c r="Q6" s="8">
        <f t="shared" si="4"/>
        <v>0.6510951695974706</v>
      </c>
      <c r="R6">
        <f t="shared" si="5"/>
        <v>0.34890483040252945</v>
      </c>
      <c r="S6">
        <f t="shared" si="6"/>
        <v>-1.0529560862233664</v>
      </c>
    </row>
    <row r="7" spans="1:33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L7">
        <f t="shared" si="0"/>
        <v>0.12368211905953186</v>
      </c>
      <c r="M7">
        <v>0</v>
      </c>
      <c r="N7">
        <f t="shared" si="1"/>
        <v>1.1316560819175525</v>
      </c>
      <c r="O7">
        <f t="shared" si="2"/>
        <v>1</v>
      </c>
      <c r="P7" s="8">
        <f t="shared" si="3"/>
        <v>0.53088117333616036</v>
      </c>
      <c r="Q7" s="8">
        <f t="shared" si="4"/>
        <v>0.46911882666383975</v>
      </c>
      <c r="R7">
        <f t="shared" si="5"/>
        <v>0.46911882666383975</v>
      </c>
      <c r="S7">
        <f t="shared" si="6"/>
        <v>-0.75689918086993935</v>
      </c>
    </row>
    <row r="8" spans="1:33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L8">
        <f t="shared" si="0"/>
        <v>-2.3955423551619117</v>
      </c>
      <c r="M8">
        <v>0</v>
      </c>
      <c r="N8">
        <f t="shared" si="1"/>
        <v>9.1123244356316718E-2</v>
      </c>
      <c r="O8">
        <f t="shared" si="2"/>
        <v>1</v>
      </c>
      <c r="P8" s="8">
        <f t="shared" si="3"/>
        <v>8.3513246397818972E-2</v>
      </c>
      <c r="Q8" s="8">
        <f t="shared" si="4"/>
        <v>0.9164867536021809</v>
      </c>
      <c r="R8">
        <f t="shared" si="5"/>
        <v>0.9164867536021809</v>
      </c>
      <c r="S8">
        <f t="shared" si="6"/>
        <v>-8.7207665050491615E-2</v>
      </c>
    </row>
    <row r="9" spans="1:33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1.6990000000000001</v>
      </c>
      <c r="L9">
        <f t="shared" si="0"/>
        <v>9.5601200291814292E-2</v>
      </c>
      <c r="M9">
        <v>0</v>
      </c>
      <c r="N9">
        <f t="shared" si="1"/>
        <v>1.1003201691218656</v>
      </c>
      <c r="O9">
        <f t="shared" si="2"/>
        <v>1</v>
      </c>
      <c r="P9" s="8">
        <f t="shared" si="3"/>
        <v>0.52388211345030522</v>
      </c>
      <c r="Q9" s="8">
        <f t="shared" si="4"/>
        <v>0.47611788654969467</v>
      </c>
      <c r="R9">
        <f t="shared" si="5"/>
        <v>0.52388211345030522</v>
      </c>
      <c r="S9">
        <f t="shared" si="6"/>
        <v>-0.64648859430309458</v>
      </c>
    </row>
    <row r="10" spans="1:33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1.6990000000000001</v>
      </c>
      <c r="L10">
        <f t="shared" si="0"/>
        <v>-0.87670427855375954</v>
      </c>
      <c r="M10">
        <v>0</v>
      </c>
      <c r="N10">
        <f t="shared" si="1"/>
        <v>0.41615217573621277</v>
      </c>
      <c r="O10">
        <f t="shared" si="2"/>
        <v>1</v>
      </c>
      <c r="P10" s="8">
        <f t="shared" si="3"/>
        <v>0.29386119858190268</v>
      </c>
      <c r="Q10" s="8">
        <f t="shared" si="4"/>
        <v>0.70613880141809726</v>
      </c>
      <c r="R10">
        <f t="shared" si="5"/>
        <v>0.70613880141809726</v>
      </c>
      <c r="S10">
        <f t="shared" si="6"/>
        <v>-0.34794345823744</v>
      </c>
    </row>
    <row r="11" spans="1:33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1.9990000000000001</v>
      </c>
      <c r="L11">
        <f t="shared" si="0"/>
        <v>-2.4236232739296293</v>
      </c>
      <c r="M11">
        <v>0</v>
      </c>
      <c r="N11">
        <f t="shared" si="1"/>
        <v>8.8600013063315428E-2</v>
      </c>
      <c r="O11">
        <f t="shared" si="2"/>
        <v>1</v>
      </c>
      <c r="P11" s="8">
        <f t="shared" si="3"/>
        <v>8.1388950946266664E-2</v>
      </c>
      <c r="Q11" s="8">
        <f t="shared" si="4"/>
        <v>0.91861104905373336</v>
      </c>
      <c r="R11">
        <f t="shared" si="5"/>
        <v>8.1388950946266664E-2</v>
      </c>
      <c r="S11">
        <f t="shared" si="6"/>
        <v>-2.508515752947698</v>
      </c>
    </row>
    <row r="12" spans="1:33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  <c r="L12">
        <f t="shared" si="0"/>
        <v>-1.6242430262362597</v>
      </c>
      <c r="M12">
        <v>0</v>
      </c>
      <c r="N12">
        <f t="shared" si="1"/>
        <v>0.19706078860644416</v>
      </c>
      <c r="O12">
        <f t="shared" si="2"/>
        <v>1</v>
      </c>
      <c r="P12" s="8">
        <f t="shared" si="3"/>
        <v>0.16462053596781168</v>
      </c>
      <c r="Q12" s="8">
        <f t="shared" si="4"/>
        <v>0.83537946403218832</v>
      </c>
      <c r="R12">
        <f t="shared" si="5"/>
        <v>0.16462053596781168</v>
      </c>
      <c r="S12">
        <f t="shared" si="6"/>
        <v>-1.8041122356549932</v>
      </c>
    </row>
    <row r="13" spans="1:33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1.9990000000000001</v>
      </c>
      <c r="L13">
        <f t="shared" si="0"/>
        <v>-1.758153616329456</v>
      </c>
      <c r="M13">
        <v>0</v>
      </c>
      <c r="N13">
        <f t="shared" si="1"/>
        <v>0.17236281809267107</v>
      </c>
      <c r="O13">
        <f t="shared" si="2"/>
        <v>1</v>
      </c>
      <c r="P13" s="8">
        <f t="shared" si="3"/>
        <v>0.14702173715564426</v>
      </c>
      <c r="Q13" s="8">
        <f t="shared" si="4"/>
        <v>0.85297826284435574</v>
      </c>
      <c r="R13">
        <f t="shared" si="5"/>
        <v>0.85297826284435574</v>
      </c>
      <c r="S13">
        <f t="shared" si="6"/>
        <v>-0.15902121499879901</v>
      </c>
    </row>
    <row r="14" spans="1:33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1.6990000000000001</v>
      </c>
      <c r="L14">
        <f t="shared" si="0"/>
        <v>-2.289712683836433</v>
      </c>
      <c r="M14">
        <v>0</v>
      </c>
      <c r="N14">
        <f t="shared" si="1"/>
        <v>0.10129556152540407</v>
      </c>
      <c r="O14">
        <f t="shared" si="2"/>
        <v>1</v>
      </c>
      <c r="P14" s="8">
        <f t="shared" si="3"/>
        <v>9.1978543330456741E-2</v>
      </c>
      <c r="Q14" s="8">
        <f t="shared" si="4"/>
        <v>0.90802145666954326</v>
      </c>
      <c r="R14">
        <f t="shared" si="5"/>
        <v>0.90802145666954326</v>
      </c>
      <c r="S14">
        <f t="shared" si="6"/>
        <v>-9.6487269966714612E-2</v>
      </c>
    </row>
    <row r="15" spans="1:33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1.9990000000000001</v>
      </c>
      <c r="L15">
        <f t="shared" si="0"/>
        <v>-0.62385662862296831</v>
      </c>
      <c r="M15">
        <v>0</v>
      </c>
      <c r="N15">
        <f t="shared" si="1"/>
        <v>0.53587378112209683</v>
      </c>
      <c r="O15">
        <f t="shared" si="2"/>
        <v>1</v>
      </c>
      <c r="P15" s="8">
        <f t="shared" si="3"/>
        <v>0.34890483040252945</v>
      </c>
      <c r="Q15" s="8">
        <f t="shared" si="4"/>
        <v>0.6510951695974706</v>
      </c>
      <c r="R15">
        <f t="shared" si="5"/>
        <v>0.34890483040252945</v>
      </c>
      <c r="S15">
        <f t="shared" si="6"/>
        <v>-1.0529560862233664</v>
      </c>
    </row>
    <row r="16" spans="1:33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  <c r="L16">
        <f t="shared" si="0"/>
        <v>0.12368211905953186</v>
      </c>
      <c r="M16">
        <v>0</v>
      </c>
      <c r="N16">
        <f t="shared" si="1"/>
        <v>1.1316560819175525</v>
      </c>
      <c r="O16">
        <f t="shared" si="2"/>
        <v>1</v>
      </c>
      <c r="P16" s="8">
        <f t="shared" si="3"/>
        <v>0.53088117333616036</v>
      </c>
      <c r="Q16" s="8">
        <f t="shared" si="4"/>
        <v>0.46911882666383975</v>
      </c>
      <c r="R16">
        <f t="shared" si="5"/>
        <v>0.53088117333616036</v>
      </c>
      <c r="S16">
        <f t="shared" si="6"/>
        <v>-0.63321706181040749</v>
      </c>
    </row>
    <row r="17" spans="1:19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  <c r="L17">
        <f t="shared" si="0"/>
        <v>-2.3955423551619117</v>
      </c>
      <c r="M17">
        <v>0</v>
      </c>
      <c r="N17">
        <f t="shared" si="1"/>
        <v>9.1123244356316718E-2</v>
      </c>
      <c r="O17">
        <f t="shared" si="2"/>
        <v>1</v>
      </c>
      <c r="P17" s="8">
        <f t="shared" si="3"/>
        <v>8.3513246397818972E-2</v>
      </c>
      <c r="Q17" s="8">
        <f t="shared" si="4"/>
        <v>0.9164867536021809</v>
      </c>
      <c r="R17">
        <f t="shared" si="5"/>
        <v>0.9164867536021809</v>
      </c>
      <c r="S17">
        <f t="shared" si="6"/>
        <v>-8.7207665050491615E-2</v>
      </c>
    </row>
    <row r="18" spans="1:19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1.6990000000000001</v>
      </c>
      <c r="L18">
        <f t="shared" si="0"/>
        <v>9.5601200291814292E-2</v>
      </c>
      <c r="M18">
        <v>0</v>
      </c>
      <c r="N18">
        <f t="shared" si="1"/>
        <v>1.1003201691218656</v>
      </c>
      <c r="O18">
        <f t="shared" si="2"/>
        <v>1</v>
      </c>
      <c r="P18" s="8">
        <f t="shared" si="3"/>
        <v>0.52388211345030522</v>
      </c>
      <c r="Q18" s="8">
        <f t="shared" si="4"/>
        <v>0.47611788654969467</v>
      </c>
      <c r="R18">
        <f t="shared" si="5"/>
        <v>0.47611788654969467</v>
      </c>
      <c r="S18">
        <f t="shared" si="6"/>
        <v>-0.74208979459490876</v>
      </c>
    </row>
    <row r="19" spans="1:19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1.6990000000000001</v>
      </c>
      <c r="L19">
        <f t="shared" si="0"/>
        <v>-0.87670427855375954</v>
      </c>
      <c r="M19">
        <v>0</v>
      </c>
      <c r="N19">
        <f t="shared" si="1"/>
        <v>0.41615217573621277</v>
      </c>
      <c r="O19">
        <f t="shared" si="2"/>
        <v>1</v>
      </c>
      <c r="P19" s="8">
        <f t="shared" si="3"/>
        <v>0.29386119858190268</v>
      </c>
      <c r="Q19" s="8">
        <f t="shared" si="4"/>
        <v>0.70613880141809726</v>
      </c>
      <c r="R19">
        <f t="shared" si="5"/>
        <v>0.70613880141809726</v>
      </c>
      <c r="S19">
        <f t="shared" si="6"/>
        <v>-0.34794345823744</v>
      </c>
    </row>
    <row r="20" spans="1:19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1.9990000000000001</v>
      </c>
      <c r="L20">
        <f t="shared" si="0"/>
        <v>-2.4236232739296293</v>
      </c>
      <c r="M20">
        <v>0</v>
      </c>
      <c r="N20">
        <f t="shared" si="1"/>
        <v>8.8600013063315428E-2</v>
      </c>
      <c r="O20">
        <f t="shared" si="2"/>
        <v>1</v>
      </c>
      <c r="P20" s="8">
        <f t="shared" si="3"/>
        <v>8.1388950946266664E-2</v>
      </c>
      <c r="Q20" s="8">
        <f t="shared" si="4"/>
        <v>0.91861104905373336</v>
      </c>
      <c r="R20">
        <f t="shared" si="5"/>
        <v>0.91861104905373336</v>
      </c>
      <c r="S20">
        <f t="shared" si="6"/>
        <v>-8.4892479018068526E-2</v>
      </c>
    </row>
    <row r="21" spans="1:19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  <c r="L21">
        <f t="shared" si="0"/>
        <v>-1.6242430262362597</v>
      </c>
      <c r="M21">
        <v>0</v>
      </c>
      <c r="N21">
        <f t="shared" si="1"/>
        <v>0.19706078860644416</v>
      </c>
      <c r="O21">
        <f t="shared" si="2"/>
        <v>1</v>
      </c>
      <c r="P21" s="8">
        <f t="shared" si="3"/>
        <v>0.16462053596781168</v>
      </c>
      <c r="Q21" s="8">
        <f t="shared" si="4"/>
        <v>0.83537946403218832</v>
      </c>
      <c r="R21">
        <f t="shared" si="5"/>
        <v>0.83537946403218832</v>
      </c>
      <c r="S21">
        <f t="shared" si="6"/>
        <v>-0.17986920941873341</v>
      </c>
    </row>
    <row r="22" spans="1:19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1.9990000000000001</v>
      </c>
      <c r="L22">
        <f t="shared" si="0"/>
        <v>-1.758153616329456</v>
      </c>
      <c r="M22">
        <v>0</v>
      </c>
      <c r="N22">
        <f t="shared" si="1"/>
        <v>0.17236281809267107</v>
      </c>
      <c r="O22">
        <f t="shared" si="2"/>
        <v>1</v>
      </c>
      <c r="P22" s="8">
        <f t="shared" si="3"/>
        <v>0.14702173715564426</v>
      </c>
      <c r="Q22" s="8">
        <f t="shared" si="4"/>
        <v>0.85297826284435574</v>
      </c>
      <c r="R22">
        <f t="shared" si="5"/>
        <v>0.85297826284435574</v>
      </c>
      <c r="S22">
        <f t="shared" si="6"/>
        <v>-0.15902121499879901</v>
      </c>
    </row>
    <row r="23" spans="1:19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1.6990000000000001</v>
      </c>
      <c r="L23">
        <f t="shared" si="0"/>
        <v>-2.289712683836433</v>
      </c>
      <c r="M23">
        <v>0</v>
      </c>
      <c r="N23">
        <f t="shared" si="1"/>
        <v>0.10129556152540407</v>
      </c>
      <c r="O23">
        <f t="shared" si="2"/>
        <v>1</v>
      </c>
      <c r="P23" s="8">
        <f t="shared" si="3"/>
        <v>9.1978543330456741E-2</v>
      </c>
      <c r="Q23" s="8">
        <f t="shared" si="4"/>
        <v>0.90802145666954326</v>
      </c>
      <c r="R23">
        <f t="shared" si="5"/>
        <v>0.90802145666954326</v>
      </c>
      <c r="S23">
        <f t="shared" si="6"/>
        <v>-9.6487269966714612E-2</v>
      </c>
    </row>
    <row r="24" spans="1:19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1.9990000000000001</v>
      </c>
      <c r="L24">
        <f t="shared" si="0"/>
        <v>-0.62385662862296831</v>
      </c>
      <c r="M24">
        <v>0</v>
      </c>
      <c r="N24">
        <f t="shared" si="1"/>
        <v>0.53587378112209683</v>
      </c>
      <c r="O24">
        <f t="shared" si="2"/>
        <v>1</v>
      </c>
      <c r="P24" s="8">
        <f t="shared" si="3"/>
        <v>0.34890483040252945</v>
      </c>
      <c r="Q24" s="8">
        <f t="shared" si="4"/>
        <v>0.6510951695974706</v>
      </c>
      <c r="R24">
        <f t="shared" si="5"/>
        <v>0.6510951695974706</v>
      </c>
      <c r="S24">
        <f t="shared" si="6"/>
        <v>-0.42909945760039803</v>
      </c>
    </row>
    <row r="25" spans="1:19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  <c r="L25">
        <f t="shared" si="0"/>
        <v>0.12368211905953186</v>
      </c>
      <c r="M25">
        <v>0</v>
      </c>
      <c r="N25">
        <f t="shared" si="1"/>
        <v>1.1316560819175525</v>
      </c>
      <c r="O25">
        <f t="shared" si="2"/>
        <v>1</v>
      </c>
      <c r="P25" s="8">
        <f t="shared" si="3"/>
        <v>0.53088117333616036</v>
      </c>
      <c r="Q25" s="8">
        <f t="shared" si="4"/>
        <v>0.46911882666383975</v>
      </c>
      <c r="R25">
        <f t="shared" si="5"/>
        <v>0.53088117333616036</v>
      </c>
      <c r="S25">
        <f t="shared" si="6"/>
        <v>-0.63321706181040749</v>
      </c>
    </row>
    <row r="26" spans="1:19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  <c r="L26">
        <f t="shared" si="0"/>
        <v>-2.3955423551619117</v>
      </c>
      <c r="M26">
        <v>0</v>
      </c>
      <c r="N26">
        <f t="shared" si="1"/>
        <v>9.1123244356316718E-2</v>
      </c>
      <c r="O26">
        <f t="shared" si="2"/>
        <v>1</v>
      </c>
      <c r="P26" s="8">
        <f t="shared" si="3"/>
        <v>8.3513246397818972E-2</v>
      </c>
      <c r="Q26" s="8">
        <f t="shared" si="4"/>
        <v>0.9164867536021809</v>
      </c>
      <c r="R26">
        <f t="shared" si="5"/>
        <v>0.9164867536021809</v>
      </c>
      <c r="S26">
        <f t="shared" si="6"/>
        <v>-8.7207665050491615E-2</v>
      </c>
    </row>
    <row r="27" spans="1:19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1.6990000000000001</v>
      </c>
      <c r="L27">
        <f t="shared" si="0"/>
        <v>9.5601200291814292E-2</v>
      </c>
      <c r="M27">
        <v>0</v>
      </c>
      <c r="N27">
        <f t="shared" si="1"/>
        <v>1.1003201691218656</v>
      </c>
      <c r="O27">
        <f t="shared" si="2"/>
        <v>1</v>
      </c>
      <c r="P27" s="8">
        <f t="shared" si="3"/>
        <v>0.52388211345030522</v>
      </c>
      <c r="Q27" s="8">
        <f t="shared" si="4"/>
        <v>0.47611788654969467</v>
      </c>
      <c r="R27">
        <f t="shared" si="5"/>
        <v>0.52388211345030522</v>
      </c>
      <c r="S27">
        <f t="shared" si="6"/>
        <v>-0.64648859430309458</v>
      </c>
    </row>
    <row r="28" spans="1:19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1.6990000000000001</v>
      </c>
      <c r="L28">
        <f t="shared" si="0"/>
        <v>-0.87670427855375954</v>
      </c>
      <c r="M28">
        <v>0</v>
      </c>
      <c r="N28">
        <f t="shared" si="1"/>
        <v>0.41615217573621277</v>
      </c>
      <c r="O28">
        <f t="shared" si="2"/>
        <v>1</v>
      </c>
      <c r="P28" s="8">
        <f t="shared" si="3"/>
        <v>0.29386119858190268</v>
      </c>
      <c r="Q28" s="8">
        <f t="shared" si="4"/>
        <v>0.70613880141809726</v>
      </c>
      <c r="R28">
        <f t="shared" si="5"/>
        <v>0.29386119858190268</v>
      </c>
      <c r="S28">
        <f t="shared" si="6"/>
        <v>-1.2246477367911994</v>
      </c>
    </row>
    <row r="29" spans="1:19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1.9990000000000001</v>
      </c>
      <c r="L29">
        <f t="shared" si="0"/>
        <v>-2.4236232739296293</v>
      </c>
      <c r="M29">
        <v>0</v>
      </c>
      <c r="N29">
        <f t="shared" si="1"/>
        <v>8.8600013063315428E-2</v>
      </c>
      <c r="O29">
        <f t="shared" si="2"/>
        <v>1</v>
      </c>
      <c r="P29" s="8">
        <f t="shared" si="3"/>
        <v>8.1388950946266664E-2</v>
      </c>
      <c r="Q29" s="8">
        <f t="shared" si="4"/>
        <v>0.91861104905373336</v>
      </c>
      <c r="R29">
        <f t="shared" si="5"/>
        <v>0.91861104905373336</v>
      </c>
      <c r="S29">
        <f t="shared" si="6"/>
        <v>-8.4892479018068526E-2</v>
      </c>
    </row>
    <row r="30" spans="1:19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  <c r="L30">
        <f t="shared" si="0"/>
        <v>-1.6242430262362597</v>
      </c>
      <c r="M30">
        <v>0</v>
      </c>
      <c r="N30">
        <f t="shared" si="1"/>
        <v>0.19706078860644416</v>
      </c>
      <c r="O30">
        <f t="shared" si="2"/>
        <v>1</v>
      </c>
      <c r="P30" s="8">
        <f t="shared" si="3"/>
        <v>0.16462053596781168</v>
      </c>
      <c r="Q30" s="8">
        <f t="shared" si="4"/>
        <v>0.83537946403218832</v>
      </c>
      <c r="R30">
        <f t="shared" si="5"/>
        <v>0.83537946403218832</v>
      </c>
      <c r="S30">
        <f t="shared" si="6"/>
        <v>-0.17986920941873341</v>
      </c>
    </row>
    <row r="31" spans="1:19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1.9990000000000001</v>
      </c>
      <c r="L31">
        <f t="shared" si="0"/>
        <v>-1.758153616329456</v>
      </c>
      <c r="M31">
        <v>0</v>
      </c>
      <c r="N31">
        <f t="shared" si="1"/>
        <v>0.17236281809267107</v>
      </c>
      <c r="O31">
        <f t="shared" si="2"/>
        <v>1</v>
      </c>
      <c r="P31" s="8">
        <f t="shared" si="3"/>
        <v>0.14702173715564426</v>
      </c>
      <c r="Q31" s="8">
        <f t="shared" si="4"/>
        <v>0.85297826284435574</v>
      </c>
      <c r="R31">
        <f t="shared" si="5"/>
        <v>0.14702173715564426</v>
      </c>
      <c r="S31">
        <f t="shared" si="6"/>
        <v>-1.9171748313282548</v>
      </c>
    </row>
    <row r="32" spans="1:19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1.6990000000000001</v>
      </c>
      <c r="L32">
        <f t="shared" si="0"/>
        <v>-2.289712683836433</v>
      </c>
      <c r="M32">
        <v>0</v>
      </c>
      <c r="N32">
        <f t="shared" si="1"/>
        <v>0.10129556152540407</v>
      </c>
      <c r="O32">
        <f t="shared" si="2"/>
        <v>1</v>
      </c>
      <c r="P32" s="8">
        <f t="shared" si="3"/>
        <v>9.1978543330456741E-2</v>
      </c>
      <c r="Q32" s="8">
        <f t="shared" si="4"/>
        <v>0.90802145666954326</v>
      </c>
      <c r="R32">
        <f t="shared" si="5"/>
        <v>0.90802145666954326</v>
      </c>
      <c r="S32">
        <f t="shared" si="6"/>
        <v>-9.6487269966714612E-2</v>
      </c>
    </row>
    <row r="33" spans="1:19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1.9990000000000001</v>
      </c>
      <c r="L33">
        <f t="shared" si="0"/>
        <v>-0.62385662862296831</v>
      </c>
      <c r="M33">
        <v>0</v>
      </c>
      <c r="N33">
        <f t="shared" si="1"/>
        <v>0.53587378112209683</v>
      </c>
      <c r="O33">
        <f t="shared" si="2"/>
        <v>1</v>
      </c>
      <c r="P33" s="8">
        <f t="shared" si="3"/>
        <v>0.34890483040252945</v>
      </c>
      <c r="Q33" s="8">
        <f t="shared" si="4"/>
        <v>0.6510951695974706</v>
      </c>
      <c r="R33">
        <f t="shared" si="5"/>
        <v>0.34890483040252945</v>
      </c>
      <c r="S33">
        <f t="shared" si="6"/>
        <v>-1.0529560862233664</v>
      </c>
    </row>
    <row r="34" spans="1:19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  <c r="L34">
        <f t="shared" si="0"/>
        <v>0.12368211905953186</v>
      </c>
      <c r="M34">
        <v>0</v>
      </c>
      <c r="N34">
        <f t="shared" si="1"/>
        <v>1.1316560819175525</v>
      </c>
      <c r="O34">
        <f t="shared" si="2"/>
        <v>1</v>
      </c>
      <c r="P34" s="8">
        <f t="shared" si="3"/>
        <v>0.53088117333616036</v>
      </c>
      <c r="Q34" s="8">
        <f t="shared" si="4"/>
        <v>0.46911882666383975</v>
      </c>
      <c r="R34">
        <f t="shared" si="5"/>
        <v>0.53088117333616036</v>
      </c>
      <c r="S34">
        <f t="shared" si="6"/>
        <v>-0.63321706181040749</v>
      </c>
    </row>
    <row r="35" spans="1:19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  <c r="L35">
        <f t="shared" si="0"/>
        <v>-2.3955423551619117</v>
      </c>
      <c r="M35">
        <v>0</v>
      </c>
      <c r="N35">
        <f t="shared" si="1"/>
        <v>9.1123244356316718E-2</v>
      </c>
      <c r="O35">
        <f t="shared" si="2"/>
        <v>1</v>
      </c>
      <c r="P35" s="8">
        <f t="shared" si="3"/>
        <v>8.3513246397818972E-2</v>
      </c>
      <c r="Q35" s="8">
        <f t="shared" si="4"/>
        <v>0.9164867536021809</v>
      </c>
      <c r="R35">
        <f t="shared" si="5"/>
        <v>8.3513246397818972E-2</v>
      </c>
      <c r="S35">
        <f t="shared" si="6"/>
        <v>-2.4827500202124031</v>
      </c>
    </row>
    <row r="36" spans="1:19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1.6990000000000001</v>
      </c>
      <c r="L36">
        <f t="shared" si="0"/>
        <v>9.5601200291814292E-2</v>
      </c>
      <c r="M36">
        <v>0</v>
      </c>
      <c r="N36">
        <f t="shared" si="1"/>
        <v>1.1003201691218656</v>
      </c>
      <c r="O36">
        <f t="shared" si="2"/>
        <v>1</v>
      </c>
      <c r="P36" s="8">
        <f t="shared" si="3"/>
        <v>0.52388211345030522</v>
      </c>
      <c r="Q36" s="8">
        <f t="shared" si="4"/>
        <v>0.47611788654969467</v>
      </c>
      <c r="R36">
        <f t="shared" si="5"/>
        <v>0.52388211345030522</v>
      </c>
      <c r="S36">
        <f t="shared" si="6"/>
        <v>-0.64648859430309458</v>
      </c>
    </row>
    <row r="37" spans="1:19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1.6990000000000001</v>
      </c>
      <c r="L37">
        <f t="shared" si="0"/>
        <v>-0.87670427855375954</v>
      </c>
      <c r="M37">
        <v>0</v>
      </c>
      <c r="N37">
        <f t="shared" si="1"/>
        <v>0.41615217573621277</v>
      </c>
      <c r="O37">
        <f t="shared" si="2"/>
        <v>1</v>
      </c>
      <c r="P37" s="8">
        <f t="shared" si="3"/>
        <v>0.29386119858190268</v>
      </c>
      <c r="Q37" s="8">
        <f t="shared" si="4"/>
        <v>0.70613880141809726</v>
      </c>
      <c r="R37">
        <f t="shared" si="5"/>
        <v>0.70613880141809726</v>
      </c>
      <c r="S37">
        <f t="shared" si="6"/>
        <v>-0.34794345823744</v>
      </c>
    </row>
    <row r="38" spans="1:19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1.9990000000000001</v>
      </c>
      <c r="L38">
        <f t="shared" si="0"/>
        <v>-2.4236232739296293</v>
      </c>
      <c r="M38">
        <v>0</v>
      </c>
      <c r="N38">
        <f t="shared" si="1"/>
        <v>8.8600013063315428E-2</v>
      </c>
      <c r="O38">
        <f t="shared" si="2"/>
        <v>1</v>
      </c>
      <c r="P38" s="8">
        <f t="shared" si="3"/>
        <v>8.1388950946266664E-2</v>
      </c>
      <c r="Q38" s="8">
        <f t="shared" si="4"/>
        <v>0.91861104905373336</v>
      </c>
      <c r="R38">
        <f t="shared" si="5"/>
        <v>8.1388950946266664E-2</v>
      </c>
      <c r="S38">
        <f t="shared" si="6"/>
        <v>-2.508515752947698</v>
      </c>
    </row>
    <row r="39" spans="1:19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  <c r="L39">
        <f t="shared" si="0"/>
        <v>-1.6242430262362597</v>
      </c>
      <c r="M39">
        <v>0</v>
      </c>
      <c r="N39">
        <f t="shared" si="1"/>
        <v>0.19706078860644416</v>
      </c>
      <c r="O39">
        <f t="shared" si="2"/>
        <v>1</v>
      </c>
      <c r="P39" s="8">
        <f t="shared" si="3"/>
        <v>0.16462053596781168</v>
      </c>
      <c r="Q39" s="8">
        <f t="shared" si="4"/>
        <v>0.83537946403218832</v>
      </c>
      <c r="R39">
        <f t="shared" si="5"/>
        <v>0.83537946403218832</v>
      </c>
      <c r="S39">
        <f t="shared" si="6"/>
        <v>-0.17986920941873341</v>
      </c>
    </row>
    <row r="40" spans="1:19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1.9990000000000001</v>
      </c>
      <c r="L40">
        <f t="shared" si="0"/>
        <v>-1.758153616329456</v>
      </c>
      <c r="M40">
        <v>0</v>
      </c>
      <c r="N40">
        <f t="shared" si="1"/>
        <v>0.17236281809267107</v>
      </c>
      <c r="O40">
        <f t="shared" si="2"/>
        <v>1</v>
      </c>
      <c r="P40" s="8">
        <f t="shared" si="3"/>
        <v>0.14702173715564426</v>
      </c>
      <c r="Q40" s="8">
        <f t="shared" si="4"/>
        <v>0.85297826284435574</v>
      </c>
      <c r="R40">
        <f t="shared" si="5"/>
        <v>0.85297826284435574</v>
      </c>
      <c r="S40">
        <f t="shared" si="6"/>
        <v>-0.15902121499879901</v>
      </c>
    </row>
    <row r="41" spans="1:19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1.6990000000000001</v>
      </c>
      <c r="L41">
        <f t="shared" si="0"/>
        <v>-2.289712683836433</v>
      </c>
      <c r="M41">
        <v>0</v>
      </c>
      <c r="N41">
        <f t="shared" si="1"/>
        <v>0.10129556152540407</v>
      </c>
      <c r="O41">
        <f t="shared" si="2"/>
        <v>1</v>
      </c>
      <c r="P41" s="8">
        <f t="shared" si="3"/>
        <v>9.1978543330456741E-2</v>
      </c>
      <c r="Q41" s="8">
        <f t="shared" si="4"/>
        <v>0.90802145666954326</v>
      </c>
      <c r="R41">
        <f t="shared" si="5"/>
        <v>0.90802145666954326</v>
      </c>
      <c r="S41">
        <f t="shared" si="6"/>
        <v>-9.6487269966714612E-2</v>
      </c>
    </row>
    <row r="42" spans="1:19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1.9990000000000001</v>
      </c>
      <c r="L42">
        <f t="shared" si="0"/>
        <v>-0.62385662862296831</v>
      </c>
      <c r="M42">
        <v>0</v>
      </c>
      <c r="N42">
        <f t="shared" si="1"/>
        <v>0.53587378112209683</v>
      </c>
      <c r="O42">
        <f t="shared" si="2"/>
        <v>1</v>
      </c>
      <c r="P42" s="8">
        <f t="shared" si="3"/>
        <v>0.34890483040252945</v>
      </c>
      <c r="Q42" s="8">
        <f t="shared" si="4"/>
        <v>0.6510951695974706</v>
      </c>
      <c r="R42">
        <f t="shared" si="5"/>
        <v>0.34890483040252945</v>
      </c>
      <c r="S42">
        <f t="shared" si="6"/>
        <v>-1.0529560862233664</v>
      </c>
    </row>
    <row r="43" spans="1:19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  <c r="L43">
        <f t="shared" si="0"/>
        <v>0.12368211905953186</v>
      </c>
      <c r="M43">
        <v>0</v>
      </c>
      <c r="N43">
        <f t="shared" si="1"/>
        <v>1.1316560819175525</v>
      </c>
      <c r="O43">
        <f t="shared" si="2"/>
        <v>1</v>
      </c>
      <c r="P43" s="8">
        <f t="shared" si="3"/>
        <v>0.53088117333616036</v>
      </c>
      <c r="Q43" s="8">
        <f t="shared" si="4"/>
        <v>0.46911882666383975</v>
      </c>
      <c r="R43">
        <f t="shared" si="5"/>
        <v>0.53088117333616036</v>
      </c>
      <c r="S43">
        <f t="shared" si="6"/>
        <v>-0.63321706181040749</v>
      </c>
    </row>
    <row r="44" spans="1:19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  <c r="L44">
        <f t="shared" si="0"/>
        <v>-2.3955423551619117</v>
      </c>
      <c r="M44">
        <v>0</v>
      </c>
      <c r="N44">
        <f t="shared" si="1"/>
        <v>9.1123244356316718E-2</v>
      </c>
      <c r="O44">
        <f t="shared" si="2"/>
        <v>1</v>
      </c>
      <c r="P44" s="8">
        <f t="shared" si="3"/>
        <v>8.3513246397818972E-2</v>
      </c>
      <c r="Q44" s="8">
        <f t="shared" si="4"/>
        <v>0.9164867536021809</v>
      </c>
      <c r="R44">
        <f t="shared" si="5"/>
        <v>0.9164867536021809</v>
      </c>
      <c r="S44">
        <f t="shared" si="6"/>
        <v>-8.7207665050491615E-2</v>
      </c>
    </row>
    <row r="45" spans="1:19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1.6990000000000001</v>
      </c>
      <c r="L45">
        <f t="shared" si="0"/>
        <v>9.5601200291814292E-2</v>
      </c>
      <c r="M45">
        <v>0</v>
      </c>
      <c r="N45">
        <f t="shared" si="1"/>
        <v>1.1003201691218656</v>
      </c>
      <c r="O45">
        <f t="shared" si="2"/>
        <v>1</v>
      </c>
      <c r="P45" s="8">
        <f t="shared" si="3"/>
        <v>0.52388211345030522</v>
      </c>
      <c r="Q45" s="8">
        <f t="shared" si="4"/>
        <v>0.47611788654969467</v>
      </c>
      <c r="R45">
        <f t="shared" si="5"/>
        <v>0.52388211345030522</v>
      </c>
      <c r="S45">
        <f t="shared" si="6"/>
        <v>-0.64648859430309458</v>
      </c>
    </row>
    <row r="46" spans="1:19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1.6990000000000001</v>
      </c>
      <c r="L46">
        <f t="shared" si="0"/>
        <v>-0.87670427855375954</v>
      </c>
      <c r="M46">
        <v>0</v>
      </c>
      <c r="N46">
        <f t="shared" si="1"/>
        <v>0.41615217573621277</v>
      </c>
      <c r="O46">
        <f t="shared" si="2"/>
        <v>1</v>
      </c>
      <c r="P46" s="8">
        <f t="shared" si="3"/>
        <v>0.29386119858190268</v>
      </c>
      <c r="Q46" s="8">
        <f t="shared" si="4"/>
        <v>0.70613880141809726</v>
      </c>
      <c r="R46">
        <f t="shared" si="5"/>
        <v>0.70613880141809726</v>
      </c>
      <c r="S46">
        <f t="shared" si="6"/>
        <v>-0.34794345823744</v>
      </c>
    </row>
    <row r="47" spans="1:19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1.9990000000000001</v>
      </c>
      <c r="L47">
        <f t="shared" si="0"/>
        <v>-2.4236232739296293</v>
      </c>
      <c r="M47">
        <v>0</v>
      </c>
      <c r="N47">
        <f t="shared" si="1"/>
        <v>8.8600013063315428E-2</v>
      </c>
      <c r="O47">
        <f t="shared" si="2"/>
        <v>1</v>
      </c>
      <c r="P47" s="8">
        <f t="shared" si="3"/>
        <v>8.1388950946266664E-2</v>
      </c>
      <c r="Q47" s="8">
        <f t="shared" si="4"/>
        <v>0.91861104905373336</v>
      </c>
      <c r="R47">
        <f t="shared" si="5"/>
        <v>0.91861104905373336</v>
      </c>
      <c r="S47">
        <f t="shared" si="6"/>
        <v>-8.4892479018068526E-2</v>
      </c>
    </row>
    <row r="48" spans="1:19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  <c r="L48">
        <f t="shared" si="0"/>
        <v>-1.6242430262362597</v>
      </c>
      <c r="M48">
        <v>0</v>
      </c>
      <c r="N48">
        <f t="shared" si="1"/>
        <v>0.19706078860644416</v>
      </c>
      <c r="O48">
        <f t="shared" si="2"/>
        <v>1</v>
      </c>
      <c r="P48" s="8">
        <f t="shared" si="3"/>
        <v>0.16462053596781168</v>
      </c>
      <c r="Q48" s="8">
        <f t="shared" si="4"/>
        <v>0.83537946403218832</v>
      </c>
      <c r="R48">
        <f t="shared" si="5"/>
        <v>0.83537946403218832</v>
      </c>
      <c r="S48">
        <f t="shared" si="6"/>
        <v>-0.17986920941873341</v>
      </c>
    </row>
    <row r="49" spans="1:19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1.9990000000000001</v>
      </c>
      <c r="L49">
        <f t="shared" si="0"/>
        <v>-1.758153616329456</v>
      </c>
      <c r="M49">
        <v>0</v>
      </c>
      <c r="N49">
        <f t="shared" si="1"/>
        <v>0.17236281809267107</v>
      </c>
      <c r="O49">
        <f t="shared" si="2"/>
        <v>1</v>
      </c>
      <c r="P49" s="8">
        <f t="shared" si="3"/>
        <v>0.14702173715564426</v>
      </c>
      <c r="Q49" s="8">
        <f t="shared" si="4"/>
        <v>0.85297826284435574</v>
      </c>
      <c r="R49">
        <f t="shared" si="5"/>
        <v>0.85297826284435574</v>
      </c>
      <c r="S49">
        <f t="shared" si="6"/>
        <v>-0.15902121499879901</v>
      </c>
    </row>
    <row r="50" spans="1:19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1.6990000000000001</v>
      </c>
      <c r="L50">
        <f t="shared" si="0"/>
        <v>-2.289712683836433</v>
      </c>
      <c r="M50">
        <v>0</v>
      </c>
      <c r="N50">
        <f t="shared" si="1"/>
        <v>0.10129556152540407</v>
      </c>
      <c r="O50">
        <f t="shared" si="2"/>
        <v>1</v>
      </c>
      <c r="P50" s="8">
        <f t="shared" si="3"/>
        <v>9.1978543330456741E-2</v>
      </c>
      <c r="Q50" s="8">
        <f t="shared" si="4"/>
        <v>0.90802145666954326</v>
      </c>
      <c r="R50">
        <f t="shared" si="5"/>
        <v>0.90802145666954326</v>
      </c>
      <c r="S50">
        <f t="shared" si="6"/>
        <v>-9.6487269966714612E-2</v>
      </c>
    </row>
    <row r="51" spans="1:19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1.9990000000000001</v>
      </c>
      <c r="L51">
        <f t="shared" si="0"/>
        <v>-0.62385662862296831</v>
      </c>
      <c r="M51">
        <v>0</v>
      </c>
      <c r="N51">
        <f t="shared" si="1"/>
        <v>0.53587378112209683</v>
      </c>
      <c r="O51">
        <f t="shared" si="2"/>
        <v>1</v>
      </c>
      <c r="P51" s="8">
        <f t="shared" si="3"/>
        <v>0.34890483040252945</v>
      </c>
      <c r="Q51" s="8">
        <f t="shared" si="4"/>
        <v>0.6510951695974706</v>
      </c>
      <c r="R51">
        <f t="shared" si="5"/>
        <v>0.34890483040252945</v>
      </c>
      <c r="S51">
        <f t="shared" si="6"/>
        <v>-1.0529560862233664</v>
      </c>
    </row>
    <row r="52" spans="1:19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  <c r="L52">
        <f t="shared" si="0"/>
        <v>0.12368211905953186</v>
      </c>
      <c r="M52">
        <v>0</v>
      </c>
      <c r="N52">
        <f t="shared" si="1"/>
        <v>1.1316560819175525</v>
      </c>
      <c r="O52">
        <f t="shared" si="2"/>
        <v>1</v>
      </c>
      <c r="P52" s="8">
        <f t="shared" si="3"/>
        <v>0.53088117333616036</v>
      </c>
      <c r="Q52" s="8">
        <f t="shared" si="4"/>
        <v>0.46911882666383975</v>
      </c>
      <c r="R52">
        <f t="shared" si="5"/>
        <v>0.53088117333616036</v>
      </c>
      <c r="S52">
        <f t="shared" si="6"/>
        <v>-0.63321706181040749</v>
      </c>
    </row>
    <row r="53" spans="1:19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  <c r="L53">
        <f t="shared" si="0"/>
        <v>-2.3955423551619117</v>
      </c>
      <c r="M53">
        <v>0</v>
      </c>
      <c r="N53">
        <f t="shared" si="1"/>
        <v>9.1123244356316718E-2</v>
      </c>
      <c r="O53">
        <f t="shared" si="2"/>
        <v>1</v>
      </c>
      <c r="P53" s="8">
        <f t="shared" si="3"/>
        <v>8.3513246397818972E-2</v>
      </c>
      <c r="Q53" s="8">
        <f t="shared" si="4"/>
        <v>0.9164867536021809</v>
      </c>
      <c r="R53">
        <f t="shared" si="5"/>
        <v>0.9164867536021809</v>
      </c>
      <c r="S53">
        <f t="shared" si="6"/>
        <v>-8.7207665050491615E-2</v>
      </c>
    </row>
    <row r="54" spans="1:19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1.6990000000000001</v>
      </c>
      <c r="L54">
        <f t="shared" si="0"/>
        <v>9.5601200291814292E-2</v>
      </c>
      <c r="M54">
        <v>0</v>
      </c>
      <c r="N54">
        <f t="shared" si="1"/>
        <v>1.1003201691218656</v>
      </c>
      <c r="O54">
        <f t="shared" si="2"/>
        <v>1</v>
      </c>
      <c r="P54" s="8">
        <f t="shared" si="3"/>
        <v>0.52388211345030522</v>
      </c>
      <c r="Q54" s="8">
        <f t="shared" si="4"/>
        <v>0.47611788654969467</v>
      </c>
      <c r="R54">
        <f t="shared" si="5"/>
        <v>0.47611788654969467</v>
      </c>
      <c r="S54">
        <f t="shared" si="6"/>
        <v>-0.74208979459490876</v>
      </c>
    </row>
    <row r="55" spans="1:19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1.6990000000000001</v>
      </c>
      <c r="L55">
        <f t="shared" si="0"/>
        <v>-0.87670427855375954</v>
      </c>
      <c r="M55">
        <v>0</v>
      </c>
      <c r="N55">
        <f t="shared" si="1"/>
        <v>0.41615217573621277</v>
      </c>
      <c r="O55">
        <f t="shared" si="2"/>
        <v>1</v>
      </c>
      <c r="P55" s="8">
        <f t="shared" si="3"/>
        <v>0.29386119858190268</v>
      </c>
      <c r="Q55" s="8">
        <f t="shared" si="4"/>
        <v>0.70613880141809726</v>
      </c>
      <c r="R55">
        <f t="shared" si="5"/>
        <v>0.70613880141809726</v>
      </c>
      <c r="S55">
        <f t="shared" si="6"/>
        <v>-0.34794345823744</v>
      </c>
    </row>
    <row r="56" spans="1:19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1.9990000000000001</v>
      </c>
      <c r="L56">
        <f t="shared" si="0"/>
        <v>-2.4236232739296293</v>
      </c>
      <c r="M56">
        <v>0</v>
      </c>
      <c r="N56">
        <f t="shared" si="1"/>
        <v>8.8600013063315428E-2</v>
      </c>
      <c r="O56">
        <f t="shared" si="2"/>
        <v>1</v>
      </c>
      <c r="P56" s="8">
        <f t="shared" si="3"/>
        <v>8.1388950946266664E-2</v>
      </c>
      <c r="Q56" s="8">
        <f t="shared" si="4"/>
        <v>0.91861104905373336</v>
      </c>
      <c r="R56">
        <f t="shared" si="5"/>
        <v>0.91861104905373336</v>
      </c>
      <c r="S56">
        <f t="shared" si="6"/>
        <v>-8.4892479018068526E-2</v>
      </c>
    </row>
    <row r="57" spans="1:19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  <c r="L57">
        <f t="shared" si="0"/>
        <v>-1.6242430262362597</v>
      </c>
      <c r="M57">
        <v>0</v>
      </c>
      <c r="N57">
        <f t="shared" si="1"/>
        <v>0.19706078860644416</v>
      </c>
      <c r="O57">
        <f t="shared" si="2"/>
        <v>1</v>
      </c>
      <c r="P57" s="8">
        <f t="shared" si="3"/>
        <v>0.16462053596781168</v>
      </c>
      <c r="Q57" s="8">
        <f t="shared" si="4"/>
        <v>0.83537946403218832</v>
      </c>
      <c r="R57">
        <f t="shared" si="5"/>
        <v>0.83537946403218832</v>
      </c>
      <c r="S57">
        <f t="shared" si="6"/>
        <v>-0.17986920941873341</v>
      </c>
    </row>
    <row r="58" spans="1:19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1.9990000000000001</v>
      </c>
      <c r="L58">
        <f t="shared" si="0"/>
        <v>-1.758153616329456</v>
      </c>
      <c r="M58">
        <v>0</v>
      </c>
      <c r="N58">
        <f t="shared" si="1"/>
        <v>0.17236281809267107</v>
      </c>
      <c r="O58">
        <f t="shared" si="2"/>
        <v>1</v>
      </c>
      <c r="P58" s="8">
        <f t="shared" si="3"/>
        <v>0.14702173715564426</v>
      </c>
      <c r="Q58" s="8">
        <f t="shared" si="4"/>
        <v>0.85297826284435574</v>
      </c>
      <c r="R58">
        <f t="shared" si="5"/>
        <v>0.85297826284435574</v>
      </c>
      <c r="S58">
        <f t="shared" si="6"/>
        <v>-0.15902121499879901</v>
      </c>
    </row>
    <row r="59" spans="1:19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1.6990000000000001</v>
      </c>
      <c r="L59">
        <f t="shared" si="0"/>
        <v>-2.289712683836433</v>
      </c>
      <c r="M59">
        <v>0</v>
      </c>
      <c r="N59">
        <f t="shared" si="1"/>
        <v>0.10129556152540407</v>
      </c>
      <c r="O59">
        <f t="shared" si="2"/>
        <v>1</v>
      </c>
      <c r="P59" s="8">
        <f t="shared" si="3"/>
        <v>9.1978543330456741E-2</v>
      </c>
      <c r="Q59" s="8">
        <f t="shared" si="4"/>
        <v>0.90802145666954326</v>
      </c>
      <c r="R59">
        <f t="shared" si="5"/>
        <v>0.90802145666954326</v>
      </c>
      <c r="S59">
        <f t="shared" si="6"/>
        <v>-9.6487269966714612E-2</v>
      </c>
    </row>
    <row r="60" spans="1:19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1.9990000000000001</v>
      </c>
      <c r="L60">
        <f t="shared" si="0"/>
        <v>-0.62385662862296831</v>
      </c>
      <c r="M60">
        <v>0</v>
      </c>
      <c r="N60">
        <f t="shared" si="1"/>
        <v>0.53587378112209683</v>
      </c>
      <c r="O60">
        <f t="shared" si="2"/>
        <v>1</v>
      </c>
      <c r="P60" s="8">
        <f t="shared" si="3"/>
        <v>0.34890483040252945</v>
      </c>
      <c r="Q60" s="8">
        <f t="shared" si="4"/>
        <v>0.6510951695974706</v>
      </c>
      <c r="R60">
        <f t="shared" si="5"/>
        <v>0.6510951695974706</v>
      </c>
      <c r="S60">
        <f t="shared" si="6"/>
        <v>-0.42909945760039803</v>
      </c>
    </row>
    <row r="61" spans="1:19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  <c r="L61">
        <f t="shared" si="0"/>
        <v>0.12368211905953186</v>
      </c>
      <c r="M61">
        <v>0</v>
      </c>
      <c r="N61">
        <f t="shared" si="1"/>
        <v>1.1316560819175525</v>
      </c>
      <c r="O61">
        <f t="shared" si="2"/>
        <v>1</v>
      </c>
      <c r="P61" s="8">
        <f t="shared" si="3"/>
        <v>0.53088117333616036</v>
      </c>
      <c r="Q61" s="8">
        <f t="shared" si="4"/>
        <v>0.46911882666383975</v>
      </c>
      <c r="R61">
        <f t="shared" si="5"/>
        <v>0.46911882666383975</v>
      </c>
      <c r="S61">
        <f t="shared" si="6"/>
        <v>-0.75689918086993935</v>
      </c>
    </row>
    <row r="62" spans="1:19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  <c r="L62">
        <f t="shared" si="0"/>
        <v>-2.3955423551619117</v>
      </c>
      <c r="M62">
        <v>0</v>
      </c>
      <c r="N62">
        <f t="shared" si="1"/>
        <v>9.1123244356316718E-2</v>
      </c>
      <c r="O62">
        <f t="shared" si="2"/>
        <v>1</v>
      </c>
      <c r="P62" s="8">
        <f t="shared" si="3"/>
        <v>8.3513246397818972E-2</v>
      </c>
      <c r="Q62" s="8">
        <f t="shared" si="4"/>
        <v>0.9164867536021809</v>
      </c>
      <c r="R62">
        <f t="shared" si="5"/>
        <v>0.9164867536021809</v>
      </c>
      <c r="S62">
        <f t="shared" si="6"/>
        <v>-8.7207665050491615E-2</v>
      </c>
    </row>
    <row r="63" spans="1:19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1.6990000000000001</v>
      </c>
      <c r="L63">
        <f t="shared" si="0"/>
        <v>9.5601200291814292E-2</v>
      </c>
      <c r="M63">
        <v>0</v>
      </c>
      <c r="N63">
        <f t="shared" si="1"/>
        <v>1.1003201691218656</v>
      </c>
      <c r="O63">
        <f t="shared" si="2"/>
        <v>1</v>
      </c>
      <c r="P63" s="8">
        <f t="shared" si="3"/>
        <v>0.52388211345030522</v>
      </c>
      <c r="Q63" s="8">
        <f t="shared" si="4"/>
        <v>0.47611788654969467</v>
      </c>
      <c r="R63">
        <f t="shared" si="5"/>
        <v>0.52388211345030522</v>
      </c>
      <c r="S63">
        <f t="shared" si="6"/>
        <v>-0.64648859430309458</v>
      </c>
    </row>
    <row r="64" spans="1:19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1.6990000000000001</v>
      </c>
      <c r="L64">
        <f t="shared" si="0"/>
        <v>-0.87670427855375954</v>
      </c>
      <c r="M64">
        <v>0</v>
      </c>
      <c r="N64">
        <f t="shared" si="1"/>
        <v>0.41615217573621277</v>
      </c>
      <c r="O64">
        <f t="shared" si="2"/>
        <v>1</v>
      </c>
      <c r="P64" s="8">
        <f t="shared" si="3"/>
        <v>0.29386119858190268</v>
      </c>
      <c r="Q64" s="8">
        <f t="shared" si="4"/>
        <v>0.70613880141809726</v>
      </c>
      <c r="R64">
        <f t="shared" si="5"/>
        <v>0.29386119858190268</v>
      </c>
      <c r="S64">
        <f t="shared" si="6"/>
        <v>-1.2246477367911994</v>
      </c>
    </row>
    <row r="65" spans="1:19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1.9990000000000001</v>
      </c>
      <c r="L65">
        <f t="shared" si="0"/>
        <v>-2.4236232739296293</v>
      </c>
      <c r="M65">
        <v>0</v>
      </c>
      <c r="N65">
        <f t="shared" si="1"/>
        <v>8.8600013063315428E-2</v>
      </c>
      <c r="O65">
        <f t="shared" si="2"/>
        <v>1</v>
      </c>
      <c r="P65" s="8">
        <f t="shared" si="3"/>
        <v>8.1388950946266664E-2</v>
      </c>
      <c r="Q65" s="8">
        <f t="shared" si="4"/>
        <v>0.91861104905373336</v>
      </c>
      <c r="R65">
        <f t="shared" si="5"/>
        <v>0.91861104905373336</v>
      </c>
      <c r="S65">
        <f t="shared" si="6"/>
        <v>-8.4892479018068526E-2</v>
      </c>
    </row>
    <row r="66" spans="1:19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  <c r="L66">
        <f t="shared" si="0"/>
        <v>-1.6242430262362597</v>
      </c>
      <c r="M66">
        <v>0</v>
      </c>
      <c r="N66">
        <f t="shared" si="1"/>
        <v>0.19706078860644416</v>
      </c>
      <c r="O66">
        <f t="shared" si="2"/>
        <v>1</v>
      </c>
      <c r="P66" s="8">
        <f t="shared" si="3"/>
        <v>0.16462053596781168</v>
      </c>
      <c r="Q66" s="8">
        <f t="shared" si="4"/>
        <v>0.83537946403218832</v>
      </c>
      <c r="R66">
        <f t="shared" si="5"/>
        <v>0.16462053596781168</v>
      </c>
      <c r="S66">
        <f t="shared" si="6"/>
        <v>-1.8041122356549932</v>
      </c>
    </row>
    <row r="67" spans="1:19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1.9990000000000001</v>
      </c>
      <c r="L67">
        <f t="shared" si="0"/>
        <v>-1.758153616329456</v>
      </c>
      <c r="M67">
        <v>0</v>
      </c>
      <c r="N67">
        <f t="shared" si="1"/>
        <v>0.17236281809267107</v>
      </c>
      <c r="O67">
        <f t="shared" si="2"/>
        <v>1</v>
      </c>
      <c r="P67" s="8">
        <f t="shared" si="3"/>
        <v>0.14702173715564426</v>
      </c>
      <c r="Q67" s="8">
        <f t="shared" si="4"/>
        <v>0.85297826284435574</v>
      </c>
      <c r="R67">
        <f t="shared" si="5"/>
        <v>0.85297826284435574</v>
      </c>
      <c r="S67">
        <f t="shared" si="6"/>
        <v>-0.15902121499879901</v>
      </c>
    </row>
    <row r="68" spans="1:19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1.6990000000000001</v>
      </c>
      <c r="L68">
        <f t="shared" si="0"/>
        <v>-2.289712683836433</v>
      </c>
      <c r="M68">
        <v>0</v>
      </c>
      <c r="N68">
        <f t="shared" si="1"/>
        <v>0.10129556152540407</v>
      </c>
      <c r="O68">
        <f t="shared" si="2"/>
        <v>1</v>
      </c>
      <c r="P68" s="8">
        <f t="shared" si="3"/>
        <v>9.1978543330456741E-2</v>
      </c>
      <c r="Q68" s="8">
        <f t="shared" si="4"/>
        <v>0.90802145666954326</v>
      </c>
      <c r="R68">
        <f t="shared" si="5"/>
        <v>0.90802145666954326</v>
      </c>
      <c r="S68">
        <f t="shared" si="6"/>
        <v>-9.6487269966714612E-2</v>
      </c>
    </row>
    <row r="69" spans="1:19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1.9990000000000001</v>
      </c>
      <c r="L69">
        <f t="shared" ref="L69:L132" si="7">$M$1+$O$1*D67+$Q$1*E67+$S$1*G67+$U$1*H67+$W$1*J67</f>
        <v>-0.62385662862296831</v>
      </c>
      <c r="M69">
        <v>0</v>
      </c>
      <c r="N69">
        <f t="shared" ref="N69:N132" si="8">EXP(L69)</f>
        <v>0.53587378112209683</v>
      </c>
      <c r="O69">
        <f t="shared" ref="O69:O132" si="9">EXP(M69)</f>
        <v>1</v>
      </c>
      <c r="P69" s="8">
        <f t="shared" ref="P69:P132" si="10">(N69)/(N69+O69)</f>
        <v>0.34890483040252945</v>
      </c>
      <c r="Q69" s="8">
        <f t="shared" ref="Q69:Q132" si="11">(O69)/(O69+N69)</f>
        <v>0.6510951695974706</v>
      </c>
      <c r="R69">
        <f t="shared" ref="R69:R132" si="12">P69^C67*Q69^(1-C67)</f>
        <v>0.6510951695974706</v>
      </c>
      <c r="S69">
        <f t="shared" ref="S69:S132" si="13">LN(R69)</f>
        <v>-0.42909945760039803</v>
      </c>
    </row>
    <row r="70" spans="1:19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  <c r="L70">
        <f t="shared" si="7"/>
        <v>0.12368211905953186</v>
      </c>
      <c r="M70">
        <v>0</v>
      </c>
      <c r="N70">
        <f t="shared" si="8"/>
        <v>1.1316560819175525</v>
      </c>
      <c r="O70">
        <f t="shared" si="9"/>
        <v>1</v>
      </c>
      <c r="P70" s="8">
        <f t="shared" si="10"/>
        <v>0.53088117333616036</v>
      </c>
      <c r="Q70" s="8">
        <f t="shared" si="11"/>
        <v>0.46911882666383975</v>
      </c>
      <c r="R70">
        <f t="shared" si="12"/>
        <v>0.46911882666383975</v>
      </c>
      <c r="S70">
        <f t="shared" si="13"/>
        <v>-0.75689918086993935</v>
      </c>
    </row>
    <row r="71" spans="1:19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  <c r="L71">
        <f t="shared" si="7"/>
        <v>-2.3955423551619117</v>
      </c>
      <c r="M71">
        <v>0</v>
      </c>
      <c r="N71">
        <f t="shared" si="8"/>
        <v>9.1123244356316718E-2</v>
      </c>
      <c r="O71">
        <f t="shared" si="9"/>
        <v>1</v>
      </c>
      <c r="P71" s="8">
        <f t="shared" si="10"/>
        <v>8.3513246397818972E-2</v>
      </c>
      <c r="Q71" s="8">
        <f t="shared" si="11"/>
        <v>0.9164867536021809</v>
      </c>
      <c r="R71">
        <f t="shared" si="12"/>
        <v>0.9164867536021809</v>
      </c>
      <c r="S71">
        <f t="shared" si="13"/>
        <v>-8.7207665050491615E-2</v>
      </c>
    </row>
    <row r="72" spans="1:19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1.6990000000000001</v>
      </c>
      <c r="L72">
        <f t="shared" si="7"/>
        <v>9.5601200291814292E-2</v>
      </c>
      <c r="M72">
        <v>0</v>
      </c>
      <c r="N72">
        <f t="shared" si="8"/>
        <v>1.1003201691218656</v>
      </c>
      <c r="O72">
        <f t="shared" si="9"/>
        <v>1</v>
      </c>
      <c r="P72" s="8">
        <f t="shared" si="10"/>
        <v>0.52388211345030522</v>
      </c>
      <c r="Q72" s="8">
        <f t="shared" si="11"/>
        <v>0.47611788654969467</v>
      </c>
      <c r="R72">
        <f t="shared" si="12"/>
        <v>0.47611788654969467</v>
      </c>
      <c r="S72">
        <f t="shared" si="13"/>
        <v>-0.74208979459490876</v>
      </c>
    </row>
    <row r="73" spans="1:19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1.6990000000000001</v>
      </c>
      <c r="L73">
        <f t="shared" si="7"/>
        <v>-0.87670427855375954</v>
      </c>
      <c r="M73">
        <v>0</v>
      </c>
      <c r="N73">
        <f t="shared" si="8"/>
        <v>0.41615217573621277</v>
      </c>
      <c r="O73">
        <f t="shared" si="9"/>
        <v>1</v>
      </c>
      <c r="P73" s="8">
        <f t="shared" si="10"/>
        <v>0.29386119858190268</v>
      </c>
      <c r="Q73" s="8">
        <f t="shared" si="11"/>
        <v>0.70613880141809726</v>
      </c>
      <c r="R73">
        <f t="shared" si="12"/>
        <v>0.70613880141809726</v>
      </c>
      <c r="S73">
        <f t="shared" si="13"/>
        <v>-0.34794345823744</v>
      </c>
    </row>
    <row r="74" spans="1:19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1.9990000000000001</v>
      </c>
      <c r="L74">
        <f t="shared" si="7"/>
        <v>-2.4236232739296293</v>
      </c>
      <c r="M74">
        <v>0</v>
      </c>
      <c r="N74">
        <f t="shared" si="8"/>
        <v>8.8600013063315428E-2</v>
      </c>
      <c r="O74">
        <f t="shared" si="9"/>
        <v>1</v>
      </c>
      <c r="P74" s="8">
        <f t="shared" si="10"/>
        <v>8.1388950946266664E-2</v>
      </c>
      <c r="Q74" s="8">
        <f t="shared" si="11"/>
        <v>0.91861104905373336</v>
      </c>
      <c r="R74">
        <f t="shared" si="12"/>
        <v>0.91861104905373336</v>
      </c>
      <c r="S74">
        <f t="shared" si="13"/>
        <v>-8.4892479018068526E-2</v>
      </c>
    </row>
    <row r="75" spans="1:19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  <c r="L75">
        <f t="shared" si="7"/>
        <v>-1.6242430262362597</v>
      </c>
      <c r="M75">
        <v>0</v>
      </c>
      <c r="N75">
        <f t="shared" si="8"/>
        <v>0.19706078860644416</v>
      </c>
      <c r="O75">
        <f t="shared" si="9"/>
        <v>1</v>
      </c>
      <c r="P75" s="8">
        <f t="shared" si="10"/>
        <v>0.16462053596781168</v>
      </c>
      <c r="Q75" s="8">
        <f t="shared" si="11"/>
        <v>0.83537946403218832</v>
      </c>
      <c r="R75">
        <f t="shared" si="12"/>
        <v>0.83537946403218832</v>
      </c>
      <c r="S75">
        <f t="shared" si="13"/>
        <v>-0.17986920941873341</v>
      </c>
    </row>
    <row r="76" spans="1:19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1.9990000000000001</v>
      </c>
      <c r="L76">
        <f t="shared" si="7"/>
        <v>-1.758153616329456</v>
      </c>
      <c r="M76">
        <v>0</v>
      </c>
      <c r="N76">
        <f t="shared" si="8"/>
        <v>0.17236281809267107</v>
      </c>
      <c r="O76">
        <f t="shared" si="9"/>
        <v>1</v>
      </c>
      <c r="P76" s="8">
        <f t="shared" si="10"/>
        <v>0.14702173715564426</v>
      </c>
      <c r="Q76" s="8">
        <f t="shared" si="11"/>
        <v>0.85297826284435574</v>
      </c>
      <c r="R76">
        <f t="shared" si="12"/>
        <v>0.85297826284435574</v>
      </c>
      <c r="S76">
        <f t="shared" si="13"/>
        <v>-0.15902121499879901</v>
      </c>
    </row>
    <row r="77" spans="1:19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1.6990000000000001</v>
      </c>
      <c r="L77">
        <f t="shared" si="7"/>
        <v>-2.289712683836433</v>
      </c>
      <c r="M77">
        <v>0</v>
      </c>
      <c r="N77">
        <f t="shared" si="8"/>
        <v>0.10129556152540407</v>
      </c>
      <c r="O77">
        <f t="shared" si="9"/>
        <v>1</v>
      </c>
      <c r="P77" s="8">
        <f t="shared" si="10"/>
        <v>9.1978543330456741E-2</v>
      </c>
      <c r="Q77" s="8">
        <f t="shared" si="11"/>
        <v>0.90802145666954326</v>
      </c>
      <c r="R77">
        <f t="shared" si="12"/>
        <v>0.90802145666954326</v>
      </c>
      <c r="S77">
        <f t="shared" si="13"/>
        <v>-9.6487269966714612E-2</v>
      </c>
    </row>
    <row r="78" spans="1:19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1.9990000000000001</v>
      </c>
      <c r="L78">
        <f t="shared" si="7"/>
        <v>-0.62385662862296831</v>
      </c>
      <c r="M78">
        <v>0</v>
      </c>
      <c r="N78">
        <f t="shared" si="8"/>
        <v>0.53587378112209683</v>
      </c>
      <c r="O78">
        <f t="shared" si="9"/>
        <v>1</v>
      </c>
      <c r="P78" s="8">
        <f t="shared" si="10"/>
        <v>0.34890483040252945</v>
      </c>
      <c r="Q78" s="8">
        <f t="shared" si="11"/>
        <v>0.6510951695974706</v>
      </c>
      <c r="R78">
        <f t="shared" si="12"/>
        <v>0.6510951695974706</v>
      </c>
      <c r="S78">
        <f t="shared" si="13"/>
        <v>-0.42909945760039803</v>
      </c>
    </row>
    <row r="79" spans="1:19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  <c r="L79">
        <f t="shared" si="7"/>
        <v>0.12368211905953186</v>
      </c>
      <c r="M79">
        <v>0</v>
      </c>
      <c r="N79">
        <f t="shared" si="8"/>
        <v>1.1316560819175525</v>
      </c>
      <c r="O79">
        <f t="shared" si="9"/>
        <v>1</v>
      </c>
      <c r="P79" s="8">
        <f t="shared" si="10"/>
        <v>0.53088117333616036</v>
      </c>
      <c r="Q79" s="8">
        <f t="shared" si="11"/>
        <v>0.46911882666383975</v>
      </c>
      <c r="R79">
        <f t="shared" si="12"/>
        <v>0.46911882666383975</v>
      </c>
      <c r="S79">
        <f t="shared" si="13"/>
        <v>-0.75689918086993935</v>
      </c>
    </row>
    <row r="80" spans="1:19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  <c r="L80">
        <f t="shared" si="7"/>
        <v>-2.3955423551619117</v>
      </c>
      <c r="M80">
        <v>0</v>
      </c>
      <c r="N80">
        <f t="shared" si="8"/>
        <v>9.1123244356316718E-2</v>
      </c>
      <c r="O80">
        <f t="shared" si="9"/>
        <v>1</v>
      </c>
      <c r="P80" s="8">
        <f t="shared" si="10"/>
        <v>8.3513246397818972E-2</v>
      </c>
      <c r="Q80" s="8">
        <f t="shared" si="11"/>
        <v>0.9164867536021809</v>
      </c>
      <c r="R80">
        <f t="shared" si="12"/>
        <v>0.9164867536021809</v>
      </c>
      <c r="S80">
        <f t="shared" si="13"/>
        <v>-8.7207665050491615E-2</v>
      </c>
    </row>
    <row r="81" spans="1:19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1.6990000000000001</v>
      </c>
      <c r="L81">
        <f t="shared" si="7"/>
        <v>9.5601200291814292E-2</v>
      </c>
      <c r="M81">
        <v>0</v>
      </c>
      <c r="N81">
        <f t="shared" si="8"/>
        <v>1.1003201691218656</v>
      </c>
      <c r="O81">
        <f t="shared" si="9"/>
        <v>1</v>
      </c>
      <c r="P81" s="8">
        <f t="shared" si="10"/>
        <v>0.52388211345030522</v>
      </c>
      <c r="Q81" s="8">
        <f t="shared" si="11"/>
        <v>0.47611788654969467</v>
      </c>
      <c r="R81">
        <f t="shared" si="12"/>
        <v>0.52388211345030522</v>
      </c>
      <c r="S81">
        <f t="shared" si="13"/>
        <v>-0.64648859430309458</v>
      </c>
    </row>
    <row r="82" spans="1:19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1.6990000000000001</v>
      </c>
      <c r="L82">
        <f t="shared" si="7"/>
        <v>-0.87670427855375954</v>
      </c>
      <c r="M82">
        <v>0</v>
      </c>
      <c r="N82">
        <f t="shared" si="8"/>
        <v>0.41615217573621277</v>
      </c>
      <c r="O82">
        <f t="shared" si="9"/>
        <v>1</v>
      </c>
      <c r="P82" s="8">
        <f t="shared" si="10"/>
        <v>0.29386119858190268</v>
      </c>
      <c r="Q82" s="8">
        <f t="shared" si="11"/>
        <v>0.70613880141809726</v>
      </c>
      <c r="R82">
        <f t="shared" si="12"/>
        <v>0.70613880141809726</v>
      </c>
      <c r="S82">
        <f t="shared" si="13"/>
        <v>-0.34794345823744</v>
      </c>
    </row>
    <row r="83" spans="1:19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1.9990000000000001</v>
      </c>
      <c r="L83">
        <f t="shared" si="7"/>
        <v>-2.4236232739296293</v>
      </c>
      <c r="M83">
        <v>0</v>
      </c>
      <c r="N83">
        <f t="shared" si="8"/>
        <v>8.8600013063315428E-2</v>
      </c>
      <c r="O83">
        <f t="shared" si="9"/>
        <v>1</v>
      </c>
      <c r="P83" s="8">
        <f t="shared" si="10"/>
        <v>8.1388950946266664E-2</v>
      </c>
      <c r="Q83" s="8">
        <f t="shared" si="11"/>
        <v>0.91861104905373336</v>
      </c>
      <c r="R83">
        <f t="shared" si="12"/>
        <v>0.91861104905373336</v>
      </c>
      <c r="S83">
        <f t="shared" si="13"/>
        <v>-8.4892479018068526E-2</v>
      </c>
    </row>
    <row r="84" spans="1:19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  <c r="L84">
        <f t="shared" si="7"/>
        <v>-1.6242430262362597</v>
      </c>
      <c r="M84">
        <v>0</v>
      </c>
      <c r="N84">
        <f t="shared" si="8"/>
        <v>0.19706078860644416</v>
      </c>
      <c r="O84">
        <f t="shared" si="9"/>
        <v>1</v>
      </c>
      <c r="P84" s="8">
        <f t="shared" si="10"/>
        <v>0.16462053596781168</v>
      </c>
      <c r="Q84" s="8">
        <f t="shared" si="11"/>
        <v>0.83537946403218832</v>
      </c>
      <c r="R84">
        <f t="shared" si="12"/>
        <v>0.83537946403218832</v>
      </c>
      <c r="S84">
        <f t="shared" si="13"/>
        <v>-0.17986920941873341</v>
      </c>
    </row>
    <row r="85" spans="1:19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1.9990000000000001</v>
      </c>
      <c r="L85">
        <f t="shared" si="7"/>
        <v>-1.758153616329456</v>
      </c>
      <c r="M85">
        <v>0</v>
      </c>
      <c r="N85">
        <f t="shared" si="8"/>
        <v>0.17236281809267107</v>
      </c>
      <c r="O85">
        <f t="shared" si="9"/>
        <v>1</v>
      </c>
      <c r="P85" s="8">
        <f t="shared" si="10"/>
        <v>0.14702173715564426</v>
      </c>
      <c r="Q85" s="8">
        <f t="shared" si="11"/>
        <v>0.85297826284435574</v>
      </c>
      <c r="R85">
        <f t="shared" si="12"/>
        <v>0.85297826284435574</v>
      </c>
      <c r="S85">
        <f t="shared" si="13"/>
        <v>-0.15902121499879901</v>
      </c>
    </row>
    <row r="86" spans="1:19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1.6990000000000001</v>
      </c>
      <c r="L86">
        <f t="shared" si="7"/>
        <v>-2.289712683836433</v>
      </c>
      <c r="M86">
        <v>0</v>
      </c>
      <c r="N86">
        <f t="shared" si="8"/>
        <v>0.10129556152540407</v>
      </c>
      <c r="O86">
        <f t="shared" si="9"/>
        <v>1</v>
      </c>
      <c r="P86" s="8">
        <f t="shared" si="10"/>
        <v>9.1978543330456741E-2</v>
      </c>
      <c r="Q86" s="8">
        <f t="shared" si="11"/>
        <v>0.90802145666954326</v>
      </c>
      <c r="R86">
        <f t="shared" si="12"/>
        <v>0.90802145666954326</v>
      </c>
      <c r="S86">
        <f t="shared" si="13"/>
        <v>-9.6487269966714612E-2</v>
      </c>
    </row>
    <row r="87" spans="1:19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1.9990000000000001</v>
      </c>
      <c r="L87">
        <f t="shared" si="7"/>
        <v>-0.62385662862296831</v>
      </c>
      <c r="M87">
        <v>0</v>
      </c>
      <c r="N87">
        <f t="shared" si="8"/>
        <v>0.53587378112209683</v>
      </c>
      <c r="O87">
        <f t="shared" si="9"/>
        <v>1</v>
      </c>
      <c r="P87" s="8">
        <f t="shared" si="10"/>
        <v>0.34890483040252945</v>
      </c>
      <c r="Q87" s="8">
        <f t="shared" si="11"/>
        <v>0.6510951695974706</v>
      </c>
      <c r="R87">
        <f t="shared" si="12"/>
        <v>0.6510951695974706</v>
      </c>
      <c r="S87">
        <f t="shared" si="13"/>
        <v>-0.42909945760039803</v>
      </c>
    </row>
    <row r="88" spans="1:19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  <c r="L88">
        <f t="shared" si="7"/>
        <v>0.12368211905953186</v>
      </c>
      <c r="M88">
        <v>0</v>
      </c>
      <c r="N88">
        <f t="shared" si="8"/>
        <v>1.1316560819175525</v>
      </c>
      <c r="O88">
        <f t="shared" si="9"/>
        <v>1</v>
      </c>
      <c r="P88" s="8">
        <f t="shared" si="10"/>
        <v>0.53088117333616036</v>
      </c>
      <c r="Q88" s="8">
        <f t="shared" si="11"/>
        <v>0.46911882666383975</v>
      </c>
      <c r="R88">
        <f t="shared" si="12"/>
        <v>0.53088117333616036</v>
      </c>
      <c r="S88">
        <f t="shared" si="13"/>
        <v>-0.63321706181040749</v>
      </c>
    </row>
    <row r="89" spans="1:19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  <c r="L89">
        <f t="shared" si="7"/>
        <v>-2.3955423551619117</v>
      </c>
      <c r="M89">
        <v>0</v>
      </c>
      <c r="N89">
        <f t="shared" si="8"/>
        <v>9.1123244356316718E-2</v>
      </c>
      <c r="O89">
        <f t="shared" si="9"/>
        <v>1</v>
      </c>
      <c r="P89" s="8">
        <f t="shared" si="10"/>
        <v>8.3513246397818972E-2</v>
      </c>
      <c r="Q89" s="8">
        <f t="shared" si="11"/>
        <v>0.9164867536021809</v>
      </c>
      <c r="R89">
        <f t="shared" si="12"/>
        <v>0.9164867536021809</v>
      </c>
      <c r="S89">
        <f t="shared" si="13"/>
        <v>-8.7207665050491615E-2</v>
      </c>
    </row>
    <row r="90" spans="1:19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1.6990000000000001</v>
      </c>
      <c r="L90">
        <f t="shared" si="7"/>
        <v>9.5601200291814292E-2</v>
      </c>
      <c r="M90">
        <v>0</v>
      </c>
      <c r="N90">
        <f t="shared" si="8"/>
        <v>1.1003201691218656</v>
      </c>
      <c r="O90">
        <f t="shared" si="9"/>
        <v>1</v>
      </c>
      <c r="P90" s="8">
        <f t="shared" si="10"/>
        <v>0.52388211345030522</v>
      </c>
      <c r="Q90" s="8">
        <f t="shared" si="11"/>
        <v>0.47611788654969467</v>
      </c>
      <c r="R90">
        <f t="shared" si="12"/>
        <v>0.52388211345030522</v>
      </c>
      <c r="S90">
        <f t="shared" si="13"/>
        <v>-0.64648859430309458</v>
      </c>
    </row>
    <row r="91" spans="1:19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1.6990000000000001</v>
      </c>
      <c r="L91">
        <f t="shared" si="7"/>
        <v>-0.87670427855375954</v>
      </c>
      <c r="M91">
        <v>0</v>
      </c>
      <c r="N91">
        <f t="shared" si="8"/>
        <v>0.41615217573621277</v>
      </c>
      <c r="O91">
        <f t="shared" si="9"/>
        <v>1</v>
      </c>
      <c r="P91" s="8">
        <f t="shared" si="10"/>
        <v>0.29386119858190268</v>
      </c>
      <c r="Q91" s="8">
        <f t="shared" si="11"/>
        <v>0.70613880141809726</v>
      </c>
      <c r="R91">
        <f t="shared" si="12"/>
        <v>0.70613880141809726</v>
      </c>
      <c r="S91">
        <f t="shared" si="13"/>
        <v>-0.34794345823744</v>
      </c>
    </row>
    <row r="92" spans="1:19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1.9990000000000001</v>
      </c>
      <c r="L92">
        <f t="shared" si="7"/>
        <v>-2.4236232739296293</v>
      </c>
      <c r="M92">
        <v>0</v>
      </c>
      <c r="N92">
        <f t="shared" si="8"/>
        <v>8.8600013063315428E-2</v>
      </c>
      <c r="O92">
        <f t="shared" si="9"/>
        <v>1</v>
      </c>
      <c r="P92" s="8">
        <f t="shared" si="10"/>
        <v>8.1388950946266664E-2</v>
      </c>
      <c r="Q92" s="8">
        <f t="shared" si="11"/>
        <v>0.91861104905373336</v>
      </c>
      <c r="R92">
        <f t="shared" si="12"/>
        <v>0.91861104905373336</v>
      </c>
      <c r="S92">
        <f t="shared" si="13"/>
        <v>-8.4892479018068526E-2</v>
      </c>
    </row>
    <row r="93" spans="1:19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  <c r="L93">
        <f t="shared" si="7"/>
        <v>-1.6242430262362597</v>
      </c>
      <c r="M93">
        <v>0</v>
      </c>
      <c r="N93">
        <f t="shared" si="8"/>
        <v>0.19706078860644416</v>
      </c>
      <c r="O93">
        <f t="shared" si="9"/>
        <v>1</v>
      </c>
      <c r="P93" s="8">
        <f t="shared" si="10"/>
        <v>0.16462053596781168</v>
      </c>
      <c r="Q93" s="8">
        <f t="shared" si="11"/>
        <v>0.83537946403218832</v>
      </c>
      <c r="R93">
        <f t="shared" si="12"/>
        <v>0.83537946403218832</v>
      </c>
      <c r="S93">
        <f t="shared" si="13"/>
        <v>-0.17986920941873341</v>
      </c>
    </row>
    <row r="94" spans="1:19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1.9990000000000001</v>
      </c>
      <c r="L94">
        <f t="shared" si="7"/>
        <v>-1.758153616329456</v>
      </c>
      <c r="M94">
        <v>0</v>
      </c>
      <c r="N94">
        <f t="shared" si="8"/>
        <v>0.17236281809267107</v>
      </c>
      <c r="O94">
        <f t="shared" si="9"/>
        <v>1</v>
      </c>
      <c r="P94" s="8">
        <f t="shared" si="10"/>
        <v>0.14702173715564426</v>
      </c>
      <c r="Q94" s="8">
        <f t="shared" si="11"/>
        <v>0.85297826284435574</v>
      </c>
      <c r="R94">
        <f t="shared" si="12"/>
        <v>0.14702173715564426</v>
      </c>
      <c r="S94">
        <f t="shared" si="13"/>
        <v>-1.9171748313282548</v>
      </c>
    </row>
    <row r="95" spans="1:19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1.6990000000000001</v>
      </c>
      <c r="L95">
        <f t="shared" si="7"/>
        <v>-2.289712683836433</v>
      </c>
      <c r="M95">
        <v>0</v>
      </c>
      <c r="N95">
        <f t="shared" si="8"/>
        <v>0.10129556152540407</v>
      </c>
      <c r="O95">
        <f t="shared" si="9"/>
        <v>1</v>
      </c>
      <c r="P95" s="8">
        <f t="shared" si="10"/>
        <v>9.1978543330456741E-2</v>
      </c>
      <c r="Q95" s="8">
        <f t="shared" si="11"/>
        <v>0.90802145666954326</v>
      </c>
      <c r="R95">
        <f t="shared" si="12"/>
        <v>0.90802145666954326</v>
      </c>
      <c r="S95">
        <f t="shared" si="13"/>
        <v>-9.6487269966714612E-2</v>
      </c>
    </row>
    <row r="96" spans="1:19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1.9990000000000001</v>
      </c>
      <c r="L96">
        <f t="shared" si="7"/>
        <v>-0.62385662862296831</v>
      </c>
      <c r="M96">
        <v>0</v>
      </c>
      <c r="N96">
        <f t="shared" si="8"/>
        <v>0.53587378112209683</v>
      </c>
      <c r="O96">
        <f t="shared" si="9"/>
        <v>1</v>
      </c>
      <c r="P96" s="8">
        <f t="shared" si="10"/>
        <v>0.34890483040252945</v>
      </c>
      <c r="Q96" s="8">
        <f t="shared" si="11"/>
        <v>0.6510951695974706</v>
      </c>
      <c r="R96">
        <f t="shared" si="12"/>
        <v>0.34890483040252945</v>
      </c>
      <c r="S96">
        <f t="shared" si="13"/>
        <v>-1.0529560862233664</v>
      </c>
    </row>
    <row r="97" spans="1:19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  <c r="L97">
        <f t="shared" si="7"/>
        <v>0.12368211905953186</v>
      </c>
      <c r="M97">
        <v>0</v>
      </c>
      <c r="N97">
        <f t="shared" si="8"/>
        <v>1.1316560819175525</v>
      </c>
      <c r="O97">
        <f t="shared" si="9"/>
        <v>1</v>
      </c>
      <c r="P97" s="8">
        <f t="shared" si="10"/>
        <v>0.53088117333616036</v>
      </c>
      <c r="Q97" s="8">
        <f t="shared" si="11"/>
        <v>0.46911882666383975</v>
      </c>
      <c r="R97">
        <f t="shared" si="12"/>
        <v>0.53088117333616036</v>
      </c>
      <c r="S97">
        <f t="shared" si="13"/>
        <v>-0.63321706181040749</v>
      </c>
    </row>
    <row r="98" spans="1:19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  <c r="L98">
        <f t="shared" si="7"/>
        <v>-2.3955423551619117</v>
      </c>
      <c r="M98">
        <v>0</v>
      </c>
      <c r="N98">
        <f t="shared" si="8"/>
        <v>9.1123244356316718E-2</v>
      </c>
      <c r="O98">
        <f t="shared" si="9"/>
        <v>1</v>
      </c>
      <c r="P98" s="8">
        <f t="shared" si="10"/>
        <v>8.3513246397818972E-2</v>
      </c>
      <c r="Q98" s="8">
        <f t="shared" si="11"/>
        <v>0.9164867536021809</v>
      </c>
      <c r="R98">
        <f t="shared" si="12"/>
        <v>0.9164867536021809</v>
      </c>
      <c r="S98">
        <f t="shared" si="13"/>
        <v>-8.7207665050491615E-2</v>
      </c>
    </row>
    <row r="99" spans="1:19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1.6990000000000001</v>
      </c>
      <c r="L99">
        <f t="shared" si="7"/>
        <v>9.5601200291814292E-2</v>
      </c>
      <c r="M99">
        <v>0</v>
      </c>
      <c r="N99">
        <f t="shared" si="8"/>
        <v>1.1003201691218656</v>
      </c>
      <c r="O99">
        <f t="shared" si="9"/>
        <v>1</v>
      </c>
      <c r="P99" s="8">
        <f t="shared" si="10"/>
        <v>0.52388211345030522</v>
      </c>
      <c r="Q99" s="8">
        <f t="shared" si="11"/>
        <v>0.47611788654969467</v>
      </c>
      <c r="R99">
        <f t="shared" si="12"/>
        <v>0.52388211345030522</v>
      </c>
      <c r="S99">
        <f t="shared" si="13"/>
        <v>-0.64648859430309458</v>
      </c>
    </row>
    <row r="100" spans="1:19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1.6990000000000001</v>
      </c>
      <c r="L100">
        <f t="shared" si="7"/>
        <v>-0.87670427855375954</v>
      </c>
      <c r="M100">
        <v>0</v>
      </c>
      <c r="N100">
        <f t="shared" si="8"/>
        <v>0.41615217573621277</v>
      </c>
      <c r="O100">
        <f t="shared" si="9"/>
        <v>1</v>
      </c>
      <c r="P100" s="8">
        <f t="shared" si="10"/>
        <v>0.29386119858190268</v>
      </c>
      <c r="Q100" s="8">
        <f t="shared" si="11"/>
        <v>0.70613880141809726</v>
      </c>
      <c r="R100">
        <f t="shared" si="12"/>
        <v>0.29386119858190268</v>
      </c>
      <c r="S100">
        <f t="shared" si="13"/>
        <v>-1.2246477367911994</v>
      </c>
    </row>
    <row r="101" spans="1:19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1.9990000000000001</v>
      </c>
      <c r="L101">
        <f t="shared" si="7"/>
        <v>-2.4236232739296293</v>
      </c>
      <c r="M101">
        <v>0</v>
      </c>
      <c r="N101">
        <f t="shared" si="8"/>
        <v>8.8600013063315428E-2</v>
      </c>
      <c r="O101">
        <f t="shared" si="9"/>
        <v>1</v>
      </c>
      <c r="P101" s="8">
        <f t="shared" si="10"/>
        <v>8.1388950946266664E-2</v>
      </c>
      <c r="Q101" s="8">
        <f t="shared" si="11"/>
        <v>0.91861104905373336</v>
      </c>
      <c r="R101">
        <f t="shared" si="12"/>
        <v>0.91861104905373336</v>
      </c>
      <c r="S101">
        <f t="shared" si="13"/>
        <v>-8.4892479018068526E-2</v>
      </c>
    </row>
    <row r="102" spans="1:19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  <c r="L102">
        <f t="shared" si="7"/>
        <v>-1.6242430262362597</v>
      </c>
      <c r="M102">
        <v>0</v>
      </c>
      <c r="N102">
        <f t="shared" si="8"/>
        <v>0.19706078860644416</v>
      </c>
      <c r="O102">
        <f t="shared" si="9"/>
        <v>1</v>
      </c>
      <c r="P102" s="8">
        <f t="shared" si="10"/>
        <v>0.16462053596781168</v>
      </c>
      <c r="Q102" s="8">
        <f t="shared" si="11"/>
        <v>0.83537946403218832</v>
      </c>
      <c r="R102">
        <f t="shared" si="12"/>
        <v>0.16462053596781168</v>
      </c>
      <c r="S102">
        <f t="shared" si="13"/>
        <v>-1.8041122356549932</v>
      </c>
    </row>
    <row r="103" spans="1:19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1.9990000000000001</v>
      </c>
      <c r="L103">
        <f t="shared" si="7"/>
        <v>-1.758153616329456</v>
      </c>
      <c r="M103">
        <v>0</v>
      </c>
      <c r="N103">
        <f t="shared" si="8"/>
        <v>0.17236281809267107</v>
      </c>
      <c r="O103">
        <f t="shared" si="9"/>
        <v>1</v>
      </c>
      <c r="P103" s="8">
        <f t="shared" si="10"/>
        <v>0.14702173715564426</v>
      </c>
      <c r="Q103" s="8">
        <f t="shared" si="11"/>
        <v>0.85297826284435574</v>
      </c>
      <c r="R103">
        <f t="shared" si="12"/>
        <v>0.14702173715564426</v>
      </c>
      <c r="S103">
        <f t="shared" si="13"/>
        <v>-1.9171748313282548</v>
      </c>
    </row>
    <row r="104" spans="1:19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1.6990000000000001</v>
      </c>
      <c r="L104">
        <f t="shared" si="7"/>
        <v>-2.289712683836433</v>
      </c>
      <c r="M104">
        <v>0</v>
      </c>
      <c r="N104">
        <f t="shared" si="8"/>
        <v>0.10129556152540407</v>
      </c>
      <c r="O104">
        <f t="shared" si="9"/>
        <v>1</v>
      </c>
      <c r="P104" s="8">
        <f t="shared" si="10"/>
        <v>9.1978543330456741E-2</v>
      </c>
      <c r="Q104" s="8">
        <f t="shared" si="11"/>
        <v>0.90802145666954326</v>
      </c>
      <c r="R104">
        <f t="shared" si="12"/>
        <v>0.90802145666954326</v>
      </c>
      <c r="S104">
        <f t="shared" si="13"/>
        <v>-9.6487269966714612E-2</v>
      </c>
    </row>
    <row r="105" spans="1:19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1.9990000000000001</v>
      </c>
      <c r="L105">
        <f t="shared" si="7"/>
        <v>-0.62385662862296831</v>
      </c>
      <c r="M105">
        <v>0</v>
      </c>
      <c r="N105">
        <f t="shared" si="8"/>
        <v>0.53587378112209683</v>
      </c>
      <c r="O105">
        <f t="shared" si="9"/>
        <v>1</v>
      </c>
      <c r="P105" s="8">
        <f t="shared" si="10"/>
        <v>0.34890483040252945</v>
      </c>
      <c r="Q105" s="8">
        <f t="shared" si="11"/>
        <v>0.6510951695974706</v>
      </c>
      <c r="R105">
        <f t="shared" si="12"/>
        <v>0.34890483040252945</v>
      </c>
      <c r="S105">
        <f t="shared" si="13"/>
        <v>-1.0529560862233664</v>
      </c>
    </row>
    <row r="106" spans="1:19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  <c r="L106">
        <f t="shared" si="7"/>
        <v>0.12368211905953186</v>
      </c>
      <c r="M106">
        <v>0</v>
      </c>
      <c r="N106">
        <f t="shared" si="8"/>
        <v>1.1316560819175525</v>
      </c>
      <c r="O106">
        <f t="shared" si="9"/>
        <v>1</v>
      </c>
      <c r="P106" s="8">
        <f t="shared" si="10"/>
        <v>0.53088117333616036</v>
      </c>
      <c r="Q106" s="8">
        <f t="shared" si="11"/>
        <v>0.46911882666383975</v>
      </c>
      <c r="R106">
        <f t="shared" si="12"/>
        <v>0.53088117333616036</v>
      </c>
      <c r="S106">
        <f t="shared" si="13"/>
        <v>-0.63321706181040749</v>
      </c>
    </row>
    <row r="107" spans="1:19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  <c r="L107">
        <f t="shared" si="7"/>
        <v>-2.3955423551619117</v>
      </c>
      <c r="M107">
        <v>0</v>
      </c>
      <c r="N107">
        <f t="shared" si="8"/>
        <v>9.1123244356316718E-2</v>
      </c>
      <c r="O107">
        <f t="shared" si="9"/>
        <v>1</v>
      </c>
      <c r="P107" s="8">
        <f t="shared" si="10"/>
        <v>8.3513246397818972E-2</v>
      </c>
      <c r="Q107" s="8">
        <f t="shared" si="11"/>
        <v>0.9164867536021809</v>
      </c>
      <c r="R107">
        <f t="shared" si="12"/>
        <v>0.9164867536021809</v>
      </c>
      <c r="S107">
        <f t="shared" si="13"/>
        <v>-8.7207665050491615E-2</v>
      </c>
    </row>
    <row r="108" spans="1:19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1.6990000000000001</v>
      </c>
      <c r="L108">
        <f t="shared" si="7"/>
        <v>9.5601200291814292E-2</v>
      </c>
      <c r="M108">
        <v>0</v>
      </c>
      <c r="N108">
        <f t="shared" si="8"/>
        <v>1.1003201691218656</v>
      </c>
      <c r="O108">
        <f t="shared" si="9"/>
        <v>1</v>
      </c>
      <c r="P108" s="8">
        <f t="shared" si="10"/>
        <v>0.52388211345030522</v>
      </c>
      <c r="Q108" s="8">
        <f t="shared" si="11"/>
        <v>0.47611788654969467</v>
      </c>
      <c r="R108">
        <f t="shared" si="12"/>
        <v>0.52388211345030522</v>
      </c>
      <c r="S108">
        <f t="shared" si="13"/>
        <v>-0.64648859430309458</v>
      </c>
    </row>
    <row r="109" spans="1:19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1.6990000000000001</v>
      </c>
      <c r="L109">
        <f t="shared" si="7"/>
        <v>-0.87670427855375954</v>
      </c>
      <c r="M109">
        <v>0</v>
      </c>
      <c r="N109">
        <f t="shared" si="8"/>
        <v>0.41615217573621277</v>
      </c>
      <c r="O109">
        <f t="shared" si="9"/>
        <v>1</v>
      </c>
      <c r="P109" s="8">
        <f t="shared" si="10"/>
        <v>0.29386119858190268</v>
      </c>
      <c r="Q109" s="8">
        <f t="shared" si="11"/>
        <v>0.70613880141809726</v>
      </c>
      <c r="R109">
        <f t="shared" si="12"/>
        <v>0.29386119858190268</v>
      </c>
      <c r="S109">
        <f t="shared" si="13"/>
        <v>-1.2246477367911994</v>
      </c>
    </row>
    <row r="110" spans="1:19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1.9990000000000001</v>
      </c>
      <c r="L110">
        <f t="shared" si="7"/>
        <v>-2.4236232739296293</v>
      </c>
      <c r="M110">
        <v>0</v>
      </c>
      <c r="N110">
        <f t="shared" si="8"/>
        <v>8.8600013063315428E-2</v>
      </c>
      <c r="O110">
        <f t="shared" si="9"/>
        <v>1</v>
      </c>
      <c r="P110" s="8">
        <f t="shared" si="10"/>
        <v>8.1388950946266664E-2</v>
      </c>
      <c r="Q110" s="8">
        <f t="shared" si="11"/>
        <v>0.91861104905373336</v>
      </c>
      <c r="R110">
        <f t="shared" si="12"/>
        <v>0.91861104905373336</v>
      </c>
      <c r="S110">
        <f t="shared" si="13"/>
        <v>-8.4892479018068526E-2</v>
      </c>
    </row>
    <row r="111" spans="1:19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  <c r="L111">
        <f t="shared" si="7"/>
        <v>-1.6242430262362597</v>
      </c>
      <c r="M111">
        <v>0</v>
      </c>
      <c r="N111">
        <f t="shared" si="8"/>
        <v>0.19706078860644416</v>
      </c>
      <c r="O111">
        <f t="shared" si="9"/>
        <v>1</v>
      </c>
      <c r="P111" s="8">
        <f t="shared" si="10"/>
        <v>0.16462053596781168</v>
      </c>
      <c r="Q111" s="8">
        <f t="shared" si="11"/>
        <v>0.83537946403218832</v>
      </c>
      <c r="R111">
        <f t="shared" si="12"/>
        <v>0.16462053596781168</v>
      </c>
      <c r="S111">
        <f t="shared" si="13"/>
        <v>-1.8041122356549932</v>
      </c>
    </row>
    <row r="112" spans="1:19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1.9990000000000001</v>
      </c>
      <c r="L112">
        <f t="shared" si="7"/>
        <v>-1.758153616329456</v>
      </c>
      <c r="M112">
        <v>0</v>
      </c>
      <c r="N112">
        <f t="shared" si="8"/>
        <v>0.17236281809267107</v>
      </c>
      <c r="O112">
        <f t="shared" si="9"/>
        <v>1</v>
      </c>
      <c r="P112" s="8">
        <f t="shared" si="10"/>
        <v>0.14702173715564426</v>
      </c>
      <c r="Q112" s="8">
        <f t="shared" si="11"/>
        <v>0.85297826284435574</v>
      </c>
      <c r="R112">
        <f t="shared" si="12"/>
        <v>0.85297826284435574</v>
      </c>
      <c r="S112">
        <f t="shared" si="13"/>
        <v>-0.15902121499879901</v>
      </c>
    </row>
    <row r="113" spans="1:19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1.6990000000000001</v>
      </c>
      <c r="L113">
        <f t="shared" si="7"/>
        <v>-2.289712683836433</v>
      </c>
      <c r="M113">
        <v>0</v>
      </c>
      <c r="N113">
        <f t="shared" si="8"/>
        <v>0.10129556152540407</v>
      </c>
      <c r="O113">
        <f t="shared" si="9"/>
        <v>1</v>
      </c>
      <c r="P113" s="8">
        <f t="shared" si="10"/>
        <v>9.1978543330456741E-2</v>
      </c>
      <c r="Q113" s="8">
        <f t="shared" si="11"/>
        <v>0.90802145666954326</v>
      </c>
      <c r="R113">
        <f t="shared" si="12"/>
        <v>0.90802145666954326</v>
      </c>
      <c r="S113">
        <f t="shared" si="13"/>
        <v>-9.6487269966714612E-2</v>
      </c>
    </row>
    <row r="114" spans="1:19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1.9990000000000001</v>
      </c>
      <c r="L114">
        <f t="shared" si="7"/>
        <v>-0.62385662862296831</v>
      </c>
      <c r="M114">
        <v>0</v>
      </c>
      <c r="N114">
        <f t="shared" si="8"/>
        <v>0.53587378112209683</v>
      </c>
      <c r="O114">
        <f t="shared" si="9"/>
        <v>1</v>
      </c>
      <c r="P114" s="8">
        <f t="shared" si="10"/>
        <v>0.34890483040252945</v>
      </c>
      <c r="Q114" s="8">
        <f t="shared" si="11"/>
        <v>0.6510951695974706</v>
      </c>
      <c r="R114">
        <f t="shared" si="12"/>
        <v>0.6510951695974706</v>
      </c>
      <c r="S114">
        <f t="shared" si="13"/>
        <v>-0.42909945760039803</v>
      </c>
    </row>
    <row r="115" spans="1:19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  <c r="L115">
        <f t="shared" si="7"/>
        <v>0.12368211905953186</v>
      </c>
      <c r="M115">
        <v>0</v>
      </c>
      <c r="N115">
        <f t="shared" si="8"/>
        <v>1.1316560819175525</v>
      </c>
      <c r="O115">
        <f t="shared" si="9"/>
        <v>1</v>
      </c>
      <c r="P115" s="8">
        <f t="shared" si="10"/>
        <v>0.53088117333616036</v>
      </c>
      <c r="Q115" s="8">
        <f t="shared" si="11"/>
        <v>0.46911882666383975</v>
      </c>
      <c r="R115">
        <f t="shared" si="12"/>
        <v>0.46911882666383975</v>
      </c>
      <c r="S115">
        <f t="shared" si="13"/>
        <v>-0.75689918086993935</v>
      </c>
    </row>
    <row r="116" spans="1:19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  <c r="L116">
        <f t="shared" si="7"/>
        <v>-2.3955423551619117</v>
      </c>
      <c r="M116">
        <v>0</v>
      </c>
      <c r="N116">
        <f t="shared" si="8"/>
        <v>9.1123244356316718E-2</v>
      </c>
      <c r="O116">
        <f t="shared" si="9"/>
        <v>1</v>
      </c>
      <c r="P116" s="8">
        <f t="shared" si="10"/>
        <v>8.3513246397818972E-2</v>
      </c>
      <c r="Q116" s="8">
        <f t="shared" si="11"/>
        <v>0.9164867536021809</v>
      </c>
      <c r="R116">
        <f t="shared" si="12"/>
        <v>0.9164867536021809</v>
      </c>
      <c r="S116">
        <f t="shared" si="13"/>
        <v>-8.7207665050491615E-2</v>
      </c>
    </row>
    <row r="117" spans="1:19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1.6990000000000001</v>
      </c>
      <c r="L117">
        <f t="shared" si="7"/>
        <v>9.5601200291814292E-2</v>
      </c>
      <c r="M117">
        <v>0</v>
      </c>
      <c r="N117">
        <f t="shared" si="8"/>
        <v>1.1003201691218656</v>
      </c>
      <c r="O117">
        <f t="shared" si="9"/>
        <v>1</v>
      </c>
      <c r="P117" s="8">
        <f t="shared" si="10"/>
        <v>0.52388211345030522</v>
      </c>
      <c r="Q117" s="8">
        <f t="shared" si="11"/>
        <v>0.47611788654969467</v>
      </c>
      <c r="R117">
        <f t="shared" si="12"/>
        <v>0.47611788654969467</v>
      </c>
      <c r="S117">
        <f t="shared" si="13"/>
        <v>-0.74208979459490876</v>
      </c>
    </row>
    <row r="118" spans="1:19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1.6990000000000001</v>
      </c>
      <c r="L118">
        <f t="shared" si="7"/>
        <v>-0.87670427855375954</v>
      </c>
      <c r="M118">
        <v>0</v>
      </c>
      <c r="N118">
        <f t="shared" si="8"/>
        <v>0.41615217573621277</v>
      </c>
      <c r="O118">
        <f t="shared" si="9"/>
        <v>1</v>
      </c>
      <c r="P118" s="8">
        <f t="shared" si="10"/>
        <v>0.29386119858190268</v>
      </c>
      <c r="Q118" s="8">
        <f t="shared" si="11"/>
        <v>0.70613880141809726</v>
      </c>
      <c r="R118">
        <f t="shared" si="12"/>
        <v>0.70613880141809726</v>
      </c>
      <c r="S118">
        <f t="shared" si="13"/>
        <v>-0.34794345823744</v>
      </c>
    </row>
    <row r="119" spans="1:19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1.9990000000000001</v>
      </c>
      <c r="L119">
        <f t="shared" si="7"/>
        <v>-2.4236232739296293</v>
      </c>
      <c r="M119">
        <v>0</v>
      </c>
      <c r="N119">
        <f t="shared" si="8"/>
        <v>8.8600013063315428E-2</v>
      </c>
      <c r="O119">
        <f t="shared" si="9"/>
        <v>1</v>
      </c>
      <c r="P119" s="8">
        <f t="shared" si="10"/>
        <v>8.1388950946266664E-2</v>
      </c>
      <c r="Q119" s="8">
        <f t="shared" si="11"/>
        <v>0.91861104905373336</v>
      </c>
      <c r="R119">
        <f t="shared" si="12"/>
        <v>0.91861104905373336</v>
      </c>
      <c r="S119">
        <f t="shared" si="13"/>
        <v>-8.4892479018068526E-2</v>
      </c>
    </row>
    <row r="120" spans="1:19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  <c r="L120">
        <f t="shared" si="7"/>
        <v>-1.6242430262362597</v>
      </c>
      <c r="M120">
        <v>0</v>
      </c>
      <c r="N120">
        <f t="shared" si="8"/>
        <v>0.19706078860644416</v>
      </c>
      <c r="O120">
        <f t="shared" si="9"/>
        <v>1</v>
      </c>
      <c r="P120" s="8">
        <f t="shared" si="10"/>
        <v>0.16462053596781168</v>
      </c>
      <c r="Q120" s="8">
        <f t="shared" si="11"/>
        <v>0.83537946403218832</v>
      </c>
      <c r="R120">
        <f t="shared" si="12"/>
        <v>0.83537946403218832</v>
      </c>
      <c r="S120">
        <f t="shared" si="13"/>
        <v>-0.17986920941873341</v>
      </c>
    </row>
    <row r="121" spans="1:19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1.9990000000000001</v>
      </c>
      <c r="L121">
        <f t="shared" si="7"/>
        <v>-1.758153616329456</v>
      </c>
      <c r="M121">
        <v>0</v>
      </c>
      <c r="N121">
        <f t="shared" si="8"/>
        <v>0.17236281809267107</v>
      </c>
      <c r="O121">
        <f t="shared" si="9"/>
        <v>1</v>
      </c>
      <c r="P121" s="8">
        <f t="shared" si="10"/>
        <v>0.14702173715564426</v>
      </c>
      <c r="Q121" s="8">
        <f t="shared" si="11"/>
        <v>0.85297826284435574</v>
      </c>
      <c r="R121">
        <f t="shared" si="12"/>
        <v>0.85297826284435574</v>
      </c>
      <c r="S121">
        <f t="shared" si="13"/>
        <v>-0.15902121499879901</v>
      </c>
    </row>
    <row r="122" spans="1:19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1.6990000000000001</v>
      </c>
      <c r="L122">
        <f t="shared" si="7"/>
        <v>-2.289712683836433</v>
      </c>
      <c r="M122">
        <v>0</v>
      </c>
      <c r="N122">
        <f t="shared" si="8"/>
        <v>0.10129556152540407</v>
      </c>
      <c r="O122">
        <f t="shared" si="9"/>
        <v>1</v>
      </c>
      <c r="P122" s="8">
        <f t="shared" si="10"/>
        <v>9.1978543330456741E-2</v>
      </c>
      <c r="Q122" s="8">
        <f t="shared" si="11"/>
        <v>0.90802145666954326</v>
      </c>
      <c r="R122">
        <f t="shared" si="12"/>
        <v>0.90802145666954326</v>
      </c>
      <c r="S122">
        <f t="shared" si="13"/>
        <v>-9.6487269966714612E-2</v>
      </c>
    </row>
    <row r="123" spans="1:19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1.9990000000000001</v>
      </c>
      <c r="L123">
        <f t="shared" si="7"/>
        <v>-0.62385662862296831</v>
      </c>
      <c r="M123">
        <v>0</v>
      </c>
      <c r="N123">
        <f t="shared" si="8"/>
        <v>0.53587378112209683</v>
      </c>
      <c r="O123">
        <f t="shared" si="9"/>
        <v>1</v>
      </c>
      <c r="P123" s="8">
        <f t="shared" si="10"/>
        <v>0.34890483040252945</v>
      </c>
      <c r="Q123" s="8">
        <f t="shared" si="11"/>
        <v>0.6510951695974706</v>
      </c>
      <c r="R123">
        <f t="shared" si="12"/>
        <v>0.6510951695974706</v>
      </c>
      <c r="S123">
        <f t="shared" si="13"/>
        <v>-0.42909945760039803</v>
      </c>
    </row>
    <row r="124" spans="1:19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  <c r="L124">
        <f t="shared" si="7"/>
        <v>0.12368211905953186</v>
      </c>
      <c r="M124">
        <v>0</v>
      </c>
      <c r="N124">
        <f t="shared" si="8"/>
        <v>1.1316560819175525</v>
      </c>
      <c r="O124">
        <f t="shared" si="9"/>
        <v>1</v>
      </c>
      <c r="P124" s="8">
        <f t="shared" si="10"/>
        <v>0.53088117333616036</v>
      </c>
      <c r="Q124" s="8">
        <f t="shared" si="11"/>
        <v>0.46911882666383975</v>
      </c>
      <c r="R124">
        <f t="shared" si="12"/>
        <v>0.46911882666383975</v>
      </c>
      <c r="S124">
        <f t="shared" si="13"/>
        <v>-0.75689918086993935</v>
      </c>
    </row>
    <row r="125" spans="1:19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  <c r="L125">
        <f t="shared" si="7"/>
        <v>-2.3955423551619117</v>
      </c>
      <c r="M125">
        <v>0</v>
      </c>
      <c r="N125">
        <f t="shared" si="8"/>
        <v>9.1123244356316718E-2</v>
      </c>
      <c r="O125">
        <f t="shared" si="9"/>
        <v>1</v>
      </c>
      <c r="P125" s="8">
        <f t="shared" si="10"/>
        <v>8.3513246397818972E-2</v>
      </c>
      <c r="Q125" s="8">
        <f t="shared" si="11"/>
        <v>0.9164867536021809</v>
      </c>
      <c r="R125">
        <f t="shared" si="12"/>
        <v>0.9164867536021809</v>
      </c>
      <c r="S125">
        <f t="shared" si="13"/>
        <v>-8.7207665050491615E-2</v>
      </c>
    </row>
    <row r="126" spans="1:19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1.6990000000000001</v>
      </c>
      <c r="L126">
        <f t="shared" si="7"/>
        <v>9.5601200291814292E-2</v>
      </c>
      <c r="M126">
        <v>0</v>
      </c>
      <c r="N126">
        <f t="shared" si="8"/>
        <v>1.1003201691218656</v>
      </c>
      <c r="O126">
        <f t="shared" si="9"/>
        <v>1</v>
      </c>
      <c r="P126" s="8">
        <f t="shared" si="10"/>
        <v>0.52388211345030522</v>
      </c>
      <c r="Q126" s="8">
        <f t="shared" si="11"/>
        <v>0.47611788654969467</v>
      </c>
      <c r="R126">
        <f t="shared" si="12"/>
        <v>0.52388211345030522</v>
      </c>
      <c r="S126">
        <f t="shared" si="13"/>
        <v>-0.64648859430309458</v>
      </c>
    </row>
    <row r="127" spans="1:19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1.6990000000000001</v>
      </c>
      <c r="L127">
        <f t="shared" si="7"/>
        <v>-0.87670427855375954</v>
      </c>
      <c r="M127">
        <v>0</v>
      </c>
      <c r="N127">
        <f t="shared" si="8"/>
        <v>0.41615217573621277</v>
      </c>
      <c r="O127">
        <f t="shared" si="9"/>
        <v>1</v>
      </c>
      <c r="P127" s="8">
        <f t="shared" si="10"/>
        <v>0.29386119858190268</v>
      </c>
      <c r="Q127" s="8">
        <f t="shared" si="11"/>
        <v>0.70613880141809726</v>
      </c>
      <c r="R127">
        <f t="shared" si="12"/>
        <v>0.29386119858190268</v>
      </c>
      <c r="S127">
        <f t="shared" si="13"/>
        <v>-1.2246477367911994</v>
      </c>
    </row>
    <row r="128" spans="1:19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1.9990000000000001</v>
      </c>
      <c r="L128">
        <f t="shared" si="7"/>
        <v>-2.4236232739296293</v>
      </c>
      <c r="M128">
        <v>0</v>
      </c>
      <c r="N128">
        <f t="shared" si="8"/>
        <v>8.8600013063315428E-2</v>
      </c>
      <c r="O128">
        <f t="shared" si="9"/>
        <v>1</v>
      </c>
      <c r="P128" s="8">
        <f t="shared" si="10"/>
        <v>8.1388950946266664E-2</v>
      </c>
      <c r="Q128" s="8">
        <f t="shared" si="11"/>
        <v>0.91861104905373336</v>
      </c>
      <c r="R128">
        <f t="shared" si="12"/>
        <v>8.1388950946266664E-2</v>
      </c>
      <c r="S128">
        <f t="shared" si="13"/>
        <v>-2.508515752947698</v>
      </c>
    </row>
    <row r="129" spans="1:19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  <c r="L129">
        <f t="shared" si="7"/>
        <v>-1.6242430262362597</v>
      </c>
      <c r="M129">
        <v>0</v>
      </c>
      <c r="N129">
        <f t="shared" si="8"/>
        <v>0.19706078860644416</v>
      </c>
      <c r="O129">
        <f t="shared" si="9"/>
        <v>1</v>
      </c>
      <c r="P129" s="8">
        <f t="shared" si="10"/>
        <v>0.16462053596781168</v>
      </c>
      <c r="Q129" s="8">
        <f t="shared" si="11"/>
        <v>0.83537946403218832</v>
      </c>
      <c r="R129">
        <f t="shared" si="12"/>
        <v>0.16462053596781168</v>
      </c>
      <c r="S129">
        <f t="shared" si="13"/>
        <v>-1.8041122356549932</v>
      </c>
    </row>
    <row r="130" spans="1:19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1.9990000000000001</v>
      </c>
      <c r="L130">
        <f t="shared" si="7"/>
        <v>-1.758153616329456</v>
      </c>
      <c r="M130">
        <v>0</v>
      </c>
      <c r="N130">
        <f t="shared" si="8"/>
        <v>0.17236281809267107</v>
      </c>
      <c r="O130">
        <f t="shared" si="9"/>
        <v>1</v>
      </c>
      <c r="P130" s="8">
        <f t="shared" si="10"/>
        <v>0.14702173715564426</v>
      </c>
      <c r="Q130" s="8">
        <f t="shared" si="11"/>
        <v>0.85297826284435574</v>
      </c>
      <c r="R130">
        <f t="shared" si="12"/>
        <v>0.85297826284435574</v>
      </c>
      <c r="S130">
        <f t="shared" si="13"/>
        <v>-0.15902121499879901</v>
      </c>
    </row>
    <row r="131" spans="1:19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1.6990000000000001</v>
      </c>
      <c r="L131">
        <f t="shared" si="7"/>
        <v>-2.289712683836433</v>
      </c>
      <c r="M131">
        <v>0</v>
      </c>
      <c r="N131">
        <f t="shared" si="8"/>
        <v>0.10129556152540407</v>
      </c>
      <c r="O131">
        <f t="shared" si="9"/>
        <v>1</v>
      </c>
      <c r="P131" s="8">
        <f t="shared" si="10"/>
        <v>9.1978543330456741E-2</v>
      </c>
      <c r="Q131" s="8">
        <f t="shared" si="11"/>
        <v>0.90802145666954326</v>
      </c>
      <c r="R131">
        <f t="shared" si="12"/>
        <v>0.90802145666954326</v>
      </c>
      <c r="S131">
        <f t="shared" si="13"/>
        <v>-9.6487269966714612E-2</v>
      </c>
    </row>
    <row r="132" spans="1:19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1.9990000000000001</v>
      </c>
      <c r="L132">
        <f t="shared" si="7"/>
        <v>-0.62385662862296831</v>
      </c>
      <c r="M132">
        <v>0</v>
      </c>
      <c r="N132">
        <f t="shared" si="8"/>
        <v>0.53587378112209683</v>
      </c>
      <c r="O132">
        <f t="shared" si="9"/>
        <v>1</v>
      </c>
      <c r="P132" s="8">
        <f t="shared" si="10"/>
        <v>0.34890483040252945</v>
      </c>
      <c r="Q132" s="8">
        <f t="shared" si="11"/>
        <v>0.6510951695974706</v>
      </c>
      <c r="R132">
        <f t="shared" si="12"/>
        <v>0.6510951695974706</v>
      </c>
      <c r="S132">
        <f t="shared" si="13"/>
        <v>-0.42909945760039803</v>
      </c>
    </row>
    <row r="133" spans="1:19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  <c r="L133">
        <f t="shared" ref="L133:L196" si="14">$M$1+$O$1*D131+$Q$1*E131+$S$1*G131+$U$1*H131+$W$1*J131</f>
        <v>0.12368211905953186</v>
      </c>
      <c r="M133">
        <v>0</v>
      </c>
      <c r="N133">
        <f t="shared" ref="N133:N196" si="15">EXP(L133)</f>
        <v>1.1316560819175525</v>
      </c>
      <c r="O133">
        <f t="shared" ref="O133:O196" si="16">EXP(M133)</f>
        <v>1</v>
      </c>
      <c r="P133" s="8">
        <f t="shared" ref="P133:P196" si="17">(N133)/(N133+O133)</f>
        <v>0.53088117333616036</v>
      </c>
      <c r="Q133" s="8">
        <f t="shared" ref="Q133:Q196" si="18">(O133)/(O133+N133)</f>
        <v>0.46911882666383975</v>
      </c>
      <c r="R133">
        <f t="shared" ref="R133:R196" si="19">P133^C131*Q133^(1-C131)</f>
        <v>0.53088117333616036</v>
      </c>
      <c r="S133">
        <f t="shared" ref="S133:S196" si="20">LN(R133)</f>
        <v>-0.63321706181040749</v>
      </c>
    </row>
    <row r="134" spans="1:19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  <c r="L134">
        <f t="shared" si="14"/>
        <v>-2.3955423551619117</v>
      </c>
      <c r="M134">
        <v>0</v>
      </c>
      <c r="N134">
        <f t="shared" si="15"/>
        <v>9.1123244356316718E-2</v>
      </c>
      <c r="O134">
        <f t="shared" si="16"/>
        <v>1</v>
      </c>
      <c r="P134" s="8">
        <f t="shared" si="17"/>
        <v>8.3513246397818972E-2</v>
      </c>
      <c r="Q134" s="8">
        <f t="shared" si="18"/>
        <v>0.9164867536021809</v>
      </c>
      <c r="R134">
        <f t="shared" si="19"/>
        <v>0.9164867536021809</v>
      </c>
      <c r="S134">
        <f t="shared" si="20"/>
        <v>-8.7207665050491615E-2</v>
      </c>
    </row>
    <row r="135" spans="1:19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1.6990000000000001</v>
      </c>
      <c r="L135">
        <f t="shared" si="14"/>
        <v>9.5601200291814292E-2</v>
      </c>
      <c r="M135">
        <v>0</v>
      </c>
      <c r="N135">
        <f t="shared" si="15"/>
        <v>1.1003201691218656</v>
      </c>
      <c r="O135">
        <f t="shared" si="16"/>
        <v>1</v>
      </c>
      <c r="P135" s="8">
        <f t="shared" si="17"/>
        <v>0.52388211345030522</v>
      </c>
      <c r="Q135" s="8">
        <f t="shared" si="18"/>
        <v>0.47611788654969467</v>
      </c>
      <c r="R135">
        <f t="shared" si="19"/>
        <v>0.52388211345030522</v>
      </c>
      <c r="S135">
        <f t="shared" si="20"/>
        <v>-0.64648859430309458</v>
      </c>
    </row>
    <row r="136" spans="1:19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1.6990000000000001</v>
      </c>
      <c r="L136">
        <f t="shared" si="14"/>
        <v>-0.87670427855375954</v>
      </c>
      <c r="M136">
        <v>0</v>
      </c>
      <c r="N136">
        <f t="shared" si="15"/>
        <v>0.41615217573621277</v>
      </c>
      <c r="O136">
        <f t="shared" si="16"/>
        <v>1</v>
      </c>
      <c r="P136" s="8">
        <f t="shared" si="17"/>
        <v>0.29386119858190268</v>
      </c>
      <c r="Q136" s="8">
        <f t="shared" si="18"/>
        <v>0.70613880141809726</v>
      </c>
      <c r="R136">
        <f t="shared" si="19"/>
        <v>0.70613880141809726</v>
      </c>
      <c r="S136">
        <f t="shared" si="20"/>
        <v>-0.34794345823744</v>
      </c>
    </row>
    <row r="137" spans="1:19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1.9990000000000001</v>
      </c>
      <c r="L137">
        <f t="shared" si="14"/>
        <v>-2.4236232739296293</v>
      </c>
      <c r="M137">
        <v>0</v>
      </c>
      <c r="N137">
        <f t="shared" si="15"/>
        <v>8.8600013063315428E-2</v>
      </c>
      <c r="O137">
        <f t="shared" si="16"/>
        <v>1</v>
      </c>
      <c r="P137" s="8">
        <f t="shared" si="17"/>
        <v>8.1388950946266664E-2</v>
      </c>
      <c r="Q137" s="8">
        <f t="shared" si="18"/>
        <v>0.91861104905373336</v>
      </c>
      <c r="R137">
        <f t="shared" si="19"/>
        <v>0.91861104905373336</v>
      </c>
      <c r="S137">
        <f t="shared" si="20"/>
        <v>-8.4892479018068526E-2</v>
      </c>
    </row>
    <row r="138" spans="1:19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  <c r="L138">
        <f t="shared" si="14"/>
        <v>-1.6242430262362597</v>
      </c>
      <c r="M138">
        <v>0</v>
      </c>
      <c r="N138">
        <f t="shared" si="15"/>
        <v>0.19706078860644416</v>
      </c>
      <c r="O138">
        <f t="shared" si="16"/>
        <v>1</v>
      </c>
      <c r="P138" s="8">
        <f t="shared" si="17"/>
        <v>0.16462053596781168</v>
      </c>
      <c r="Q138" s="8">
        <f t="shared" si="18"/>
        <v>0.83537946403218832</v>
      </c>
      <c r="R138">
        <f t="shared" si="19"/>
        <v>0.83537946403218832</v>
      </c>
      <c r="S138">
        <f t="shared" si="20"/>
        <v>-0.17986920941873341</v>
      </c>
    </row>
    <row r="139" spans="1:19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1.9990000000000001</v>
      </c>
      <c r="L139">
        <f t="shared" si="14"/>
        <v>-1.758153616329456</v>
      </c>
      <c r="M139">
        <v>0</v>
      </c>
      <c r="N139">
        <f t="shared" si="15"/>
        <v>0.17236281809267107</v>
      </c>
      <c r="O139">
        <f t="shared" si="16"/>
        <v>1</v>
      </c>
      <c r="P139" s="8">
        <f t="shared" si="17"/>
        <v>0.14702173715564426</v>
      </c>
      <c r="Q139" s="8">
        <f t="shared" si="18"/>
        <v>0.85297826284435574</v>
      </c>
      <c r="R139">
        <f t="shared" si="19"/>
        <v>0.85297826284435574</v>
      </c>
      <c r="S139">
        <f t="shared" si="20"/>
        <v>-0.15902121499879901</v>
      </c>
    </row>
    <row r="140" spans="1:19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1.6990000000000001</v>
      </c>
      <c r="L140">
        <f t="shared" si="14"/>
        <v>-2.289712683836433</v>
      </c>
      <c r="M140">
        <v>0</v>
      </c>
      <c r="N140">
        <f t="shared" si="15"/>
        <v>0.10129556152540407</v>
      </c>
      <c r="O140">
        <f t="shared" si="16"/>
        <v>1</v>
      </c>
      <c r="P140" s="8">
        <f t="shared" si="17"/>
        <v>9.1978543330456741E-2</v>
      </c>
      <c r="Q140" s="8">
        <f t="shared" si="18"/>
        <v>0.90802145666954326</v>
      </c>
      <c r="R140">
        <f t="shared" si="19"/>
        <v>0.90802145666954326</v>
      </c>
      <c r="S140">
        <f t="shared" si="20"/>
        <v>-9.6487269966714612E-2</v>
      </c>
    </row>
    <row r="141" spans="1:19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1.9990000000000001</v>
      </c>
      <c r="L141">
        <f t="shared" si="14"/>
        <v>-0.62385662862296831</v>
      </c>
      <c r="M141">
        <v>0</v>
      </c>
      <c r="N141">
        <f t="shared" si="15"/>
        <v>0.53587378112209683</v>
      </c>
      <c r="O141">
        <f t="shared" si="16"/>
        <v>1</v>
      </c>
      <c r="P141" s="8">
        <f t="shared" si="17"/>
        <v>0.34890483040252945</v>
      </c>
      <c r="Q141" s="8">
        <f t="shared" si="18"/>
        <v>0.6510951695974706</v>
      </c>
      <c r="R141">
        <f t="shared" si="19"/>
        <v>0.6510951695974706</v>
      </c>
      <c r="S141">
        <f t="shared" si="20"/>
        <v>-0.42909945760039803</v>
      </c>
    </row>
    <row r="142" spans="1:19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  <c r="L142">
        <f t="shared" si="14"/>
        <v>0.12368211905953186</v>
      </c>
      <c r="M142">
        <v>0</v>
      </c>
      <c r="N142">
        <f t="shared" si="15"/>
        <v>1.1316560819175525</v>
      </c>
      <c r="O142">
        <f t="shared" si="16"/>
        <v>1</v>
      </c>
      <c r="P142" s="8">
        <f t="shared" si="17"/>
        <v>0.53088117333616036</v>
      </c>
      <c r="Q142" s="8">
        <f t="shared" si="18"/>
        <v>0.46911882666383975</v>
      </c>
      <c r="R142">
        <f t="shared" si="19"/>
        <v>0.46911882666383975</v>
      </c>
      <c r="S142">
        <f t="shared" si="20"/>
        <v>-0.75689918086993935</v>
      </c>
    </row>
    <row r="143" spans="1:19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  <c r="L143">
        <f t="shared" si="14"/>
        <v>-2.3955423551619117</v>
      </c>
      <c r="M143">
        <v>0</v>
      </c>
      <c r="N143">
        <f t="shared" si="15"/>
        <v>9.1123244356316718E-2</v>
      </c>
      <c r="O143">
        <f t="shared" si="16"/>
        <v>1</v>
      </c>
      <c r="P143" s="8">
        <f t="shared" si="17"/>
        <v>8.3513246397818972E-2</v>
      </c>
      <c r="Q143" s="8">
        <f t="shared" si="18"/>
        <v>0.9164867536021809</v>
      </c>
      <c r="R143">
        <f t="shared" si="19"/>
        <v>0.9164867536021809</v>
      </c>
      <c r="S143">
        <f t="shared" si="20"/>
        <v>-8.7207665050491615E-2</v>
      </c>
    </row>
    <row r="144" spans="1:19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1.6990000000000001</v>
      </c>
      <c r="L144">
        <f t="shared" si="14"/>
        <v>9.5601200291814292E-2</v>
      </c>
      <c r="M144">
        <v>0</v>
      </c>
      <c r="N144">
        <f t="shared" si="15"/>
        <v>1.1003201691218656</v>
      </c>
      <c r="O144">
        <f t="shared" si="16"/>
        <v>1</v>
      </c>
      <c r="P144" s="8">
        <f t="shared" si="17"/>
        <v>0.52388211345030522</v>
      </c>
      <c r="Q144" s="8">
        <f t="shared" si="18"/>
        <v>0.47611788654969467</v>
      </c>
      <c r="R144">
        <f t="shared" si="19"/>
        <v>0.47611788654969467</v>
      </c>
      <c r="S144">
        <f t="shared" si="20"/>
        <v>-0.74208979459490876</v>
      </c>
    </row>
    <row r="145" spans="1:19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1.6990000000000001</v>
      </c>
      <c r="L145">
        <f t="shared" si="14"/>
        <v>-0.87670427855375954</v>
      </c>
      <c r="M145">
        <v>0</v>
      </c>
      <c r="N145">
        <f t="shared" si="15"/>
        <v>0.41615217573621277</v>
      </c>
      <c r="O145">
        <f t="shared" si="16"/>
        <v>1</v>
      </c>
      <c r="P145" s="8">
        <f t="shared" si="17"/>
        <v>0.29386119858190268</v>
      </c>
      <c r="Q145" s="8">
        <f t="shared" si="18"/>
        <v>0.70613880141809726</v>
      </c>
      <c r="R145">
        <f t="shared" si="19"/>
        <v>0.70613880141809726</v>
      </c>
      <c r="S145">
        <f t="shared" si="20"/>
        <v>-0.34794345823744</v>
      </c>
    </row>
    <row r="146" spans="1:19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1.9990000000000001</v>
      </c>
      <c r="L146">
        <f t="shared" si="14"/>
        <v>-2.4236232739296293</v>
      </c>
      <c r="M146">
        <v>0</v>
      </c>
      <c r="N146">
        <f t="shared" si="15"/>
        <v>8.8600013063315428E-2</v>
      </c>
      <c r="O146">
        <f t="shared" si="16"/>
        <v>1</v>
      </c>
      <c r="P146" s="8">
        <f t="shared" si="17"/>
        <v>8.1388950946266664E-2</v>
      </c>
      <c r="Q146" s="8">
        <f t="shared" si="18"/>
        <v>0.91861104905373336</v>
      </c>
      <c r="R146">
        <f t="shared" si="19"/>
        <v>0.91861104905373336</v>
      </c>
      <c r="S146">
        <f t="shared" si="20"/>
        <v>-8.4892479018068526E-2</v>
      </c>
    </row>
    <row r="147" spans="1:19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  <c r="L147">
        <f t="shared" si="14"/>
        <v>-1.6242430262362597</v>
      </c>
      <c r="M147">
        <v>0</v>
      </c>
      <c r="N147">
        <f t="shared" si="15"/>
        <v>0.19706078860644416</v>
      </c>
      <c r="O147">
        <f t="shared" si="16"/>
        <v>1</v>
      </c>
      <c r="P147" s="8">
        <f t="shared" si="17"/>
        <v>0.16462053596781168</v>
      </c>
      <c r="Q147" s="8">
        <f t="shared" si="18"/>
        <v>0.83537946403218832</v>
      </c>
      <c r="R147">
        <f t="shared" si="19"/>
        <v>0.83537946403218832</v>
      </c>
      <c r="S147">
        <f t="shared" si="20"/>
        <v>-0.17986920941873341</v>
      </c>
    </row>
    <row r="148" spans="1:19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1.9990000000000001</v>
      </c>
      <c r="L148">
        <f t="shared" si="14"/>
        <v>-1.758153616329456</v>
      </c>
      <c r="M148">
        <v>0</v>
      </c>
      <c r="N148">
        <f t="shared" si="15"/>
        <v>0.17236281809267107</v>
      </c>
      <c r="O148">
        <f t="shared" si="16"/>
        <v>1</v>
      </c>
      <c r="P148" s="8">
        <f t="shared" si="17"/>
        <v>0.14702173715564426</v>
      </c>
      <c r="Q148" s="8">
        <f t="shared" si="18"/>
        <v>0.85297826284435574</v>
      </c>
      <c r="R148">
        <f t="shared" si="19"/>
        <v>0.85297826284435574</v>
      </c>
      <c r="S148">
        <f t="shared" si="20"/>
        <v>-0.15902121499879901</v>
      </c>
    </row>
    <row r="149" spans="1:19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1.6990000000000001</v>
      </c>
      <c r="L149">
        <f t="shared" si="14"/>
        <v>-2.289712683836433</v>
      </c>
      <c r="M149">
        <v>0</v>
      </c>
      <c r="N149">
        <f t="shared" si="15"/>
        <v>0.10129556152540407</v>
      </c>
      <c r="O149">
        <f t="shared" si="16"/>
        <v>1</v>
      </c>
      <c r="P149" s="8">
        <f t="shared" si="17"/>
        <v>9.1978543330456741E-2</v>
      </c>
      <c r="Q149" s="8">
        <f t="shared" si="18"/>
        <v>0.90802145666954326</v>
      </c>
      <c r="R149">
        <f t="shared" si="19"/>
        <v>0.90802145666954326</v>
      </c>
      <c r="S149">
        <f t="shared" si="20"/>
        <v>-9.6487269966714612E-2</v>
      </c>
    </row>
    <row r="150" spans="1:19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1.9990000000000001</v>
      </c>
      <c r="L150">
        <f t="shared" si="14"/>
        <v>-0.62385662862296831</v>
      </c>
      <c r="M150">
        <v>0</v>
      </c>
      <c r="N150">
        <f t="shared" si="15"/>
        <v>0.53587378112209683</v>
      </c>
      <c r="O150">
        <f t="shared" si="16"/>
        <v>1</v>
      </c>
      <c r="P150" s="8">
        <f t="shared" si="17"/>
        <v>0.34890483040252945</v>
      </c>
      <c r="Q150" s="8">
        <f t="shared" si="18"/>
        <v>0.6510951695974706</v>
      </c>
      <c r="R150">
        <f t="shared" si="19"/>
        <v>0.6510951695974706</v>
      </c>
      <c r="S150">
        <f t="shared" si="20"/>
        <v>-0.42909945760039803</v>
      </c>
    </row>
    <row r="151" spans="1:19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  <c r="L151">
        <f t="shared" si="14"/>
        <v>0.12368211905953186</v>
      </c>
      <c r="M151">
        <v>0</v>
      </c>
      <c r="N151">
        <f t="shared" si="15"/>
        <v>1.1316560819175525</v>
      </c>
      <c r="O151">
        <f t="shared" si="16"/>
        <v>1</v>
      </c>
      <c r="P151" s="8">
        <f t="shared" si="17"/>
        <v>0.53088117333616036</v>
      </c>
      <c r="Q151" s="8">
        <f t="shared" si="18"/>
        <v>0.46911882666383975</v>
      </c>
      <c r="R151">
        <f t="shared" si="19"/>
        <v>0.46911882666383975</v>
      </c>
      <c r="S151">
        <f t="shared" si="20"/>
        <v>-0.75689918086993935</v>
      </c>
    </row>
    <row r="152" spans="1:19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  <c r="L152">
        <f t="shared" si="14"/>
        <v>-2.3955423551619117</v>
      </c>
      <c r="M152">
        <v>0</v>
      </c>
      <c r="N152">
        <f t="shared" si="15"/>
        <v>9.1123244356316718E-2</v>
      </c>
      <c r="O152">
        <f t="shared" si="16"/>
        <v>1</v>
      </c>
      <c r="P152" s="8">
        <f t="shared" si="17"/>
        <v>8.3513246397818972E-2</v>
      </c>
      <c r="Q152" s="8">
        <f t="shared" si="18"/>
        <v>0.9164867536021809</v>
      </c>
      <c r="R152">
        <f t="shared" si="19"/>
        <v>0.9164867536021809</v>
      </c>
      <c r="S152">
        <f t="shared" si="20"/>
        <v>-8.7207665050491615E-2</v>
      </c>
    </row>
    <row r="153" spans="1:19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1.6990000000000001</v>
      </c>
      <c r="L153">
        <f t="shared" si="14"/>
        <v>9.5601200291814292E-2</v>
      </c>
      <c r="M153">
        <v>0</v>
      </c>
      <c r="N153">
        <f t="shared" si="15"/>
        <v>1.1003201691218656</v>
      </c>
      <c r="O153">
        <f t="shared" si="16"/>
        <v>1</v>
      </c>
      <c r="P153" s="8">
        <f t="shared" si="17"/>
        <v>0.52388211345030522</v>
      </c>
      <c r="Q153" s="8">
        <f t="shared" si="18"/>
        <v>0.47611788654969467</v>
      </c>
      <c r="R153">
        <f t="shared" si="19"/>
        <v>0.47611788654969467</v>
      </c>
      <c r="S153">
        <f t="shared" si="20"/>
        <v>-0.74208979459490876</v>
      </c>
    </row>
    <row r="154" spans="1:19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1.6990000000000001</v>
      </c>
      <c r="L154">
        <f t="shared" si="14"/>
        <v>-0.87670427855375954</v>
      </c>
      <c r="M154">
        <v>0</v>
      </c>
      <c r="N154">
        <f t="shared" si="15"/>
        <v>0.41615217573621277</v>
      </c>
      <c r="O154">
        <f t="shared" si="16"/>
        <v>1</v>
      </c>
      <c r="P154" s="8">
        <f t="shared" si="17"/>
        <v>0.29386119858190268</v>
      </c>
      <c r="Q154" s="8">
        <f t="shared" si="18"/>
        <v>0.70613880141809726</v>
      </c>
      <c r="R154">
        <f t="shared" si="19"/>
        <v>0.70613880141809726</v>
      </c>
      <c r="S154">
        <f t="shared" si="20"/>
        <v>-0.34794345823744</v>
      </c>
    </row>
    <row r="155" spans="1:19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1.9990000000000001</v>
      </c>
      <c r="L155">
        <f t="shared" si="14"/>
        <v>-2.4236232739296293</v>
      </c>
      <c r="M155">
        <v>0</v>
      </c>
      <c r="N155">
        <f t="shared" si="15"/>
        <v>8.8600013063315428E-2</v>
      </c>
      <c r="O155">
        <f t="shared" si="16"/>
        <v>1</v>
      </c>
      <c r="P155" s="8">
        <f t="shared" si="17"/>
        <v>8.1388950946266664E-2</v>
      </c>
      <c r="Q155" s="8">
        <f t="shared" si="18"/>
        <v>0.91861104905373336</v>
      </c>
      <c r="R155">
        <f t="shared" si="19"/>
        <v>0.91861104905373336</v>
      </c>
      <c r="S155">
        <f t="shared" si="20"/>
        <v>-8.4892479018068526E-2</v>
      </c>
    </row>
    <row r="156" spans="1:19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  <c r="L156">
        <f t="shared" si="14"/>
        <v>-1.6242430262362597</v>
      </c>
      <c r="M156">
        <v>0</v>
      </c>
      <c r="N156">
        <f t="shared" si="15"/>
        <v>0.19706078860644416</v>
      </c>
      <c r="O156">
        <f t="shared" si="16"/>
        <v>1</v>
      </c>
      <c r="P156" s="8">
        <f t="shared" si="17"/>
        <v>0.16462053596781168</v>
      </c>
      <c r="Q156" s="8">
        <f t="shared" si="18"/>
        <v>0.83537946403218832</v>
      </c>
      <c r="R156">
        <f t="shared" si="19"/>
        <v>0.83537946403218832</v>
      </c>
      <c r="S156">
        <f t="shared" si="20"/>
        <v>-0.17986920941873341</v>
      </c>
    </row>
    <row r="157" spans="1:19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1.9990000000000001</v>
      </c>
      <c r="L157">
        <f t="shared" si="14"/>
        <v>-1.758153616329456</v>
      </c>
      <c r="M157">
        <v>0</v>
      </c>
      <c r="N157">
        <f t="shared" si="15"/>
        <v>0.17236281809267107</v>
      </c>
      <c r="O157">
        <f t="shared" si="16"/>
        <v>1</v>
      </c>
      <c r="P157" s="8">
        <f t="shared" si="17"/>
        <v>0.14702173715564426</v>
      </c>
      <c r="Q157" s="8">
        <f t="shared" si="18"/>
        <v>0.85297826284435574</v>
      </c>
      <c r="R157">
        <f t="shared" si="19"/>
        <v>0.85297826284435574</v>
      </c>
      <c r="S157">
        <f t="shared" si="20"/>
        <v>-0.15902121499879901</v>
      </c>
    </row>
    <row r="158" spans="1:19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1.6990000000000001</v>
      </c>
      <c r="L158">
        <f t="shared" si="14"/>
        <v>-2.289712683836433</v>
      </c>
      <c r="M158">
        <v>0</v>
      </c>
      <c r="N158">
        <f t="shared" si="15"/>
        <v>0.10129556152540407</v>
      </c>
      <c r="O158">
        <f t="shared" si="16"/>
        <v>1</v>
      </c>
      <c r="P158" s="8">
        <f t="shared" si="17"/>
        <v>9.1978543330456741E-2</v>
      </c>
      <c r="Q158" s="8">
        <f t="shared" si="18"/>
        <v>0.90802145666954326</v>
      </c>
      <c r="R158">
        <f t="shared" si="19"/>
        <v>0.90802145666954326</v>
      </c>
      <c r="S158">
        <f t="shared" si="20"/>
        <v>-9.6487269966714612E-2</v>
      </c>
    </row>
    <row r="159" spans="1:19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1.9990000000000001</v>
      </c>
      <c r="L159">
        <f t="shared" si="14"/>
        <v>-0.62385662862296831</v>
      </c>
      <c r="M159">
        <v>0</v>
      </c>
      <c r="N159">
        <f t="shared" si="15"/>
        <v>0.53587378112209683</v>
      </c>
      <c r="O159">
        <f t="shared" si="16"/>
        <v>1</v>
      </c>
      <c r="P159" s="8">
        <f t="shared" si="17"/>
        <v>0.34890483040252945</v>
      </c>
      <c r="Q159" s="8">
        <f t="shared" si="18"/>
        <v>0.6510951695974706</v>
      </c>
      <c r="R159">
        <f t="shared" si="19"/>
        <v>0.34890483040252945</v>
      </c>
      <c r="S159">
        <f t="shared" si="20"/>
        <v>-1.0529560862233664</v>
      </c>
    </row>
    <row r="160" spans="1:19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  <c r="L160">
        <f t="shared" si="14"/>
        <v>0.12368211905953186</v>
      </c>
      <c r="M160">
        <v>0</v>
      </c>
      <c r="N160">
        <f t="shared" si="15"/>
        <v>1.1316560819175525</v>
      </c>
      <c r="O160">
        <f t="shared" si="16"/>
        <v>1</v>
      </c>
      <c r="P160" s="8">
        <f t="shared" si="17"/>
        <v>0.53088117333616036</v>
      </c>
      <c r="Q160" s="8">
        <f t="shared" si="18"/>
        <v>0.46911882666383975</v>
      </c>
      <c r="R160">
        <f t="shared" si="19"/>
        <v>0.53088117333616036</v>
      </c>
      <c r="S160">
        <f t="shared" si="20"/>
        <v>-0.63321706181040749</v>
      </c>
    </row>
    <row r="161" spans="1:19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  <c r="L161">
        <f t="shared" si="14"/>
        <v>-2.3955423551619117</v>
      </c>
      <c r="M161">
        <v>0</v>
      </c>
      <c r="N161">
        <f t="shared" si="15"/>
        <v>9.1123244356316718E-2</v>
      </c>
      <c r="O161">
        <f t="shared" si="16"/>
        <v>1</v>
      </c>
      <c r="P161" s="8">
        <f t="shared" si="17"/>
        <v>8.3513246397818972E-2</v>
      </c>
      <c r="Q161" s="8">
        <f t="shared" si="18"/>
        <v>0.9164867536021809</v>
      </c>
      <c r="R161">
        <f t="shared" si="19"/>
        <v>0.9164867536021809</v>
      </c>
      <c r="S161">
        <f t="shared" si="20"/>
        <v>-8.7207665050491615E-2</v>
      </c>
    </row>
    <row r="162" spans="1:19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1.6990000000000001</v>
      </c>
      <c r="L162">
        <f t="shared" si="14"/>
        <v>9.5601200291814292E-2</v>
      </c>
      <c r="M162">
        <v>0</v>
      </c>
      <c r="N162">
        <f t="shared" si="15"/>
        <v>1.1003201691218656</v>
      </c>
      <c r="O162">
        <f t="shared" si="16"/>
        <v>1</v>
      </c>
      <c r="P162" s="8">
        <f t="shared" si="17"/>
        <v>0.52388211345030522</v>
      </c>
      <c r="Q162" s="8">
        <f t="shared" si="18"/>
        <v>0.47611788654969467</v>
      </c>
      <c r="R162">
        <f t="shared" si="19"/>
        <v>0.52388211345030522</v>
      </c>
      <c r="S162">
        <f t="shared" si="20"/>
        <v>-0.64648859430309458</v>
      </c>
    </row>
    <row r="163" spans="1:19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1.6990000000000001</v>
      </c>
      <c r="L163">
        <f t="shared" si="14"/>
        <v>-0.87670427855375954</v>
      </c>
      <c r="M163">
        <v>0</v>
      </c>
      <c r="N163">
        <f t="shared" si="15"/>
        <v>0.41615217573621277</v>
      </c>
      <c r="O163">
        <f t="shared" si="16"/>
        <v>1</v>
      </c>
      <c r="P163" s="8">
        <f t="shared" si="17"/>
        <v>0.29386119858190268</v>
      </c>
      <c r="Q163" s="8">
        <f t="shared" si="18"/>
        <v>0.70613880141809726</v>
      </c>
      <c r="R163">
        <f t="shared" si="19"/>
        <v>0.70613880141809726</v>
      </c>
      <c r="S163">
        <f t="shared" si="20"/>
        <v>-0.34794345823744</v>
      </c>
    </row>
    <row r="164" spans="1:19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1.9990000000000001</v>
      </c>
      <c r="L164">
        <f t="shared" si="14"/>
        <v>-2.4236232739296293</v>
      </c>
      <c r="M164">
        <v>0</v>
      </c>
      <c r="N164">
        <f t="shared" si="15"/>
        <v>8.8600013063315428E-2</v>
      </c>
      <c r="O164">
        <f t="shared" si="16"/>
        <v>1</v>
      </c>
      <c r="P164" s="8">
        <f t="shared" si="17"/>
        <v>8.1388950946266664E-2</v>
      </c>
      <c r="Q164" s="8">
        <f t="shared" si="18"/>
        <v>0.91861104905373336</v>
      </c>
      <c r="R164">
        <f t="shared" si="19"/>
        <v>0.91861104905373336</v>
      </c>
      <c r="S164">
        <f t="shared" si="20"/>
        <v>-8.4892479018068526E-2</v>
      </c>
    </row>
    <row r="165" spans="1:19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  <c r="L165">
        <f t="shared" si="14"/>
        <v>-1.6242430262362597</v>
      </c>
      <c r="M165">
        <v>0</v>
      </c>
      <c r="N165">
        <f t="shared" si="15"/>
        <v>0.19706078860644416</v>
      </c>
      <c r="O165">
        <f t="shared" si="16"/>
        <v>1</v>
      </c>
      <c r="P165" s="8">
        <f t="shared" si="17"/>
        <v>0.16462053596781168</v>
      </c>
      <c r="Q165" s="8">
        <f t="shared" si="18"/>
        <v>0.83537946403218832</v>
      </c>
      <c r="R165">
        <f t="shared" si="19"/>
        <v>0.83537946403218832</v>
      </c>
      <c r="S165">
        <f t="shared" si="20"/>
        <v>-0.17986920941873341</v>
      </c>
    </row>
    <row r="166" spans="1:19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1.9990000000000001</v>
      </c>
      <c r="L166">
        <f t="shared" si="14"/>
        <v>-1.758153616329456</v>
      </c>
      <c r="M166">
        <v>0</v>
      </c>
      <c r="N166">
        <f t="shared" si="15"/>
        <v>0.17236281809267107</v>
      </c>
      <c r="O166">
        <f t="shared" si="16"/>
        <v>1</v>
      </c>
      <c r="P166" s="8">
        <f t="shared" si="17"/>
        <v>0.14702173715564426</v>
      </c>
      <c r="Q166" s="8">
        <f t="shared" si="18"/>
        <v>0.85297826284435574</v>
      </c>
      <c r="R166">
        <f t="shared" si="19"/>
        <v>0.14702173715564426</v>
      </c>
      <c r="S166">
        <f t="shared" si="20"/>
        <v>-1.9171748313282548</v>
      </c>
    </row>
    <row r="167" spans="1:19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1.6990000000000001</v>
      </c>
      <c r="L167">
        <f t="shared" si="14"/>
        <v>-2.289712683836433</v>
      </c>
      <c r="M167">
        <v>0</v>
      </c>
      <c r="N167">
        <f t="shared" si="15"/>
        <v>0.10129556152540407</v>
      </c>
      <c r="O167">
        <f t="shared" si="16"/>
        <v>1</v>
      </c>
      <c r="P167" s="8">
        <f t="shared" si="17"/>
        <v>9.1978543330456741E-2</v>
      </c>
      <c r="Q167" s="8">
        <f t="shared" si="18"/>
        <v>0.90802145666954326</v>
      </c>
      <c r="R167">
        <f t="shared" si="19"/>
        <v>0.90802145666954326</v>
      </c>
      <c r="S167">
        <f t="shared" si="20"/>
        <v>-9.6487269966714612E-2</v>
      </c>
    </row>
    <row r="168" spans="1:19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1.9990000000000001</v>
      </c>
      <c r="L168">
        <f t="shared" si="14"/>
        <v>-0.62385662862296831</v>
      </c>
      <c r="M168">
        <v>0</v>
      </c>
      <c r="N168">
        <f t="shared" si="15"/>
        <v>0.53587378112209683</v>
      </c>
      <c r="O168">
        <f t="shared" si="16"/>
        <v>1</v>
      </c>
      <c r="P168" s="8">
        <f t="shared" si="17"/>
        <v>0.34890483040252945</v>
      </c>
      <c r="Q168" s="8">
        <f t="shared" si="18"/>
        <v>0.6510951695974706</v>
      </c>
      <c r="R168">
        <f t="shared" si="19"/>
        <v>0.6510951695974706</v>
      </c>
      <c r="S168">
        <f t="shared" si="20"/>
        <v>-0.42909945760039803</v>
      </c>
    </row>
    <row r="169" spans="1:19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  <c r="L169">
        <f t="shared" si="14"/>
        <v>0.12368211905953186</v>
      </c>
      <c r="M169">
        <v>0</v>
      </c>
      <c r="N169">
        <f t="shared" si="15"/>
        <v>1.1316560819175525</v>
      </c>
      <c r="O169">
        <f t="shared" si="16"/>
        <v>1</v>
      </c>
      <c r="P169" s="8">
        <f t="shared" si="17"/>
        <v>0.53088117333616036</v>
      </c>
      <c r="Q169" s="8">
        <f t="shared" si="18"/>
        <v>0.46911882666383975</v>
      </c>
      <c r="R169">
        <f t="shared" si="19"/>
        <v>0.53088117333616036</v>
      </c>
      <c r="S169">
        <f t="shared" si="20"/>
        <v>-0.63321706181040749</v>
      </c>
    </row>
    <row r="170" spans="1:19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  <c r="L170">
        <f t="shared" si="14"/>
        <v>-2.3955423551619117</v>
      </c>
      <c r="M170">
        <v>0</v>
      </c>
      <c r="N170">
        <f t="shared" si="15"/>
        <v>9.1123244356316718E-2</v>
      </c>
      <c r="O170">
        <f t="shared" si="16"/>
        <v>1</v>
      </c>
      <c r="P170" s="8">
        <f t="shared" si="17"/>
        <v>8.3513246397818972E-2</v>
      </c>
      <c r="Q170" s="8">
        <f t="shared" si="18"/>
        <v>0.9164867536021809</v>
      </c>
      <c r="R170">
        <f t="shared" si="19"/>
        <v>8.3513246397818972E-2</v>
      </c>
      <c r="S170">
        <f t="shared" si="20"/>
        <v>-2.4827500202124031</v>
      </c>
    </row>
    <row r="171" spans="1:19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1.6990000000000001</v>
      </c>
      <c r="L171">
        <f t="shared" si="14"/>
        <v>9.5601200291814292E-2</v>
      </c>
      <c r="M171">
        <v>0</v>
      </c>
      <c r="N171">
        <f t="shared" si="15"/>
        <v>1.1003201691218656</v>
      </c>
      <c r="O171">
        <f t="shared" si="16"/>
        <v>1</v>
      </c>
      <c r="P171" s="8">
        <f t="shared" si="17"/>
        <v>0.52388211345030522</v>
      </c>
      <c r="Q171" s="8">
        <f t="shared" si="18"/>
        <v>0.47611788654969467</v>
      </c>
      <c r="R171">
        <f t="shared" si="19"/>
        <v>0.52388211345030522</v>
      </c>
      <c r="S171">
        <f t="shared" si="20"/>
        <v>-0.64648859430309458</v>
      </c>
    </row>
    <row r="172" spans="1:19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1.6990000000000001</v>
      </c>
      <c r="L172">
        <f t="shared" si="14"/>
        <v>-0.87670427855375954</v>
      </c>
      <c r="M172">
        <v>0</v>
      </c>
      <c r="N172">
        <f t="shared" si="15"/>
        <v>0.41615217573621277</v>
      </c>
      <c r="O172">
        <f t="shared" si="16"/>
        <v>1</v>
      </c>
      <c r="P172" s="8">
        <f t="shared" si="17"/>
        <v>0.29386119858190268</v>
      </c>
      <c r="Q172" s="8">
        <f t="shared" si="18"/>
        <v>0.70613880141809726</v>
      </c>
      <c r="R172">
        <f t="shared" si="19"/>
        <v>0.29386119858190268</v>
      </c>
      <c r="S172">
        <f t="shared" si="20"/>
        <v>-1.2246477367911994</v>
      </c>
    </row>
    <row r="173" spans="1:19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1.9990000000000001</v>
      </c>
      <c r="L173">
        <f t="shared" si="14"/>
        <v>-2.4236232739296293</v>
      </c>
      <c r="M173">
        <v>0</v>
      </c>
      <c r="N173">
        <f t="shared" si="15"/>
        <v>8.8600013063315428E-2</v>
      </c>
      <c r="O173">
        <f t="shared" si="16"/>
        <v>1</v>
      </c>
      <c r="P173" s="8">
        <f t="shared" si="17"/>
        <v>8.1388950946266664E-2</v>
      </c>
      <c r="Q173" s="8">
        <f t="shared" si="18"/>
        <v>0.91861104905373336</v>
      </c>
      <c r="R173">
        <f t="shared" si="19"/>
        <v>8.1388950946266664E-2</v>
      </c>
      <c r="S173">
        <f t="shared" si="20"/>
        <v>-2.508515752947698</v>
      </c>
    </row>
    <row r="174" spans="1:19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  <c r="L174">
        <f t="shared" si="14"/>
        <v>-1.6242430262362597</v>
      </c>
      <c r="M174">
        <v>0</v>
      </c>
      <c r="N174">
        <f t="shared" si="15"/>
        <v>0.19706078860644416</v>
      </c>
      <c r="O174">
        <f t="shared" si="16"/>
        <v>1</v>
      </c>
      <c r="P174" s="8">
        <f t="shared" si="17"/>
        <v>0.16462053596781168</v>
      </c>
      <c r="Q174" s="8">
        <f t="shared" si="18"/>
        <v>0.83537946403218832</v>
      </c>
      <c r="R174">
        <f t="shared" si="19"/>
        <v>0.83537946403218832</v>
      </c>
      <c r="S174">
        <f t="shared" si="20"/>
        <v>-0.17986920941873341</v>
      </c>
    </row>
    <row r="175" spans="1:19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1.9990000000000001</v>
      </c>
      <c r="L175">
        <f t="shared" si="14"/>
        <v>-1.758153616329456</v>
      </c>
      <c r="M175">
        <v>0</v>
      </c>
      <c r="N175">
        <f t="shared" si="15"/>
        <v>0.17236281809267107</v>
      </c>
      <c r="O175">
        <f t="shared" si="16"/>
        <v>1</v>
      </c>
      <c r="P175" s="8">
        <f t="shared" si="17"/>
        <v>0.14702173715564426</v>
      </c>
      <c r="Q175" s="8">
        <f t="shared" si="18"/>
        <v>0.85297826284435574</v>
      </c>
      <c r="R175">
        <f t="shared" si="19"/>
        <v>0.85297826284435574</v>
      </c>
      <c r="S175">
        <f t="shared" si="20"/>
        <v>-0.15902121499879901</v>
      </c>
    </row>
    <row r="176" spans="1:19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1.6990000000000001</v>
      </c>
      <c r="L176">
        <f t="shared" si="14"/>
        <v>-2.289712683836433</v>
      </c>
      <c r="M176">
        <v>0</v>
      </c>
      <c r="N176">
        <f t="shared" si="15"/>
        <v>0.10129556152540407</v>
      </c>
      <c r="O176">
        <f t="shared" si="16"/>
        <v>1</v>
      </c>
      <c r="P176" s="8">
        <f t="shared" si="17"/>
        <v>9.1978543330456741E-2</v>
      </c>
      <c r="Q176" s="8">
        <f t="shared" si="18"/>
        <v>0.90802145666954326</v>
      </c>
      <c r="R176">
        <f t="shared" si="19"/>
        <v>0.90802145666954326</v>
      </c>
      <c r="S176">
        <f t="shared" si="20"/>
        <v>-9.6487269966714612E-2</v>
      </c>
    </row>
    <row r="177" spans="1:19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1.9990000000000001</v>
      </c>
      <c r="L177">
        <f t="shared" si="14"/>
        <v>-0.62385662862296831</v>
      </c>
      <c r="M177">
        <v>0</v>
      </c>
      <c r="N177">
        <f t="shared" si="15"/>
        <v>0.53587378112209683</v>
      </c>
      <c r="O177">
        <f t="shared" si="16"/>
        <v>1</v>
      </c>
      <c r="P177" s="8">
        <f t="shared" si="17"/>
        <v>0.34890483040252945</v>
      </c>
      <c r="Q177" s="8">
        <f t="shared" si="18"/>
        <v>0.6510951695974706</v>
      </c>
      <c r="R177">
        <f t="shared" si="19"/>
        <v>0.6510951695974706</v>
      </c>
      <c r="S177">
        <f t="shared" si="20"/>
        <v>-0.42909945760039803</v>
      </c>
    </row>
    <row r="178" spans="1:19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  <c r="L178">
        <f t="shared" si="14"/>
        <v>0.12368211905953186</v>
      </c>
      <c r="M178">
        <v>0</v>
      </c>
      <c r="N178">
        <f t="shared" si="15"/>
        <v>1.1316560819175525</v>
      </c>
      <c r="O178">
        <f t="shared" si="16"/>
        <v>1</v>
      </c>
      <c r="P178" s="8">
        <f t="shared" si="17"/>
        <v>0.53088117333616036</v>
      </c>
      <c r="Q178" s="8">
        <f t="shared" si="18"/>
        <v>0.46911882666383975</v>
      </c>
      <c r="R178">
        <f t="shared" si="19"/>
        <v>0.46911882666383975</v>
      </c>
      <c r="S178">
        <f t="shared" si="20"/>
        <v>-0.75689918086993935</v>
      </c>
    </row>
    <row r="179" spans="1:19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  <c r="L179">
        <f t="shared" si="14"/>
        <v>-2.3955423551619117</v>
      </c>
      <c r="M179">
        <v>0</v>
      </c>
      <c r="N179">
        <f t="shared" si="15"/>
        <v>9.1123244356316718E-2</v>
      </c>
      <c r="O179">
        <f t="shared" si="16"/>
        <v>1</v>
      </c>
      <c r="P179" s="8">
        <f t="shared" si="17"/>
        <v>8.3513246397818972E-2</v>
      </c>
      <c r="Q179" s="8">
        <f t="shared" si="18"/>
        <v>0.9164867536021809</v>
      </c>
      <c r="R179">
        <f t="shared" si="19"/>
        <v>0.9164867536021809</v>
      </c>
      <c r="S179">
        <f t="shared" si="20"/>
        <v>-8.7207665050491615E-2</v>
      </c>
    </row>
    <row r="180" spans="1:19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1.6990000000000001</v>
      </c>
      <c r="L180">
        <f t="shared" si="14"/>
        <v>9.5601200291814292E-2</v>
      </c>
      <c r="M180">
        <v>0</v>
      </c>
      <c r="N180">
        <f t="shared" si="15"/>
        <v>1.1003201691218656</v>
      </c>
      <c r="O180">
        <f t="shared" si="16"/>
        <v>1</v>
      </c>
      <c r="P180" s="8">
        <f t="shared" si="17"/>
        <v>0.52388211345030522</v>
      </c>
      <c r="Q180" s="8">
        <f t="shared" si="18"/>
        <v>0.47611788654969467</v>
      </c>
      <c r="R180">
        <f t="shared" si="19"/>
        <v>0.47611788654969467</v>
      </c>
      <c r="S180">
        <f t="shared" si="20"/>
        <v>-0.74208979459490876</v>
      </c>
    </row>
    <row r="181" spans="1:19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1.6990000000000001</v>
      </c>
      <c r="L181">
        <f t="shared" si="14"/>
        <v>-0.87670427855375954</v>
      </c>
      <c r="M181">
        <v>0</v>
      </c>
      <c r="N181">
        <f t="shared" si="15"/>
        <v>0.41615217573621277</v>
      </c>
      <c r="O181">
        <f t="shared" si="16"/>
        <v>1</v>
      </c>
      <c r="P181" s="8">
        <f t="shared" si="17"/>
        <v>0.29386119858190268</v>
      </c>
      <c r="Q181" s="8">
        <f t="shared" si="18"/>
        <v>0.70613880141809726</v>
      </c>
      <c r="R181">
        <f t="shared" si="19"/>
        <v>0.70613880141809726</v>
      </c>
      <c r="S181">
        <f t="shared" si="20"/>
        <v>-0.34794345823744</v>
      </c>
    </row>
    <row r="182" spans="1:19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1.9990000000000001</v>
      </c>
      <c r="L182">
        <f t="shared" si="14"/>
        <v>-2.4236232739296293</v>
      </c>
      <c r="M182">
        <v>0</v>
      </c>
      <c r="N182">
        <f t="shared" si="15"/>
        <v>8.8600013063315428E-2</v>
      </c>
      <c r="O182">
        <f t="shared" si="16"/>
        <v>1</v>
      </c>
      <c r="P182" s="8">
        <f t="shared" si="17"/>
        <v>8.1388950946266664E-2</v>
      </c>
      <c r="Q182" s="8">
        <f t="shared" si="18"/>
        <v>0.91861104905373336</v>
      </c>
      <c r="R182">
        <f t="shared" si="19"/>
        <v>0.91861104905373336</v>
      </c>
      <c r="S182">
        <f t="shared" si="20"/>
        <v>-8.4892479018068526E-2</v>
      </c>
    </row>
    <row r="183" spans="1:19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  <c r="L183">
        <f t="shared" si="14"/>
        <v>-1.6242430262362597</v>
      </c>
      <c r="M183">
        <v>0</v>
      </c>
      <c r="N183">
        <f t="shared" si="15"/>
        <v>0.19706078860644416</v>
      </c>
      <c r="O183">
        <f t="shared" si="16"/>
        <v>1</v>
      </c>
      <c r="P183" s="8">
        <f t="shared" si="17"/>
        <v>0.16462053596781168</v>
      </c>
      <c r="Q183" s="8">
        <f t="shared" si="18"/>
        <v>0.83537946403218832</v>
      </c>
      <c r="R183">
        <f t="shared" si="19"/>
        <v>0.83537946403218832</v>
      </c>
      <c r="S183">
        <f t="shared" si="20"/>
        <v>-0.17986920941873341</v>
      </c>
    </row>
    <row r="184" spans="1:19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1.9990000000000001</v>
      </c>
      <c r="L184">
        <f t="shared" si="14"/>
        <v>-1.758153616329456</v>
      </c>
      <c r="M184">
        <v>0</v>
      </c>
      <c r="N184">
        <f t="shared" si="15"/>
        <v>0.17236281809267107</v>
      </c>
      <c r="O184">
        <f t="shared" si="16"/>
        <v>1</v>
      </c>
      <c r="P184" s="8">
        <f t="shared" si="17"/>
        <v>0.14702173715564426</v>
      </c>
      <c r="Q184" s="8">
        <f t="shared" si="18"/>
        <v>0.85297826284435574</v>
      </c>
      <c r="R184">
        <f t="shared" si="19"/>
        <v>0.14702173715564426</v>
      </c>
      <c r="S184">
        <f t="shared" si="20"/>
        <v>-1.9171748313282548</v>
      </c>
    </row>
    <row r="185" spans="1:19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1.6990000000000001</v>
      </c>
      <c r="L185">
        <f t="shared" si="14"/>
        <v>-2.289712683836433</v>
      </c>
      <c r="M185">
        <v>0</v>
      </c>
      <c r="N185">
        <f t="shared" si="15"/>
        <v>0.10129556152540407</v>
      </c>
      <c r="O185">
        <f t="shared" si="16"/>
        <v>1</v>
      </c>
      <c r="P185" s="8">
        <f t="shared" si="17"/>
        <v>9.1978543330456741E-2</v>
      </c>
      <c r="Q185" s="8">
        <f t="shared" si="18"/>
        <v>0.90802145666954326</v>
      </c>
      <c r="R185">
        <f t="shared" si="19"/>
        <v>9.1978543330456741E-2</v>
      </c>
      <c r="S185">
        <f t="shared" si="20"/>
        <v>-2.3861999538031475</v>
      </c>
    </row>
    <row r="186" spans="1:19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1.9990000000000001</v>
      </c>
      <c r="L186">
        <f t="shared" si="14"/>
        <v>-0.62385662862296831</v>
      </c>
      <c r="M186">
        <v>0</v>
      </c>
      <c r="N186">
        <f t="shared" si="15"/>
        <v>0.53587378112209683</v>
      </c>
      <c r="O186">
        <f t="shared" si="16"/>
        <v>1</v>
      </c>
      <c r="P186" s="8">
        <f t="shared" si="17"/>
        <v>0.34890483040252945</v>
      </c>
      <c r="Q186" s="8">
        <f t="shared" si="18"/>
        <v>0.6510951695974706</v>
      </c>
      <c r="R186">
        <f t="shared" si="19"/>
        <v>0.34890483040252945</v>
      </c>
      <c r="S186">
        <f t="shared" si="20"/>
        <v>-1.0529560862233664</v>
      </c>
    </row>
    <row r="187" spans="1:19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  <c r="L187">
        <f t="shared" si="14"/>
        <v>0.12368211905953186</v>
      </c>
      <c r="M187">
        <v>0</v>
      </c>
      <c r="N187">
        <f t="shared" si="15"/>
        <v>1.1316560819175525</v>
      </c>
      <c r="O187">
        <f t="shared" si="16"/>
        <v>1</v>
      </c>
      <c r="P187" s="8">
        <f t="shared" si="17"/>
        <v>0.53088117333616036</v>
      </c>
      <c r="Q187" s="8">
        <f t="shared" si="18"/>
        <v>0.46911882666383975</v>
      </c>
      <c r="R187">
        <f t="shared" si="19"/>
        <v>0.53088117333616036</v>
      </c>
      <c r="S187">
        <f t="shared" si="20"/>
        <v>-0.63321706181040749</v>
      </c>
    </row>
    <row r="188" spans="1:19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  <c r="L188">
        <f t="shared" si="14"/>
        <v>-2.3955423551619117</v>
      </c>
      <c r="M188">
        <v>0</v>
      </c>
      <c r="N188">
        <f t="shared" si="15"/>
        <v>9.1123244356316718E-2</v>
      </c>
      <c r="O188">
        <f t="shared" si="16"/>
        <v>1</v>
      </c>
      <c r="P188" s="8">
        <f t="shared" si="17"/>
        <v>8.3513246397818972E-2</v>
      </c>
      <c r="Q188" s="8">
        <f t="shared" si="18"/>
        <v>0.9164867536021809</v>
      </c>
      <c r="R188">
        <f t="shared" si="19"/>
        <v>8.3513246397818972E-2</v>
      </c>
      <c r="S188">
        <f t="shared" si="20"/>
        <v>-2.4827500202124031</v>
      </c>
    </row>
    <row r="189" spans="1:19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1.6990000000000001</v>
      </c>
      <c r="L189">
        <f t="shared" si="14"/>
        <v>9.5601200291814292E-2</v>
      </c>
      <c r="M189">
        <v>0</v>
      </c>
      <c r="N189">
        <f t="shared" si="15"/>
        <v>1.1003201691218656</v>
      </c>
      <c r="O189">
        <f t="shared" si="16"/>
        <v>1</v>
      </c>
      <c r="P189" s="8">
        <f t="shared" si="17"/>
        <v>0.52388211345030522</v>
      </c>
      <c r="Q189" s="8">
        <f t="shared" si="18"/>
        <v>0.47611788654969467</v>
      </c>
      <c r="R189">
        <f t="shared" si="19"/>
        <v>0.52388211345030522</v>
      </c>
      <c r="S189">
        <f t="shared" si="20"/>
        <v>-0.64648859430309458</v>
      </c>
    </row>
    <row r="190" spans="1:19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1.6990000000000001</v>
      </c>
      <c r="L190">
        <f t="shared" si="14"/>
        <v>-0.87670427855375954</v>
      </c>
      <c r="M190">
        <v>0</v>
      </c>
      <c r="N190">
        <f t="shared" si="15"/>
        <v>0.41615217573621277</v>
      </c>
      <c r="O190">
        <f t="shared" si="16"/>
        <v>1</v>
      </c>
      <c r="P190" s="8">
        <f t="shared" si="17"/>
        <v>0.29386119858190268</v>
      </c>
      <c r="Q190" s="8">
        <f t="shared" si="18"/>
        <v>0.70613880141809726</v>
      </c>
      <c r="R190">
        <f t="shared" si="19"/>
        <v>0.70613880141809726</v>
      </c>
      <c r="S190">
        <f t="shared" si="20"/>
        <v>-0.34794345823744</v>
      </c>
    </row>
    <row r="191" spans="1:19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1.9990000000000001</v>
      </c>
      <c r="L191">
        <f t="shared" si="14"/>
        <v>-2.4236232739296293</v>
      </c>
      <c r="M191">
        <v>0</v>
      </c>
      <c r="N191">
        <f t="shared" si="15"/>
        <v>8.8600013063315428E-2</v>
      </c>
      <c r="O191">
        <f t="shared" si="16"/>
        <v>1</v>
      </c>
      <c r="P191" s="8">
        <f t="shared" si="17"/>
        <v>8.1388950946266664E-2</v>
      </c>
      <c r="Q191" s="8">
        <f t="shared" si="18"/>
        <v>0.91861104905373336</v>
      </c>
      <c r="R191">
        <f t="shared" si="19"/>
        <v>0.91861104905373336</v>
      </c>
      <c r="S191">
        <f t="shared" si="20"/>
        <v>-8.4892479018068526E-2</v>
      </c>
    </row>
    <row r="192" spans="1:19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  <c r="L192">
        <f t="shared" si="14"/>
        <v>-1.6242430262362597</v>
      </c>
      <c r="M192">
        <v>0</v>
      </c>
      <c r="N192">
        <f t="shared" si="15"/>
        <v>0.19706078860644416</v>
      </c>
      <c r="O192">
        <f t="shared" si="16"/>
        <v>1</v>
      </c>
      <c r="P192" s="8">
        <f t="shared" si="17"/>
        <v>0.16462053596781168</v>
      </c>
      <c r="Q192" s="8">
        <f t="shared" si="18"/>
        <v>0.83537946403218832</v>
      </c>
      <c r="R192">
        <f t="shared" si="19"/>
        <v>0.83537946403218832</v>
      </c>
      <c r="S192">
        <f t="shared" si="20"/>
        <v>-0.17986920941873341</v>
      </c>
    </row>
    <row r="193" spans="1:19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1.9990000000000001</v>
      </c>
      <c r="L193">
        <f t="shared" si="14"/>
        <v>-1.758153616329456</v>
      </c>
      <c r="M193">
        <v>0</v>
      </c>
      <c r="N193">
        <f t="shared" si="15"/>
        <v>0.17236281809267107</v>
      </c>
      <c r="O193">
        <f t="shared" si="16"/>
        <v>1</v>
      </c>
      <c r="P193" s="8">
        <f t="shared" si="17"/>
        <v>0.14702173715564426</v>
      </c>
      <c r="Q193" s="8">
        <f t="shared" si="18"/>
        <v>0.85297826284435574</v>
      </c>
      <c r="R193">
        <f t="shared" si="19"/>
        <v>0.85297826284435574</v>
      </c>
      <c r="S193">
        <f t="shared" si="20"/>
        <v>-0.15902121499879901</v>
      </c>
    </row>
    <row r="194" spans="1:19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1.6990000000000001</v>
      </c>
      <c r="L194">
        <f t="shared" si="14"/>
        <v>-2.289712683836433</v>
      </c>
      <c r="M194">
        <v>0</v>
      </c>
      <c r="N194">
        <f t="shared" si="15"/>
        <v>0.10129556152540407</v>
      </c>
      <c r="O194">
        <f t="shared" si="16"/>
        <v>1</v>
      </c>
      <c r="P194" s="8">
        <f t="shared" si="17"/>
        <v>9.1978543330456741E-2</v>
      </c>
      <c r="Q194" s="8">
        <f t="shared" si="18"/>
        <v>0.90802145666954326</v>
      </c>
      <c r="R194">
        <f t="shared" si="19"/>
        <v>0.90802145666954326</v>
      </c>
      <c r="S194">
        <f t="shared" si="20"/>
        <v>-9.6487269966714612E-2</v>
      </c>
    </row>
    <row r="195" spans="1:19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1.9990000000000001</v>
      </c>
      <c r="L195">
        <f t="shared" si="14"/>
        <v>-0.62385662862296831</v>
      </c>
      <c r="M195">
        <v>0</v>
      </c>
      <c r="N195">
        <f t="shared" si="15"/>
        <v>0.53587378112209683</v>
      </c>
      <c r="O195">
        <f t="shared" si="16"/>
        <v>1</v>
      </c>
      <c r="P195" s="8">
        <f t="shared" si="17"/>
        <v>0.34890483040252945</v>
      </c>
      <c r="Q195" s="8">
        <f t="shared" si="18"/>
        <v>0.6510951695974706</v>
      </c>
      <c r="R195">
        <f t="shared" si="19"/>
        <v>0.6510951695974706</v>
      </c>
      <c r="S195">
        <f t="shared" si="20"/>
        <v>-0.42909945760039803</v>
      </c>
    </row>
    <row r="196" spans="1:19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  <c r="L196">
        <f t="shared" si="14"/>
        <v>0.12368211905953186</v>
      </c>
      <c r="M196">
        <v>0</v>
      </c>
      <c r="N196">
        <f t="shared" si="15"/>
        <v>1.1316560819175525</v>
      </c>
      <c r="O196">
        <f t="shared" si="16"/>
        <v>1</v>
      </c>
      <c r="P196" s="8">
        <f t="shared" si="17"/>
        <v>0.53088117333616036</v>
      </c>
      <c r="Q196" s="8">
        <f t="shared" si="18"/>
        <v>0.46911882666383975</v>
      </c>
      <c r="R196">
        <f t="shared" si="19"/>
        <v>0.46911882666383975</v>
      </c>
      <c r="S196">
        <f t="shared" si="20"/>
        <v>-0.75689918086993935</v>
      </c>
    </row>
    <row r="197" spans="1:19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  <c r="L197">
        <f t="shared" ref="L197:L260" si="21">$M$1+$O$1*D195+$Q$1*E195+$S$1*G195+$U$1*H195+$W$1*J195</f>
        <v>-2.3955423551619117</v>
      </c>
      <c r="M197">
        <v>0</v>
      </c>
      <c r="N197">
        <f t="shared" ref="N197:N260" si="22">EXP(L197)</f>
        <v>9.1123244356316718E-2</v>
      </c>
      <c r="O197">
        <f t="shared" ref="O197:O260" si="23">EXP(M197)</f>
        <v>1</v>
      </c>
      <c r="P197" s="8">
        <f t="shared" ref="P197:P260" si="24">(N197)/(N197+O197)</f>
        <v>8.3513246397818972E-2</v>
      </c>
      <c r="Q197" s="8">
        <f t="shared" ref="Q197:Q260" si="25">(O197)/(O197+N197)</f>
        <v>0.9164867536021809</v>
      </c>
      <c r="R197">
        <f t="shared" ref="R197:R260" si="26">P197^C195*Q197^(1-C195)</f>
        <v>0.9164867536021809</v>
      </c>
      <c r="S197">
        <f t="shared" ref="S197:S260" si="27">LN(R197)</f>
        <v>-8.7207665050491615E-2</v>
      </c>
    </row>
    <row r="198" spans="1:19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1.6990000000000001</v>
      </c>
      <c r="L198">
        <f t="shared" si="21"/>
        <v>9.5601200291814292E-2</v>
      </c>
      <c r="M198">
        <v>0</v>
      </c>
      <c r="N198">
        <f t="shared" si="22"/>
        <v>1.1003201691218656</v>
      </c>
      <c r="O198">
        <f t="shared" si="23"/>
        <v>1</v>
      </c>
      <c r="P198" s="8">
        <f t="shared" si="24"/>
        <v>0.52388211345030522</v>
      </c>
      <c r="Q198" s="8">
        <f t="shared" si="25"/>
        <v>0.47611788654969467</v>
      </c>
      <c r="R198">
        <f t="shared" si="26"/>
        <v>0.52388211345030522</v>
      </c>
      <c r="S198">
        <f t="shared" si="27"/>
        <v>-0.64648859430309458</v>
      </c>
    </row>
    <row r="199" spans="1:19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1.6990000000000001</v>
      </c>
      <c r="L199">
        <f t="shared" si="21"/>
        <v>-0.87670427855375954</v>
      </c>
      <c r="M199">
        <v>0</v>
      </c>
      <c r="N199">
        <f t="shared" si="22"/>
        <v>0.41615217573621277</v>
      </c>
      <c r="O199">
        <f t="shared" si="23"/>
        <v>1</v>
      </c>
      <c r="P199" s="8">
        <f t="shared" si="24"/>
        <v>0.29386119858190268</v>
      </c>
      <c r="Q199" s="8">
        <f t="shared" si="25"/>
        <v>0.70613880141809726</v>
      </c>
      <c r="R199">
        <f t="shared" si="26"/>
        <v>0.70613880141809726</v>
      </c>
      <c r="S199">
        <f t="shared" si="27"/>
        <v>-0.34794345823744</v>
      </c>
    </row>
    <row r="200" spans="1:19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1.9990000000000001</v>
      </c>
      <c r="L200">
        <f t="shared" si="21"/>
        <v>-2.4236232739296293</v>
      </c>
      <c r="M200">
        <v>0</v>
      </c>
      <c r="N200">
        <f t="shared" si="22"/>
        <v>8.8600013063315428E-2</v>
      </c>
      <c r="O200">
        <f t="shared" si="23"/>
        <v>1</v>
      </c>
      <c r="P200" s="8">
        <f t="shared" si="24"/>
        <v>8.1388950946266664E-2</v>
      </c>
      <c r="Q200" s="8">
        <f t="shared" si="25"/>
        <v>0.91861104905373336</v>
      </c>
      <c r="R200">
        <f t="shared" si="26"/>
        <v>0.91861104905373336</v>
      </c>
      <c r="S200">
        <f t="shared" si="27"/>
        <v>-8.4892479018068526E-2</v>
      </c>
    </row>
    <row r="201" spans="1:19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  <c r="L201">
        <f t="shared" si="21"/>
        <v>-1.6242430262362597</v>
      </c>
      <c r="M201">
        <v>0</v>
      </c>
      <c r="N201">
        <f t="shared" si="22"/>
        <v>0.19706078860644416</v>
      </c>
      <c r="O201">
        <f t="shared" si="23"/>
        <v>1</v>
      </c>
      <c r="P201" s="8">
        <f t="shared" si="24"/>
        <v>0.16462053596781168</v>
      </c>
      <c r="Q201" s="8">
        <f t="shared" si="25"/>
        <v>0.83537946403218832</v>
      </c>
      <c r="R201">
        <f t="shared" si="26"/>
        <v>0.83537946403218832</v>
      </c>
      <c r="S201">
        <f t="shared" si="27"/>
        <v>-0.17986920941873341</v>
      </c>
    </row>
    <row r="202" spans="1:19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1.9990000000000001</v>
      </c>
      <c r="L202">
        <f t="shared" si="21"/>
        <v>-1.758153616329456</v>
      </c>
      <c r="M202">
        <v>0</v>
      </c>
      <c r="N202">
        <f t="shared" si="22"/>
        <v>0.17236281809267107</v>
      </c>
      <c r="O202">
        <f t="shared" si="23"/>
        <v>1</v>
      </c>
      <c r="P202" s="8">
        <f t="shared" si="24"/>
        <v>0.14702173715564426</v>
      </c>
      <c r="Q202" s="8">
        <f t="shared" si="25"/>
        <v>0.85297826284435574</v>
      </c>
      <c r="R202">
        <f t="shared" si="26"/>
        <v>0.85297826284435574</v>
      </c>
      <c r="S202">
        <f t="shared" si="27"/>
        <v>-0.15902121499879901</v>
      </c>
    </row>
    <row r="203" spans="1:19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1.6990000000000001</v>
      </c>
      <c r="L203">
        <f t="shared" si="21"/>
        <v>-2.289712683836433</v>
      </c>
      <c r="M203">
        <v>0</v>
      </c>
      <c r="N203">
        <f t="shared" si="22"/>
        <v>0.10129556152540407</v>
      </c>
      <c r="O203">
        <f t="shared" si="23"/>
        <v>1</v>
      </c>
      <c r="P203" s="8">
        <f t="shared" si="24"/>
        <v>9.1978543330456741E-2</v>
      </c>
      <c r="Q203" s="8">
        <f t="shared" si="25"/>
        <v>0.90802145666954326</v>
      </c>
      <c r="R203">
        <f t="shared" si="26"/>
        <v>9.1978543330456741E-2</v>
      </c>
      <c r="S203">
        <f t="shared" si="27"/>
        <v>-2.3861999538031475</v>
      </c>
    </row>
    <row r="204" spans="1:19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1.9990000000000001</v>
      </c>
      <c r="L204">
        <f t="shared" si="21"/>
        <v>-0.62385662862296831</v>
      </c>
      <c r="M204">
        <v>0</v>
      </c>
      <c r="N204">
        <f t="shared" si="22"/>
        <v>0.53587378112209683</v>
      </c>
      <c r="O204">
        <f t="shared" si="23"/>
        <v>1</v>
      </c>
      <c r="P204" s="8">
        <f t="shared" si="24"/>
        <v>0.34890483040252945</v>
      </c>
      <c r="Q204" s="8">
        <f t="shared" si="25"/>
        <v>0.6510951695974706</v>
      </c>
      <c r="R204">
        <f t="shared" si="26"/>
        <v>0.6510951695974706</v>
      </c>
      <c r="S204">
        <f t="shared" si="27"/>
        <v>-0.42909945760039803</v>
      </c>
    </row>
    <row r="205" spans="1:19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  <c r="L205">
        <f t="shared" si="21"/>
        <v>0.12368211905953186</v>
      </c>
      <c r="M205">
        <v>0</v>
      </c>
      <c r="N205">
        <f t="shared" si="22"/>
        <v>1.1316560819175525</v>
      </c>
      <c r="O205">
        <f t="shared" si="23"/>
        <v>1</v>
      </c>
      <c r="P205" s="8">
        <f t="shared" si="24"/>
        <v>0.53088117333616036</v>
      </c>
      <c r="Q205" s="8">
        <f t="shared" si="25"/>
        <v>0.46911882666383975</v>
      </c>
      <c r="R205">
        <f t="shared" si="26"/>
        <v>0.53088117333616036</v>
      </c>
      <c r="S205">
        <f t="shared" si="27"/>
        <v>-0.63321706181040749</v>
      </c>
    </row>
    <row r="206" spans="1:19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  <c r="L206">
        <f t="shared" si="21"/>
        <v>-2.3955423551619117</v>
      </c>
      <c r="M206">
        <v>0</v>
      </c>
      <c r="N206">
        <f t="shared" si="22"/>
        <v>9.1123244356316718E-2</v>
      </c>
      <c r="O206">
        <f t="shared" si="23"/>
        <v>1</v>
      </c>
      <c r="P206" s="8">
        <f t="shared" si="24"/>
        <v>8.3513246397818972E-2</v>
      </c>
      <c r="Q206" s="8">
        <f t="shared" si="25"/>
        <v>0.9164867536021809</v>
      </c>
      <c r="R206">
        <f t="shared" si="26"/>
        <v>0.9164867536021809</v>
      </c>
      <c r="S206">
        <f t="shared" si="27"/>
        <v>-8.7207665050491615E-2</v>
      </c>
    </row>
    <row r="207" spans="1:19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1.6990000000000001</v>
      </c>
      <c r="L207">
        <f t="shared" si="21"/>
        <v>9.5601200291814292E-2</v>
      </c>
      <c r="M207">
        <v>0</v>
      </c>
      <c r="N207">
        <f t="shared" si="22"/>
        <v>1.1003201691218656</v>
      </c>
      <c r="O207">
        <f t="shared" si="23"/>
        <v>1</v>
      </c>
      <c r="P207" s="8">
        <f t="shared" si="24"/>
        <v>0.52388211345030522</v>
      </c>
      <c r="Q207" s="8">
        <f t="shared" si="25"/>
        <v>0.47611788654969467</v>
      </c>
      <c r="R207">
        <f t="shared" si="26"/>
        <v>0.52388211345030522</v>
      </c>
      <c r="S207">
        <f t="shared" si="27"/>
        <v>-0.64648859430309458</v>
      </c>
    </row>
    <row r="208" spans="1:19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1.6990000000000001</v>
      </c>
      <c r="L208">
        <f t="shared" si="21"/>
        <v>-0.87670427855375954</v>
      </c>
      <c r="M208">
        <v>0</v>
      </c>
      <c r="N208">
        <f t="shared" si="22"/>
        <v>0.41615217573621277</v>
      </c>
      <c r="O208">
        <f t="shared" si="23"/>
        <v>1</v>
      </c>
      <c r="P208" s="8">
        <f t="shared" si="24"/>
        <v>0.29386119858190268</v>
      </c>
      <c r="Q208" s="8">
        <f t="shared" si="25"/>
        <v>0.70613880141809726</v>
      </c>
      <c r="R208">
        <f t="shared" si="26"/>
        <v>0.29386119858190268</v>
      </c>
      <c r="S208">
        <f t="shared" si="27"/>
        <v>-1.2246477367911994</v>
      </c>
    </row>
    <row r="209" spans="1:19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1.9990000000000001</v>
      </c>
      <c r="L209">
        <f t="shared" si="21"/>
        <v>-2.4236232739296293</v>
      </c>
      <c r="M209">
        <v>0</v>
      </c>
      <c r="N209">
        <f t="shared" si="22"/>
        <v>8.8600013063315428E-2</v>
      </c>
      <c r="O209">
        <f t="shared" si="23"/>
        <v>1</v>
      </c>
      <c r="P209" s="8">
        <f t="shared" si="24"/>
        <v>8.1388950946266664E-2</v>
      </c>
      <c r="Q209" s="8">
        <f t="shared" si="25"/>
        <v>0.91861104905373336</v>
      </c>
      <c r="R209">
        <f t="shared" si="26"/>
        <v>0.91861104905373336</v>
      </c>
      <c r="S209">
        <f t="shared" si="27"/>
        <v>-8.4892479018068526E-2</v>
      </c>
    </row>
    <row r="210" spans="1:19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  <c r="L210">
        <f t="shared" si="21"/>
        <v>-1.6242430262362597</v>
      </c>
      <c r="M210">
        <v>0</v>
      </c>
      <c r="N210">
        <f t="shared" si="22"/>
        <v>0.19706078860644416</v>
      </c>
      <c r="O210">
        <f t="shared" si="23"/>
        <v>1</v>
      </c>
      <c r="P210" s="8">
        <f t="shared" si="24"/>
        <v>0.16462053596781168</v>
      </c>
      <c r="Q210" s="8">
        <f t="shared" si="25"/>
        <v>0.83537946403218832</v>
      </c>
      <c r="R210">
        <f t="shared" si="26"/>
        <v>0.83537946403218832</v>
      </c>
      <c r="S210">
        <f t="shared" si="27"/>
        <v>-0.17986920941873341</v>
      </c>
    </row>
    <row r="211" spans="1:19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1.9990000000000001</v>
      </c>
      <c r="L211">
        <f t="shared" si="21"/>
        <v>-1.758153616329456</v>
      </c>
      <c r="M211">
        <v>0</v>
      </c>
      <c r="N211">
        <f t="shared" si="22"/>
        <v>0.17236281809267107</v>
      </c>
      <c r="O211">
        <f t="shared" si="23"/>
        <v>1</v>
      </c>
      <c r="P211" s="8">
        <f t="shared" si="24"/>
        <v>0.14702173715564426</v>
      </c>
      <c r="Q211" s="8">
        <f t="shared" si="25"/>
        <v>0.85297826284435574</v>
      </c>
      <c r="R211">
        <f t="shared" si="26"/>
        <v>0.85297826284435574</v>
      </c>
      <c r="S211">
        <f t="shared" si="27"/>
        <v>-0.15902121499879901</v>
      </c>
    </row>
    <row r="212" spans="1:19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1.6990000000000001</v>
      </c>
      <c r="L212">
        <f t="shared" si="21"/>
        <v>-2.289712683836433</v>
      </c>
      <c r="M212">
        <v>0</v>
      </c>
      <c r="N212">
        <f t="shared" si="22"/>
        <v>0.10129556152540407</v>
      </c>
      <c r="O212">
        <f t="shared" si="23"/>
        <v>1</v>
      </c>
      <c r="P212" s="8">
        <f t="shared" si="24"/>
        <v>9.1978543330456741E-2</v>
      </c>
      <c r="Q212" s="8">
        <f t="shared" si="25"/>
        <v>0.90802145666954326</v>
      </c>
      <c r="R212">
        <f t="shared" si="26"/>
        <v>0.90802145666954326</v>
      </c>
      <c r="S212">
        <f t="shared" si="27"/>
        <v>-9.6487269966714612E-2</v>
      </c>
    </row>
    <row r="213" spans="1:19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1.9990000000000001</v>
      </c>
      <c r="L213">
        <f t="shared" si="21"/>
        <v>-0.62385662862296831</v>
      </c>
      <c r="M213">
        <v>0</v>
      </c>
      <c r="N213">
        <f t="shared" si="22"/>
        <v>0.53587378112209683</v>
      </c>
      <c r="O213">
        <f t="shared" si="23"/>
        <v>1</v>
      </c>
      <c r="P213" s="8">
        <f t="shared" si="24"/>
        <v>0.34890483040252945</v>
      </c>
      <c r="Q213" s="8">
        <f t="shared" si="25"/>
        <v>0.6510951695974706</v>
      </c>
      <c r="R213">
        <f t="shared" si="26"/>
        <v>0.6510951695974706</v>
      </c>
      <c r="S213">
        <f t="shared" si="27"/>
        <v>-0.42909945760039803</v>
      </c>
    </row>
    <row r="214" spans="1:19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  <c r="L214">
        <f t="shared" si="21"/>
        <v>0.12368211905953186</v>
      </c>
      <c r="M214">
        <v>0</v>
      </c>
      <c r="N214">
        <f t="shared" si="22"/>
        <v>1.1316560819175525</v>
      </c>
      <c r="O214">
        <f t="shared" si="23"/>
        <v>1</v>
      </c>
      <c r="P214" s="8">
        <f t="shared" si="24"/>
        <v>0.53088117333616036</v>
      </c>
      <c r="Q214" s="8">
        <f t="shared" si="25"/>
        <v>0.46911882666383975</v>
      </c>
      <c r="R214">
        <f t="shared" si="26"/>
        <v>0.46911882666383975</v>
      </c>
      <c r="S214">
        <f t="shared" si="27"/>
        <v>-0.75689918086993935</v>
      </c>
    </row>
    <row r="215" spans="1:19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  <c r="L215">
        <f t="shared" si="21"/>
        <v>-2.3955423551619117</v>
      </c>
      <c r="M215">
        <v>0</v>
      </c>
      <c r="N215">
        <f t="shared" si="22"/>
        <v>9.1123244356316718E-2</v>
      </c>
      <c r="O215">
        <f t="shared" si="23"/>
        <v>1</v>
      </c>
      <c r="P215" s="8">
        <f t="shared" si="24"/>
        <v>8.3513246397818972E-2</v>
      </c>
      <c r="Q215" s="8">
        <f t="shared" si="25"/>
        <v>0.9164867536021809</v>
      </c>
      <c r="R215">
        <f t="shared" si="26"/>
        <v>8.3513246397818972E-2</v>
      </c>
      <c r="S215">
        <f t="shared" si="27"/>
        <v>-2.4827500202124031</v>
      </c>
    </row>
    <row r="216" spans="1:19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1.6990000000000001</v>
      </c>
      <c r="L216">
        <f t="shared" si="21"/>
        <v>9.5601200291814292E-2</v>
      </c>
      <c r="M216">
        <v>0</v>
      </c>
      <c r="N216">
        <f t="shared" si="22"/>
        <v>1.1003201691218656</v>
      </c>
      <c r="O216">
        <f t="shared" si="23"/>
        <v>1</v>
      </c>
      <c r="P216" s="8">
        <f t="shared" si="24"/>
        <v>0.52388211345030522</v>
      </c>
      <c r="Q216" s="8">
        <f t="shared" si="25"/>
        <v>0.47611788654969467</v>
      </c>
      <c r="R216">
        <f t="shared" si="26"/>
        <v>0.47611788654969467</v>
      </c>
      <c r="S216">
        <f t="shared" si="27"/>
        <v>-0.74208979459490876</v>
      </c>
    </row>
    <row r="217" spans="1:19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1.6990000000000001</v>
      </c>
      <c r="L217">
        <f t="shared" si="21"/>
        <v>-0.87670427855375954</v>
      </c>
      <c r="M217">
        <v>0</v>
      </c>
      <c r="N217">
        <f t="shared" si="22"/>
        <v>0.41615217573621277</v>
      </c>
      <c r="O217">
        <f t="shared" si="23"/>
        <v>1</v>
      </c>
      <c r="P217" s="8">
        <f t="shared" si="24"/>
        <v>0.29386119858190268</v>
      </c>
      <c r="Q217" s="8">
        <f t="shared" si="25"/>
        <v>0.70613880141809726</v>
      </c>
      <c r="R217">
        <f t="shared" si="26"/>
        <v>0.29386119858190268</v>
      </c>
      <c r="S217">
        <f t="shared" si="27"/>
        <v>-1.2246477367911994</v>
      </c>
    </row>
    <row r="218" spans="1:19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1.9990000000000001</v>
      </c>
      <c r="L218">
        <f t="shared" si="21"/>
        <v>-2.4236232739296293</v>
      </c>
      <c r="M218">
        <v>0</v>
      </c>
      <c r="N218">
        <f t="shared" si="22"/>
        <v>8.8600013063315428E-2</v>
      </c>
      <c r="O218">
        <f t="shared" si="23"/>
        <v>1</v>
      </c>
      <c r="P218" s="8">
        <f t="shared" si="24"/>
        <v>8.1388950946266664E-2</v>
      </c>
      <c r="Q218" s="8">
        <f t="shared" si="25"/>
        <v>0.91861104905373336</v>
      </c>
      <c r="R218">
        <f t="shared" si="26"/>
        <v>0.91861104905373336</v>
      </c>
      <c r="S218">
        <f t="shared" si="27"/>
        <v>-8.4892479018068526E-2</v>
      </c>
    </row>
    <row r="219" spans="1:19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  <c r="L219">
        <f t="shared" si="21"/>
        <v>-1.6242430262362597</v>
      </c>
      <c r="M219">
        <v>0</v>
      </c>
      <c r="N219">
        <f t="shared" si="22"/>
        <v>0.19706078860644416</v>
      </c>
      <c r="O219">
        <f t="shared" si="23"/>
        <v>1</v>
      </c>
      <c r="P219" s="8">
        <f t="shared" si="24"/>
        <v>0.16462053596781168</v>
      </c>
      <c r="Q219" s="8">
        <f t="shared" si="25"/>
        <v>0.83537946403218832</v>
      </c>
      <c r="R219">
        <f t="shared" si="26"/>
        <v>0.83537946403218832</v>
      </c>
      <c r="S219">
        <f t="shared" si="27"/>
        <v>-0.17986920941873341</v>
      </c>
    </row>
    <row r="220" spans="1:19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1.9990000000000001</v>
      </c>
      <c r="L220">
        <f t="shared" si="21"/>
        <v>-1.758153616329456</v>
      </c>
      <c r="M220">
        <v>0</v>
      </c>
      <c r="N220">
        <f t="shared" si="22"/>
        <v>0.17236281809267107</v>
      </c>
      <c r="O220">
        <f t="shared" si="23"/>
        <v>1</v>
      </c>
      <c r="P220" s="8">
        <f t="shared" si="24"/>
        <v>0.14702173715564426</v>
      </c>
      <c r="Q220" s="8">
        <f t="shared" si="25"/>
        <v>0.85297826284435574</v>
      </c>
      <c r="R220">
        <f t="shared" si="26"/>
        <v>0.85297826284435574</v>
      </c>
      <c r="S220">
        <f t="shared" si="27"/>
        <v>-0.15902121499879901</v>
      </c>
    </row>
    <row r="221" spans="1:19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1.6990000000000001</v>
      </c>
      <c r="L221">
        <f t="shared" si="21"/>
        <v>-2.289712683836433</v>
      </c>
      <c r="M221">
        <v>0</v>
      </c>
      <c r="N221">
        <f t="shared" si="22"/>
        <v>0.10129556152540407</v>
      </c>
      <c r="O221">
        <f t="shared" si="23"/>
        <v>1</v>
      </c>
      <c r="P221" s="8">
        <f t="shared" si="24"/>
        <v>9.1978543330456741E-2</v>
      </c>
      <c r="Q221" s="8">
        <f t="shared" si="25"/>
        <v>0.90802145666954326</v>
      </c>
      <c r="R221">
        <f t="shared" si="26"/>
        <v>0.90802145666954326</v>
      </c>
      <c r="S221">
        <f t="shared" si="27"/>
        <v>-9.6487269966714612E-2</v>
      </c>
    </row>
    <row r="222" spans="1:19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1.9990000000000001</v>
      </c>
      <c r="L222">
        <f t="shared" si="21"/>
        <v>-0.62385662862296831</v>
      </c>
      <c r="M222">
        <v>0</v>
      </c>
      <c r="N222">
        <f t="shared" si="22"/>
        <v>0.53587378112209683</v>
      </c>
      <c r="O222">
        <f t="shared" si="23"/>
        <v>1</v>
      </c>
      <c r="P222" s="8">
        <f t="shared" si="24"/>
        <v>0.34890483040252945</v>
      </c>
      <c r="Q222" s="8">
        <f t="shared" si="25"/>
        <v>0.6510951695974706</v>
      </c>
      <c r="R222">
        <f t="shared" si="26"/>
        <v>0.6510951695974706</v>
      </c>
      <c r="S222">
        <f t="shared" si="27"/>
        <v>-0.42909945760039803</v>
      </c>
    </row>
    <row r="223" spans="1:19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  <c r="L223">
        <f t="shared" si="21"/>
        <v>0.12368211905953186</v>
      </c>
      <c r="M223">
        <v>0</v>
      </c>
      <c r="N223">
        <f t="shared" si="22"/>
        <v>1.1316560819175525</v>
      </c>
      <c r="O223">
        <f t="shared" si="23"/>
        <v>1</v>
      </c>
      <c r="P223" s="8">
        <f t="shared" si="24"/>
        <v>0.53088117333616036</v>
      </c>
      <c r="Q223" s="8">
        <f t="shared" si="25"/>
        <v>0.46911882666383975</v>
      </c>
      <c r="R223">
        <f t="shared" si="26"/>
        <v>0.46911882666383975</v>
      </c>
      <c r="S223">
        <f t="shared" si="27"/>
        <v>-0.75689918086993935</v>
      </c>
    </row>
    <row r="224" spans="1:19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  <c r="L224">
        <f t="shared" si="21"/>
        <v>-2.3955423551619117</v>
      </c>
      <c r="M224">
        <v>0</v>
      </c>
      <c r="N224">
        <f t="shared" si="22"/>
        <v>9.1123244356316718E-2</v>
      </c>
      <c r="O224">
        <f t="shared" si="23"/>
        <v>1</v>
      </c>
      <c r="P224" s="8">
        <f t="shared" si="24"/>
        <v>8.3513246397818972E-2</v>
      </c>
      <c r="Q224" s="8">
        <f t="shared" si="25"/>
        <v>0.9164867536021809</v>
      </c>
      <c r="R224">
        <f t="shared" si="26"/>
        <v>0.9164867536021809</v>
      </c>
      <c r="S224">
        <f t="shared" si="27"/>
        <v>-8.7207665050491615E-2</v>
      </c>
    </row>
    <row r="225" spans="1:19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1.6990000000000001</v>
      </c>
      <c r="L225">
        <f t="shared" si="21"/>
        <v>9.5601200291814292E-2</v>
      </c>
      <c r="M225">
        <v>0</v>
      </c>
      <c r="N225">
        <f t="shared" si="22"/>
        <v>1.1003201691218656</v>
      </c>
      <c r="O225">
        <f t="shared" si="23"/>
        <v>1</v>
      </c>
      <c r="P225" s="8">
        <f t="shared" si="24"/>
        <v>0.52388211345030522</v>
      </c>
      <c r="Q225" s="8">
        <f t="shared" si="25"/>
        <v>0.47611788654969467</v>
      </c>
      <c r="R225">
        <f t="shared" si="26"/>
        <v>0.47611788654969467</v>
      </c>
      <c r="S225">
        <f t="shared" si="27"/>
        <v>-0.74208979459490876</v>
      </c>
    </row>
    <row r="226" spans="1:19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1.6990000000000001</v>
      </c>
      <c r="L226">
        <f t="shared" si="21"/>
        <v>-0.87670427855375954</v>
      </c>
      <c r="M226">
        <v>0</v>
      </c>
      <c r="N226">
        <f t="shared" si="22"/>
        <v>0.41615217573621277</v>
      </c>
      <c r="O226">
        <f t="shared" si="23"/>
        <v>1</v>
      </c>
      <c r="P226" s="8">
        <f t="shared" si="24"/>
        <v>0.29386119858190268</v>
      </c>
      <c r="Q226" s="8">
        <f t="shared" si="25"/>
        <v>0.70613880141809726</v>
      </c>
      <c r="R226">
        <f t="shared" si="26"/>
        <v>0.70613880141809726</v>
      </c>
      <c r="S226">
        <f t="shared" si="27"/>
        <v>-0.34794345823744</v>
      </c>
    </row>
    <row r="227" spans="1:19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1.9990000000000001</v>
      </c>
      <c r="L227">
        <f t="shared" si="21"/>
        <v>-2.4236232739296293</v>
      </c>
      <c r="M227">
        <v>0</v>
      </c>
      <c r="N227">
        <f t="shared" si="22"/>
        <v>8.8600013063315428E-2</v>
      </c>
      <c r="O227">
        <f t="shared" si="23"/>
        <v>1</v>
      </c>
      <c r="P227" s="8">
        <f t="shared" si="24"/>
        <v>8.1388950946266664E-2</v>
      </c>
      <c r="Q227" s="8">
        <f t="shared" si="25"/>
        <v>0.91861104905373336</v>
      </c>
      <c r="R227">
        <f t="shared" si="26"/>
        <v>0.91861104905373336</v>
      </c>
      <c r="S227">
        <f t="shared" si="27"/>
        <v>-8.4892479018068526E-2</v>
      </c>
    </row>
    <row r="228" spans="1:19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  <c r="L228">
        <f t="shared" si="21"/>
        <v>-1.6242430262362597</v>
      </c>
      <c r="M228">
        <v>0</v>
      </c>
      <c r="N228">
        <f t="shared" si="22"/>
        <v>0.19706078860644416</v>
      </c>
      <c r="O228">
        <f t="shared" si="23"/>
        <v>1</v>
      </c>
      <c r="P228" s="8">
        <f t="shared" si="24"/>
        <v>0.16462053596781168</v>
      </c>
      <c r="Q228" s="8">
        <f t="shared" si="25"/>
        <v>0.83537946403218832</v>
      </c>
      <c r="R228">
        <f t="shared" si="26"/>
        <v>0.83537946403218832</v>
      </c>
      <c r="S228">
        <f t="shared" si="27"/>
        <v>-0.17986920941873341</v>
      </c>
    </row>
    <row r="229" spans="1:19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1.9990000000000001</v>
      </c>
      <c r="L229">
        <f t="shared" si="21"/>
        <v>-1.758153616329456</v>
      </c>
      <c r="M229">
        <v>0</v>
      </c>
      <c r="N229">
        <f t="shared" si="22"/>
        <v>0.17236281809267107</v>
      </c>
      <c r="O229">
        <f t="shared" si="23"/>
        <v>1</v>
      </c>
      <c r="P229" s="8">
        <f t="shared" si="24"/>
        <v>0.14702173715564426</v>
      </c>
      <c r="Q229" s="8">
        <f t="shared" si="25"/>
        <v>0.85297826284435574</v>
      </c>
      <c r="R229">
        <f t="shared" si="26"/>
        <v>0.85297826284435574</v>
      </c>
      <c r="S229">
        <f t="shared" si="27"/>
        <v>-0.15902121499879901</v>
      </c>
    </row>
    <row r="230" spans="1:19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1.6990000000000001</v>
      </c>
      <c r="L230">
        <f t="shared" si="21"/>
        <v>-2.289712683836433</v>
      </c>
      <c r="M230">
        <v>0</v>
      </c>
      <c r="N230">
        <f t="shared" si="22"/>
        <v>0.10129556152540407</v>
      </c>
      <c r="O230">
        <f t="shared" si="23"/>
        <v>1</v>
      </c>
      <c r="P230" s="8">
        <f t="shared" si="24"/>
        <v>9.1978543330456741E-2</v>
      </c>
      <c r="Q230" s="8">
        <f t="shared" si="25"/>
        <v>0.90802145666954326</v>
      </c>
      <c r="R230">
        <f t="shared" si="26"/>
        <v>0.90802145666954326</v>
      </c>
      <c r="S230">
        <f t="shared" si="27"/>
        <v>-9.6487269966714612E-2</v>
      </c>
    </row>
    <row r="231" spans="1:19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1.9990000000000001</v>
      </c>
      <c r="L231">
        <f t="shared" si="21"/>
        <v>-0.62385662862296831</v>
      </c>
      <c r="M231">
        <v>0</v>
      </c>
      <c r="N231">
        <f t="shared" si="22"/>
        <v>0.53587378112209683</v>
      </c>
      <c r="O231">
        <f t="shared" si="23"/>
        <v>1</v>
      </c>
      <c r="P231" s="8">
        <f t="shared" si="24"/>
        <v>0.34890483040252945</v>
      </c>
      <c r="Q231" s="8">
        <f t="shared" si="25"/>
        <v>0.6510951695974706</v>
      </c>
      <c r="R231">
        <f t="shared" si="26"/>
        <v>0.6510951695974706</v>
      </c>
      <c r="S231">
        <f t="shared" si="27"/>
        <v>-0.42909945760039803</v>
      </c>
    </row>
    <row r="232" spans="1:19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  <c r="L232">
        <f t="shared" si="21"/>
        <v>0.12368211905953186</v>
      </c>
      <c r="M232">
        <v>0</v>
      </c>
      <c r="N232">
        <f t="shared" si="22"/>
        <v>1.1316560819175525</v>
      </c>
      <c r="O232">
        <f t="shared" si="23"/>
        <v>1</v>
      </c>
      <c r="P232" s="8">
        <f t="shared" si="24"/>
        <v>0.53088117333616036</v>
      </c>
      <c r="Q232" s="8">
        <f t="shared" si="25"/>
        <v>0.46911882666383975</v>
      </c>
      <c r="R232">
        <f t="shared" si="26"/>
        <v>0.46911882666383975</v>
      </c>
      <c r="S232">
        <f t="shared" si="27"/>
        <v>-0.75689918086993935</v>
      </c>
    </row>
    <row r="233" spans="1:19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  <c r="L233">
        <f t="shared" si="21"/>
        <v>-2.3955423551619117</v>
      </c>
      <c r="M233">
        <v>0</v>
      </c>
      <c r="N233">
        <f t="shared" si="22"/>
        <v>9.1123244356316718E-2</v>
      </c>
      <c r="O233">
        <f t="shared" si="23"/>
        <v>1</v>
      </c>
      <c r="P233" s="8">
        <f t="shared" si="24"/>
        <v>8.3513246397818972E-2</v>
      </c>
      <c r="Q233" s="8">
        <f t="shared" si="25"/>
        <v>0.9164867536021809</v>
      </c>
      <c r="R233">
        <f t="shared" si="26"/>
        <v>0.9164867536021809</v>
      </c>
      <c r="S233">
        <f t="shared" si="27"/>
        <v>-8.7207665050491615E-2</v>
      </c>
    </row>
    <row r="234" spans="1:19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1.6990000000000001</v>
      </c>
      <c r="L234">
        <f t="shared" si="21"/>
        <v>9.5601200291814292E-2</v>
      </c>
      <c r="M234">
        <v>0</v>
      </c>
      <c r="N234">
        <f t="shared" si="22"/>
        <v>1.1003201691218656</v>
      </c>
      <c r="O234">
        <f t="shared" si="23"/>
        <v>1</v>
      </c>
      <c r="P234" s="8">
        <f t="shared" si="24"/>
        <v>0.52388211345030522</v>
      </c>
      <c r="Q234" s="8">
        <f t="shared" si="25"/>
        <v>0.47611788654969467</v>
      </c>
      <c r="R234">
        <f t="shared" si="26"/>
        <v>0.47611788654969467</v>
      </c>
      <c r="S234">
        <f t="shared" si="27"/>
        <v>-0.74208979459490876</v>
      </c>
    </row>
    <row r="235" spans="1:19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1.6990000000000001</v>
      </c>
      <c r="L235">
        <f t="shared" si="21"/>
        <v>-0.87670427855375954</v>
      </c>
      <c r="M235">
        <v>0</v>
      </c>
      <c r="N235">
        <f t="shared" si="22"/>
        <v>0.41615217573621277</v>
      </c>
      <c r="O235">
        <f t="shared" si="23"/>
        <v>1</v>
      </c>
      <c r="P235" s="8">
        <f t="shared" si="24"/>
        <v>0.29386119858190268</v>
      </c>
      <c r="Q235" s="8">
        <f t="shared" si="25"/>
        <v>0.70613880141809726</v>
      </c>
      <c r="R235">
        <f t="shared" si="26"/>
        <v>0.70613880141809726</v>
      </c>
      <c r="S235">
        <f t="shared" si="27"/>
        <v>-0.34794345823744</v>
      </c>
    </row>
    <row r="236" spans="1:19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1.9990000000000001</v>
      </c>
      <c r="L236">
        <f t="shared" si="21"/>
        <v>-2.4236232739296293</v>
      </c>
      <c r="M236">
        <v>0</v>
      </c>
      <c r="N236">
        <f t="shared" si="22"/>
        <v>8.8600013063315428E-2</v>
      </c>
      <c r="O236">
        <f t="shared" si="23"/>
        <v>1</v>
      </c>
      <c r="P236" s="8">
        <f t="shared" si="24"/>
        <v>8.1388950946266664E-2</v>
      </c>
      <c r="Q236" s="8">
        <f t="shared" si="25"/>
        <v>0.91861104905373336</v>
      </c>
      <c r="R236">
        <f t="shared" si="26"/>
        <v>0.91861104905373336</v>
      </c>
      <c r="S236">
        <f t="shared" si="27"/>
        <v>-8.4892479018068526E-2</v>
      </c>
    </row>
    <row r="237" spans="1:19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  <c r="L237">
        <f t="shared" si="21"/>
        <v>-1.6242430262362597</v>
      </c>
      <c r="M237">
        <v>0</v>
      </c>
      <c r="N237">
        <f t="shared" si="22"/>
        <v>0.19706078860644416</v>
      </c>
      <c r="O237">
        <f t="shared" si="23"/>
        <v>1</v>
      </c>
      <c r="P237" s="8">
        <f t="shared" si="24"/>
        <v>0.16462053596781168</v>
      </c>
      <c r="Q237" s="8">
        <f t="shared" si="25"/>
        <v>0.83537946403218832</v>
      </c>
      <c r="R237">
        <f t="shared" si="26"/>
        <v>0.83537946403218832</v>
      </c>
      <c r="S237">
        <f t="shared" si="27"/>
        <v>-0.17986920941873341</v>
      </c>
    </row>
    <row r="238" spans="1:19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1.9990000000000001</v>
      </c>
      <c r="L238">
        <f t="shared" si="21"/>
        <v>-1.758153616329456</v>
      </c>
      <c r="M238">
        <v>0</v>
      </c>
      <c r="N238">
        <f t="shared" si="22"/>
        <v>0.17236281809267107</v>
      </c>
      <c r="O238">
        <f t="shared" si="23"/>
        <v>1</v>
      </c>
      <c r="P238" s="8">
        <f t="shared" si="24"/>
        <v>0.14702173715564426</v>
      </c>
      <c r="Q238" s="8">
        <f t="shared" si="25"/>
        <v>0.85297826284435574</v>
      </c>
      <c r="R238">
        <f t="shared" si="26"/>
        <v>0.85297826284435574</v>
      </c>
      <c r="S238">
        <f t="shared" si="27"/>
        <v>-0.15902121499879901</v>
      </c>
    </row>
    <row r="239" spans="1:19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1.6990000000000001</v>
      </c>
      <c r="L239">
        <f t="shared" si="21"/>
        <v>-2.289712683836433</v>
      </c>
      <c r="M239">
        <v>0</v>
      </c>
      <c r="N239">
        <f t="shared" si="22"/>
        <v>0.10129556152540407</v>
      </c>
      <c r="O239">
        <f t="shared" si="23"/>
        <v>1</v>
      </c>
      <c r="P239" s="8">
        <f t="shared" si="24"/>
        <v>9.1978543330456741E-2</v>
      </c>
      <c r="Q239" s="8">
        <f t="shared" si="25"/>
        <v>0.90802145666954326</v>
      </c>
      <c r="R239">
        <f t="shared" si="26"/>
        <v>9.1978543330456741E-2</v>
      </c>
      <c r="S239">
        <f t="shared" si="27"/>
        <v>-2.3861999538031475</v>
      </c>
    </row>
    <row r="240" spans="1:19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1.9990000000000001</v>
      </c>
      <c r="L240">
        <f t="shared" si="21"/>
        <v>-0.62385662862296831</v>
      </c>
      <c r="M240">
        <v>0</v>
      </c>
      <c r="N240">
        <f t="shared" si="22"/>
        <v>0.53587378112209683</v>
      </c>
      <c r="O240">
        <f t="shared" si="23"/>
        <v>1</v>
      </c>
      <c r="P240" s="8">
        <f t="shared" si="24"/>
        <v>0.34890483040252945</v>
      </c>
      <c r="Q240" s="8">
        <f t="shared" si="25"/>
        <v>0.6510951695974706</v>
      </c>
      <c r="R240">
        <f t="shared" si="26"/>
        <v>0.6510951695974706</v>
      </c>
      <c r="S240">
        <f t="shared" si="27"/>
        <v>-0.42909945760039803</v>
      </c>
    </row>
    <row r="241" spans="1:19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  <c r="L241">
        <f t="shared" si="21"/>
        <v>0.12368211905953186</v>
      </c>
      <c r="M241">
        <v>0</v>
      </c>
      <c r="N241">
        <f t="shared" si="22"/>
        <v>1.1316560819175525</v>
      </c>
      <c r="O241">
        <f t="shared" si="23"/>
        <v>1</v>
      </c>
      <c r="P241" s="8">
        <f t="shared" si="24"/>
        <v>0.53088117333616036</v>
      </c>
      <c r="Q241" s="8">
        <f t="shared" si="25"/>
        <v>0.46911882666383975</v>
      </c>
      <c r="R241">
        <f t="shared" si="26"/>
        <v>0.53088117333616036</v>
      </c>
      <c r="S241">
        <f t="shared" si="27"/>
        <v>-0.63321706181040749</v>
      </c>
    </row>
    <row r="242" spans="1:19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  <c r="L242">
        <f t="shared" si="21"/>
        <v>-2.3955423551619117</v>
      </c>
      <c r="M242">
        <v>0</v>
      </c>
      <c r="N242">
        <f t="shared" si="22"/>
        <v>9.1123244356316718E-2</v>
      </c>
      <c r="O242">
        <f t="shared" si="23"/>
        <v>1</v>
      </c>
      <c r="P242" s="8">
        <f t="shared" si="24"/>
        <v>8.3513246397818972E-2</v>
      </c>
      <c r="Q242" s="8">
        <f t="shared" si="25"/>
        <v>0.9164867536021809</v>
      </c>
      <c r="R242">
        <f t="shared" si="26"/>
        <v>0.9164867536021809</v>
      </c>
      <c r="S242">
        <f t="shared" si="27"/>
        <v>-8.7207665050491615E-2</v>
      </c>
    </row>
    <row r="243" spans="1:19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1.6990000000000001</v>
      </c>
      <c r="L243">
        <f t="shared" si="21"/>
        <v>9.5601200291814292E-2</v>
      </c>
      <c r="M243">
        <v>0</v>
      </c>
      <c r="N243">
        <f t="shared" si="22"/>
        <v>1.1003201691218656</v>
      </c>
      <c r="O243">
        <f t="shared" si="23"/>
        <v>1</v>
      </c>
      <c r="P243" s="8">
        <f t="shared" si="24"/>
        <v>0.52388211345030522</v>
      </c>
      <c r="Q243" s="8">
        <f t="shared" si="25"/>
        <v>0.47611788654969467</v>
      </c>
      <c r="R243">
        <f t="shared" si="26"/>
        <v>0.52388211345030522</v>
      </c>
      <c r="S243">
        <f t="shared" si="27"/>
        <v>-0.64648859430309458</v>
      </c>
    </row>
    <row r="244" spans="1:19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1.6990000000000001</v>
      </c>
      <c r="L244">
        <f t="shared" si="21"/>
        <v>-0.87670427855375954</v>
      </c>
      <c r="M244">
        <v>0</v>
      </c>
      <c r="N244">
        <f t="shared" si="22"/>
        <v>0.41615217573621277</v>
      </c>
      <c r="O244">
        <f t="shared" si="23"/>
        <v>1</v>
      </c>
      <c r="P244" s="8">
        <f t="shared" si="24"/>
        <v>0.29386119858190268</v>
      </c>
      <c r="Q244" s="8">
        <f t="shared" si="25"/>
        <v>0.70613880141809726</v>
      </c>
      <c r="R244">
        <f t="shared" si="26"/>
        <v>0.29386119858190268</v>
      </c>
      <c r="S244">
        <f t="shared" si="27"/>
        <v>-1.2246477367911994</v>
      </c>
    </row>
    <row r="245" spans="1:19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1.9990000000000001</v>
      </c>
      <c r="L245">
        <f t="shared" si="21"/>
        <v>-2.4236232739296293</v>
      </c>
      <c r="M245">
        <v>0</v>
      </c>
      <c r="N245">
        <f t="shared" si="22"/>
        <v>8.8600013063315428E-2</v>
      </c>
      <c r="O245">
        <f t="shared" si="23"/>
        <v>1</v>
      </c>
      <c r="P245" s="8">
        <f t="shared" si="24"/>
        <v>8.1388950946266664E-2</v>
      </c>
      <c r="Q245" s="8">
        <f t="shared" si="25"/>
        <v>0.91861104905373336</v>
      </c>
      <c r="R245">
        <f t="shared" si="26"/>
        <v>0.91861104905373336</v>
      </c>
      <c r="S245">
        <f t="shared" si="27"/>
        <v>-8.4892479018068526E-2</v>
      </c>
    </row>
    <row r="246" spans="1:19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  <c r="L246">
        <f t="shared" si="21"/>
        <v>-1.6242430262362597</v>
      </c>
      <c r="M246">
        <v>0</v>
      </c>
      <c r="N246">
        <f t="shared" si="22"/>
        <v>0.19706078860644416</v>
      </c>
      <c r="O246">
        <f t="shared" si="23"/>
        <v>1</v>
      </c>
      <c r="P246" s="8">
        <f t="shared" si="24"/>
        <v>0.16462053596781168</v>
      </c>
      <c r="Q246" s="8">
        <f t="shared" si="25"/>
        <v>0.83537946403218832</v>
      </c>
      <c r="R246">
        <f t="shared" si="26"/>
        <v>0.16462053596781168</v>
      </c>
      <c r="S246">
        <f t="shared" si="27"/>
        <v>-1.8041122356549932</v>
      </c>
    </row>
    <row r="247" spans="1:19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1.9990000000000001</v>
      </c>
      <c r="L247">
        <f t="shared" si="21"/>
        <v>-1.758153616329456</v>
      </c>
      <c r="M247">
        <v>0</v>
      </c>
      <c r="N247">
        <f t="shared" si="22"/>
        <v>0.17236281809267107</v>
      </c>
      <c r="O247">
        <f t="shared" si="23"/>
        <v>1</v>
      </c>
      <c r="P247" s="8">
        <f t="shared" si="24"/>
        <v>0.14702173715564426</v>
      </c>
      <c r="Q247" s="8">
        <f t="shared" si="25"/>
        <v>0.85297826284435574</v>
      </c>
      <c r="R247">
        <f t="shared" si="26"/>
        <v>0.14702173715564426</v>
      </c>
      <c r="S247">
        <f t="shared" si="27"/>
        <v>-1.9171748313282548</v>
      </c>
    </row>
    <row r="248" spans="1:19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1.6990000000000001</v>
      </c>
      <c r="L248">
        <f t="shared" si="21"/>
        <v>-2.289712683836433</v>
      </c>
      <c r="M248">
        <v>0</v>
      </c>
      <c r="N248">
        <f t="shared" si="22"/>
        <v>0.10129556152540407</v>
      </c>
      <c r="O248">
        <f t="shared" si="23"/>
        <v>1</v>
      </c>
      <c r="P248" s="8">
        <f t="shared" si="24"/>
        <v>9.1978543330456741E-2</v>
      </c>
      <c r="Q248" s="8">
        <f t="shared" si="25"/>
        <v>0.90802145666954326</v>
      </c>
      <c r="R248">
        <f t="shared" si="26"/>
        <v>0.90802145666954326</v>
      </c>
      <c r="S248">
        <f t="shared" si="27"/>
        <v>-9.6487269966714612E-2</v>
      </c>
    </row>
    <row r="249" spans="1:19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1.9990000000000001</v>
      </c>
      <c r="L249">
        <f t="shared" si="21"/>
        <v>-0.62385662862296831</v>
      </c>
      <c r="M249">
        <v>0</v>
      </c>
      <c r="N249">
        <f t="shared" si="22"/>
        <v>0.53587378112209683</v>
      </c>
      <c r="O249">
        <f t="shared" si="23"/>
        <v>1</v>
      </c>
      <c r="P249" s="8">
        <f t="shared" si="24"/>
        <v>0.34890483040252945</v>
      </c>
      <c r="Q249" s="8">
        <f t="shared" si="25"/>
        <v>0.6510951695974706</v>
      </c>
      <c r="R249">
        <f t="shared" si="26"/>
        <v>0.6510951695974706</v>
      </c>
      <c r="S249">
        <f t="shared" si="27"/>
        <v>-0.42909945760039803</v>
      </c>
    </row>
    <row r="250" spans="1:19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  <c r="L250">
        <f t="shared" si="21"/>
        <v>0.12368211905953186</v>
      </c>
      <c r="M250">
        <v>0</v>
      </c>
      <c r="N250">
        <f t="shared" si="22"/>
        <v>1.1316560819175525</v>
      </c>
      <c r="O250">
        <f t="shared" si="23"/>
        <v>1</v>
      </c>
      <c r="P250" s="8">
        <f t="shared" si="24"/>
        <v>0.53088117333616036</v>
      </c>
      <c r="Q250" s="8">
        <f t="shared" si="25"/>
        <v>0.46911882666383975</v>
      </c>
      <c r="R250">
        <f t="shared" si="26"/>
        <v>0.53088117333616036</v>
      </c>
      <c r="S250">
        <f t="shared" si="27"/>
        <v>-0.63321706181040749</v>
      </c>
    </row>
    <row r="251" spans="1:19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  <c r="L251">
        <f t="shared" si="21"/>
        <v>-2.3955423551619117</v>
      </c>
      <c r="M251">
        <v>0</v>
      </c>
      <c r="N251">
        <f t="shared" si="22"/>
        <v>9.1123244356316718E-2</v>
      </c>
      <c r="O251">
        <f t="shared" si="23"/>
        <v>1</v>
      </c>
      <c r="P251" s="8">
        <f t="shared" si="24"/>
        <v>8.3513246397818972E-2</v>
      </c>
      <c r="Q251" s="8">
        <f t="shared" si="25"/>
        <v>0.9164867536021809</v>
      </c>
      <c r="R251">
        <f t="shared" si="26"/>
        <v>0.9164867536021809</v>
      </c>
      <c r="S251">
        <f t="shared" si="27"/>
        <v>-8.7207665050491615E-2</v>
      </c>
    </row>
    <row r="252" spans="1:19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1.6990000000000001</v>
      </c>
      <c r="L252">
        <f t="shared" si="21"/>
        <v>9.5601200291814292E-2</v>
      </c>
      <c r="M252">
        <v>0</v>
      </c>
      <c r="N252">
        <f t="shared" si="22"/>
        <v>1.1003201691218656</v>
      </c>
      <c r="O252">
        <f t="shared" si="23"/>
        <v>1</v>
      </c>
      <c r="P252" s="8">
        <f t="shared" si="24"/>
        <v>0.52388211345030522</v>
      </c>
      <c r="Q252" s="8">
        <f t="shared" si="25"/>
        <v>0.47611788654969467</v>
      </c>
      <c r="R252">
        <f t="shared" si="26"/>
        <v>0.52388211345030522</v>
      </c>
      <c r="S252">
        <f t="shared" si="27"/>
        <v>-0.64648859430309458</v>
      </c>
    </row>
    <row r="253" spans="1:19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1.6990000000000001</v>
      </c>
      <c r="L253">
        <f t="shared" si="21"/>
        <v>-0.87670427855375954</v>
      </c>
      <c r="M253">
        <v>0</v>
      </c>
      <c r="N253">
        <f t="shared" si="22"/>
        <v>0.41615217573621277</v>
      </c>
      <c r="O253">
        <f t="shared" si="23"/>
        <v>1</v>
      </c>
      <c r="P253" s="8">
        <f t="shared" si="24"/>
        <v>0.29386119858190268</v>
      </c>
      <c r="Q253" s="8">
        <f t="shared" si="25"/>
        <v>0.70613880141809726</v>
      </c>
      <c r="R253">
        <f t="shared" si="26"/>
        <v>0.29386119858190268</v>
      </c>
      <c r="S253">
        <f t="shared" si="27"/>
        <v>-1.2246477367911994</v>
      </c>
    </row>
    <row r="254" spans="1:19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1.9990000000000001</v>
      </c>
      <c r="L254">
        <f t="shared" si="21"/>
        <v>-2.4236232739296293</v>
      </c>
      <c r="M254">
        <v>0</v>
      </c>
      <c r="N254">
        <f t="shared" si="22"/>
        <v>8.8600013063315428E-2</v>
      </c>
      <c r="O254">
        <f t="shared" si="23"/>
        <v>1</v>
      </c>
      <c r="P254" s="8">
        <f t="shared" si="24"/>
        <v>8.1388950946266664E-2</v>
      </c>
      <c r="Q254" s="8">
        <f t="shared" si="25"/>
        <v>0.91861104905373336</v>
      </c>
      <c r="R254">
        <f t="shared" si="26"/>
        <v>8.1388950946266664E-2</v>
      </c>
      <c r="S254">
        <f t="shared" si="27"/>
        <v>-2.508515752947698</v>
      </c>
    </row>
    <row r="255" spans="1:19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  <c r="L255">
        <f t="shared" si="21"/>
        <v>-1.6242430262362597</v>
      </c>
      <c r="M255">
        <v>0</v>
      </c>
      <c r="N255">
        <f t="shared" si="22"/>
        <v>0.19706078860644416</v>
      </c>
      <c r="O255">
        <f t="shared" si="23"/>
        <v>1</v>
      </c>
      <c r="P255" s="8">
        <f t="shared" si="24"/>
        <v>0.16462053596781168</v>
      </c>
      <c r="Q255" s="8">
        <f t="shared" si="25"/>
        <v>0.83537946403218832</v>
      </c>
      <c r="R255">
        <f t="shared" si="26"/>
        <v>0.83537946403218832</v>
      </c>
      <c r="S255">
        <f t="shared" si="27"/>
        <v>-0.17986920941873341</v>
      </c>
    </row>
    <row r="256" spans="1:19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1.9990000000000001</v>
      </c>
      <c r="L256">
        <f t="shared" si="21"/>
        <v>-1.758153616329456</v>
      </c>
      <c r="M256">
        <v>0</v>
      </c>
      <c r="N256">
        <f t="shared" si="22"/>
        <v>0.17236281809267107</v>
      </c>
      <c r="O256">
        <f t="shared" si="23"/>
        <v>1</v>
      </c>
      <c r="P256" s="8">
        <f t="shared" si="24"/>
        <v>0.14702173715564426</v>
      </c>
      <c r="Q256" s="8">
        <f t="shared" si="25"/>
        <v>0.85297826284435574</v>
      </c>
      <c r="R256">
        <f t="shared" si="26"/>
        <v>0.85297826284435574</v>
      </c>
      <c r="S256">
        <f t="shared" si="27"/>
        <v>-0.15902121499879901</v>
      </c>
    </row>
    <row r="257" spans="1:19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1.6990000000000001</v>
      </c>
      <c r="L257">
        <f t="shared" si="21"/>
        <v>-2.289712683836433</v>
      </c>
      <c r="M257">
        <v>0</v>
      </c>
      <c r="N257">
        <f t="shared" si="22"/>
        <v>0.10129556152540407</v>
      </c>
      <c r="O257">
        <f t="shared" si="23"/>
        <v>1</v>
      </c>
      <c r="P257" s="8">
        <f t="shared" si="24"/>
        <v>9.1978543330456741E-2</v>
      </c>
      <c r="Q257" s="8">
        <f t="shared" si="25"/>
        <v>0.90802145666954326</v>
      </c>
      <c r="R257">
        <f t="shared" si="26"/>
        <v>0.90802145666954326</v>
      </c>
      <c r="S257">
        <f t="shared" si="27"/>
        <v>-9.6487269966714612E-2</v>
      </c>
    </row>
    <row r="258" spans="1:19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1.9990000000000001</v>
      </c>
      <c r="L258">
        <f t="shared" si="21"/>
        <v>-0.62385662862296831</v>
      </c>
      <c r="M258">
        <v>0</v>
      </c>
      <c r="N258">
        <f t="shared" si="22"/>
        <v>0.53587378112209683</v>
      </c>
      <c r="O258">
        <f t="shared" si="23"/>
        <v>1</v>
      </c>
      <c r="P258" s="8">
        <f t="shared" si="24"/>
        <v>0.34890483040252945</v>
      </c>
      <c r="Q258" s="8">
        <f t="shared" si="25"/>
        <v>0.6510951695974706</v>
      </c>
      <c r="R258">
        <f t="shared" si="26"/>
        <v>0.34890483040252945</v>
      </c>
      <c r="S258">
        <f t="shared" si="27"/>
        <v>-1.0529560862233664</v>
      </c>
    </row>
    <row r="259" spans="1:19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  <c r="L259">
        <f t="shared" si="21"/>
        <v>0.12368211905953186</v>
      </c>
      <c r="M259">
        <v>0</v>
      </c>
      <c r="N259">
        <f t="shared" si="22"/>
        <v>1.1316560819175525</v>
      </c>
      <c r="O259">
        <f t="shared" si="23"/>
        <v>1</v>
      </c>
      <c r="P259" s="8">
        <f t="shared" si="24"/>
        <v>0.53088117333616036</v>
      </c>
      <c r="Q259" s="8">
        <f t="shared" si="25"/>
        <v>0.46911882666383975</v>
      </c>
      <c r="R259">
        <f t="shared" si="26"/>
        <v>0.53088117333616036</v>
      </c>
      <c r="S259">
        <f t="shared" si="27"/>
        <v>-0.63321706181040749</v>
      </c>
    </row>
    <row r="260" spans="1:19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  <c r="L260">
        <f t="shared" si="21"/>
        <v>-2.3955423551619117</v>
      </c>
      <c r="M260">
        <v>0</v>
      </c>
      <c r="N260">
        <f t="shared" si="22"/>
        <v>9.1123244356316718E-2</v>
      </c>
      <c r="O260">
        <f t="shared" si="23"/>
        <v>1</v>
      </c>
      <c r="P260" s="8">
        <f t="shared" si="24"/>
        <v>8.3513246397818972E-2</v>
      </c>
      <c r="Q260" s="8">
        <f t="shared" si="25"/>
        <v>0.9164867536021809</v>
      </c>
      <c r="R260">
        <f t="shared" si="26"/>
        <v>0.9164867536021809</v>
      </c>
      <c r="S260">
        <f t="shared" si="27"/>
        <v>-8.7207665050491615E-2</v>
      </c>
    </row>
    <row r="261" spans="1:19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1.6990000000000001</v>
      </c>
      <c r="L261">
        <f t="shared" ref="L261:L324" si="28">$M$1+$O$1*D259+$Q$1*E259+$S$1*G259+$U$1*H259+$W$1*J259</f>
        <v>9.5601200291814292E-2</v>
      </c>
      <c r="M261">
        <v>0</v>
      </c>
      <c r="N261">
        <f t="shared" ref="N261:N324" si="29">EXP(L261)</f>
        <v>1.1003201691218656</v>
      </c>
      <c r="O261">
        <f t="shared" ref="O261:O324" si="30">EXP(M261)</f>
        <v>1</v>
      </c>
      <c r="P261" s="8">
        <f t="shared" ref="P261:P324" si="31">(N261)/(N261+O261)</f>
        <v>0.52388211345030522</v>
      </c>
      <c r="Q261" s="8">
        <f t="shared" ref="Q261:Q324" si="32">(O261)/(O261+N261)</f>
        <v>0.47611788654969467</v>
      </c>
      <c r="R261">
        <f t="shared" ref="R261:R324" si="33">P261^C259*Q261^(1-C259)</f>
        <v>0.52388211345030522</v>
      </c>
      <c r="S261">
        <f t="shared" ref="S261:S324" si="34">LN(R261)</f>
        <v>-0.64648859430309458</v>
      </c>
    </row>
    <row r="262" spans="1:19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1.6990000000000001</v>
      </c>
      <c r="L262">
        <f t="shared" si="28"/>
        <v>-0.87670427855375954</v>
      </c>
      <c r="M262">
        <v>0</v>
      </c>
      <c r="N262">
        <f t="shared" si="29"/>
        <v>0.41615217573621277</v>
      </c>
      <c r="O262">
        <f t="shared" si="30"/>
        <v>1</v>
      </c>
      <c r="P262" s="8">
        <f t="shared" si="31"/>
        <v>0.29386119858190268</v>
      </c>
      <c r="Q262" s="8">
        <f t="shared" si="32"/>
        <v>0.70613880141809726</v>
      </c>
      <c r="R262">
        <f t="shared" si="33"/>
        <v>0.70613880141809726</v>
      </c>
      <c r="S262">
        <f t="shared" si="34"/>
        <v>-0.34794345823744</v>
      </c>
    </row>
    <row r="263" spans="1:19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1.9990000000000001</v>
      </c>
      <c r="L263">
        <f t="shared" si="28"/>
        <v>-2.4236232739296293</v>
      </c>
      <c r="M263">
        <v>0</v>
      </c>
      <c r="N263">
        <f t="shared" si="29"/>
        <v>8.8600013063315428E-2</v>
      </c>
      <c r="O263">
        <f t="shared" si="30"/>
        <v>1</v>
      </c>
      <c r="P263" s="8">
        <f t="shared" si="31"/>
        <v>8.1388950946266664E-2</v>
      </c>
      <c r="Q263" s="8">
        <f t="shared" si="32"/>
        <v>0.91861104905373336</v>
      </c>
      <c r="R263">
        <f t="shared" si="33"/>
        <v>0.91861104905373336</v>
      </c>
      <c r="S263">
        <f t="shared" si="34"/>
        <v>-8.4892479018068526E-2</v>
      </c>
    </row>
    <row r="264" spans="1:19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  <c r="L264">
        <f t="shared" si="28"/>
        <v>-1.6242430262362597</v>
      </c>
      <c r="M264">
        <v>0</v>
      </c>
      <c r="N264">
        <f t="shared" si="29"/>
        <v>0.19706078860644416</v>
      </c>
      <c r="O264">
        <f t="shared" si="30"/>
        <v>1</v>
      </c>
      <c r="P264" s="8">
        <f t="shared" si="31"/>
        <v>0.16462053596781168</v>
      </c>
      <c r="Q264" s="8">
        <f t="shared" si="32"/>
        <v>0.83537946403218832</v>
      </c>
      <c r="R264">
        <f t="shared" si="33"/>
        <v>0.83537946403218832</v>
      </c>
      <c r="S264">
        <f t="shared" si="34"/>
        <v>-0.17986920941873341</v>
      </c>
    </row>
    <row r="265" spans="1:19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1.9990000000000001</v>
      </c>
      <c r="L265">
        <f t="shared" si="28"/>
        <v>-1.758153616329456</v>
      </c>
      <c r="M265">
        <v>0</v>
      </c>
      <c r="N265">
        <f t="shared" si="29"/>
        <v>0.17236281809267107</v>
      </c>
      <c r="O265">
        <f t="shared" si="30"/>
        <v>1</v>
      </c>
      <c r="P265" s="8">
        <f t="shared" si="31"/>
        <v>0.14702173715564426</v>
      </c>
      <c r="Q265" s="8">
        <f t="shared" si="32"/>
        <v>0.85297826284435574</v>
      </c>
      <c r="R265">
        <f t="shared" si="33"/>
        <v>0.85297826284435574</v>
      </c>
      <c r="S265">
        <f t="shared" si="34"/>
        <v>-0.15902121499879901</v>
      </c>
    </row>
    <row r="266" spans="1:19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1.6990000000000001</v>
      </c>
      <c r="L266">
        <f t="shared" si="28"/>
        <v>-2.289712683836433</v>
      </c>
      <c r="M266">
        <v>0</v>
      </c>
      <c r="N266">
        <f t="shared" si="29"/>
        <v>0.10129556152540407</v>
      </c>
      <c r="O266">
        <f t="shared" si="30"/>
        <v>1</v>
      </c>
      <c r="P266" s="8">
        <f t="shared" si="31"/>
        <v>9.1978543330456741E-2</v>
      </c>
      <c r="Q266" s="8">
        <f t="shared" si="32"/>
        <v>0.90802145666954326</v>
      </c>
      <c r="R266">
        <f t="shared" si="33"/>
        <v>0.90802145666954326</v>
      </c>
      <c r="S266">
        <f t="shared" si="34"/>
        <v>-9.6487269966714612E-2</v>
      </c>
    </row>
    <row r="267" spans="1:19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1.9990000000000001</v>
      </c>
      <c r="L267">
        <f t="shared" si="28"/>
        <v>-0.62385662862296831</v>
      </c>
      <c r="M267">
        <v>0</v>
      </c>
      <c r="N267">
        <f t="shared" si="29"/>
        <v>0.53587378112209683</v>
      </c>
      <c r="O267">
        <f t="shared" si="30"/>
        <v>1</v>
      </c>
      <c r="P267" s="8">
        <f t="shared" si="31"/>
        <v>0.34890483040252945</v>
      </c>
      <c r="Q267" s="8">
        <f t="shared" si="32"/>
        <v>0.6510951695974706</v>
      </c>
      <c r="R267">
        <f t="shared" si="33"/>
        <v>0.34890483040252945</v>
      </c>
      <c r="S267">
        <f t="shared" si="34"/>
        <v>-1.0529560862233664</v>
      </c>
    </row>
    <row r="268" spans="1:19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  <c r="L268">
        <f t="shared" si="28"/>
        <v>0.12368211905953186</v>
      </c>
      <c r="M268">
        <v>0</v>
      </c>
      <c r="N268">
        <f t="shared" si="29"/>
        <v>1.1316560819175525</v>
      </c>
      <c r="O268">
        <f t="shared" si="30"/>
        <v>1</v>
      </c>
      <c r="P268" s="8">
        <f t="shared" si="31"/>
        <v>0.53088117333616036</v>
      </c>
      <c r="Q268" s="8">
        <f t="shared" si="32"/>
        <v>0.46911882666383975</v>
      </c>
      <c r="R268">
        <f t="shared" si="33"/>
        <v>0.53088117333616036</v>
      </c>
      <c r="S268">
        <f t="shared" si="34"/>
        <v>-0.63321706181040749</v>
      </c>
    </row>
    <row r="269" spans="1:19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  <c r="L269">
        <f t="shared" si="28"/>
        <v>-2.3955423551619117</v>
      </c>
      <c r="M269">
        <v>0</v>
      </c>
      <c r="N269">
        <f t="shared" si="29"/>
        <v>9.1123244356316718E-2</v>
      </c>
      <c r="O269">
        <f t="shared" si="30"/>
        <v>1</v>
      </c>
      <c r="P269" s="8">
        <f t="shared" si="31"/>
        <v>8.3513246397818972E-2</v>
      </c>
      <c r="Q269" s="8">
        <f t="shared" si="32"/>
        <v>0.9164867536021809</v>
      </c>
      <c r="R269">
        <f t="shared" si="33"/>
        <v>0.9164867536021809</v>
      </c>
      <c r="S269">
        <f t="shared" si="34"/>
        <v>-8.7207665050491615E-2</v>
      </c>
    </row>
    <row r="270" spans="1:19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1.6990000000000001</v>
      </c>
      <c r="L270">
        <f t="shared" si="28"/>
        <v>9.5601200291814292E-2</v>
      </c>
      <c r="M270">
        <v>0</v>
      </c>
      <c r="N270">
        <f t="shared" si="29"/>
        <v>1.1003201691218656</v>
      </c>
      <c r="O270">
        <f t="shared" si="30"/>
        <v>1</v>
      </c>
      <c r="P270" s="8">
        <f t="shared" si="31"/>
        <v>0.52388211345030522</v>
      </c>
      <c r="Q270" s="8">
        <f t="shared" si="32"/>
        <v>0.47611788654969467</v>
      </c>
      <c r="R270">
        <f t="shared" si="33"/>
        <v>0.52388211345030522</v>
      </c>
      <c r="S270">
        <f t="shared" si="34"/>
        <v>-0.64648859430309458</v>
      </c>
    </row>
    <row r="271" spans="1:19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1.6990000000000001</v>
      </c>
      <c r="L271">
        <f t="shared" si="28"/>
        <v>-0.87670427855375954</v>
      </c>
      <c r="M271">
        <v>0</v>
      </c>
      <c r="N271">
        <f t="shared" si="29"/>
        <v>0.41615217573621277</v>
      </c>
      <c r="O271">
        <f t="shared" si="30"/>
        <v>1</v>
      </c>
      <c r="P271" s="8">
        <f t="shared" si="31"/>
        <v>0.29386119858190268</v>
      </c>
      <c r="Q271" s="8">
        <f t="shared" si="32"/>
        <v>0.70613880141809726</v>
      </c>
      <c r="R271">
        <f t="shared" si="33"/>
        <v>0.70613880141809726</v>
      </c>
      <c r="S271">
        <f t="shared" si="34"/>
        <v>-0.34794345823744</v>
      </c>
    </row>
    <row r="272" spans="1:19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1.9990000000000001</v>
      </c>
      <c r="L272">
        <f t="shared" si="28"/>
        <v>-2.4236232739296293</v>
      </c>
      <c r="M272">
        <v>0</v>
      </c>
      <c r="N272">
        <f t="shared" si="29"/>
        <v>8.8600013063315428E-2</v>
      </c>
      <c r="O272">
        <f t="shared" si="30"/>
        <v>1</v>
      </c>
      <c r="P272" s="8">
        <f t="shared" si="31"/>
        <v>8.1388950946266664E-2</v>
      </c>
      <c r="Q272" s="8">
        <f t="shared" si="32"/>
        <v>0.91861104905373336</v>
      </c>
      <c r="R272">
        <f t="shared" si="33"/>
        <v>0.91861104905373336</v>
      </c>
      <c r="S272">
        <f t="shared" si="34"/>
        <v>-8.4892479018068526E-2</v>
      </c>
    </row>
    <row r="273" spans="1:19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  <c r="L273">
        <f t="shared" si="28"/>
        <v>-1.6242430262362597</v>
      </c>
      <c r="M273">
        <v>0</v>
      </c>
      <c r="N273">
        <f t="shared" si="29"/>
        <v>0.19706078860644416</v>
      </c>
      <c r="O273">
        <f t="shared" si="30"/>
        <v>1</v>
      </c>
      <c r="P273" s="8">
        <f t="shared" si="31"/>
        <v>0.16462053596781168</v>
      </c>
      <c r="Q273" s="8">
        <f t="shared" si="32"/>
        <v>0.83537946403218832</v>
      </c>
      <c r="R273">
        <f t="shared" si="33"/>
        <v>0.83537946403218832</v>
      </c>
      <c r="S273">
        <f t="shared" si="34"/>
        <v>-0.17986920941873341</v>
      </c>
    </row>
    <row r="274" spans="1:19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1.9990000000000001</v>
      </c>
      <c r="L274">
        <f t="shared" si="28"/>
        <v>-1.758153616329456</v>
      </c>
      <c r="M274">
        <v>0</v>
      </c>
      <c r="N274">
        <f t="shared" si="29"/>
        <v>0.17236281809267107</v>
      </c>
      <c r="O274">
        <f t="shared" si="30"/>
        <v>1</v>
      </c>
      <c r="P274" s="8">
        <f t="shared" si="31"/>
        <v>0.14702173715564426</v>
      </c>
      <c r="Q274" s="8">
        <f t="shared" si="32"/>
        <v>0.85297826284435574</v>
      </c>
      <c r="R274">
        <f t="shared" si="33"/>
        <v>0.85297826284435574</v>
      </c>
      <c r="S274">
        <f t="shared" si="34"/>
        <v>-0.15902121499879901</v>
      </c>
    </row>
    <row r="275" spans="1:19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1.6990000000000001</v>
      </c>
      <c r="L275">
        <f t="shared" si="28"/>
        <v>-2.289712683836433</v>
      </c>
      <c r="M275">
        <v>0</v>
      </c>
      <c r="N275">
        <f t="shared" si="29"/>
        <v>0.10129556152540407</v>
      </c>
      <c r="O275">
        <f t="shared" si="30"/>
        <v>1</v>
      </c>
      <c r="P275" s="8">
        <f t="shared" si="31"/>
        <v>9.1978543330456741E-2</v>
      </c>
      <c r="Q275" s="8">
        <f t="shared" si="32"/>
        <v>0.90802145666954326</v>
      </c>
      <c r="R275">
        <f t="shared" si="33"/>
        <v>0.90802145666954326</v>
      </c>
      <c r="S275">
        <f t="shared" si="34"/>
        <v>-9.6487269966714612E-2</v>
      </c>
    </row>
    <row r="276" spans="1:19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1.9990000000000001</v>
      </c>
      <c r="L276">
        <f t="shared" si="28"/>
        <v>-0.62385662862296831</v>
      </c>
      <c r="M276">
        <v>0</v>
      </c>
      <c r="N276">
        <f t="shared" si="29"/>
        <v>0.53587378112209683</v>
      </c>
      <c r="O276">
        <f t="shared" si="30"/>
        <v>1</v>
      </c>
      <c r="P276" s="8">
        <f t="shared" si="31"/>
        <v>0.34890483040252945</v>
      </c>
      <c r="Q276" s="8">
        <f t="shared" si="32"/>
        <v>0.6510951695974706</v>
      </c>
      <c r="R276">
        <f t="shared" si="33"/>
        <v>0.6510951695974706</v>
      </c>
      <c r="S276">
        <f t="shared" si="34"/>
        <v>-0.42909945760039803</v>
      </c>
    </row>
    <row r="277" spans="1:19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  <c r="L277">
        <f t="shared" si="28"/>
        <v>0.12368211905953186</v>
      </c>
      <c r="M277">
        <v>0</v>
      </c>
      <c r="N277">
        <f t="shared" si="29"/>
        <v>1.1316560819175525</v>
      </c>
      <c r="O277">
        <f t="shared" si="30"/>
        <v>1</v>
      </c>
      <c r="P277" s="8">
        <f t="shared" si="31"/>
        <v>0.53088117333616036</v>
      </c>
      <c r="Q277" s="8">
        <f t="shared" si="32"/>
        <v>0.46911882666383975</v>
      </c>
      <c r="R277">
        <f t="shared" si="33"/>
        <v>0.46911882666383975</v>
      </c>
      <c r="S277">
        <f t="shared" si="34"/>
        <v>-0.75689918086993935</v>
      </c>
    </row>
    <row r="278" spans="1:19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  <c r="L278">
        <f t="shared" si="28"/>
        <v>-2.3955423551619117</v>
      </c>
      <c r="M278">
        <v>0</v>
      </c>
      <c r="N278">
        <f t="shared" si="29"/>
        <v>9.1123244356316718E-2</v>
      </c>
      <c r="O278">
        <f t="shared" si="30"/>
        <v>1</v>
      </c>
      <c r="P278" s="8">
        <f t="shared" si="31"/>
        <v>8.3513246397818972E-2</v>
      </c>
      <c r="Q278" s="8">
        <f t="shared" si="32"/>
        <v>0.9164867536021809</v>
      </c>
      <c r="R278">
        <f t="shared" si="33"/>
        <v>0.9164867536021809</v>
      </c>
      <c r="S278">
        <f t="shared" si="34"/>
        <v>-8.7207665050491615E-2</v>
      </c>
    </row>
    <row r="279" spans="1:19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1.6990000000000001</v>
      </c>
      <c r="L279">
        <f t="shared" si="28"/>
        <v>9.5601200291814292E-2</v>
      </c>
      <c r="M279">
        <v>0</v>
      </c>
      <c r="N279">
        <f t="shared" si="29"/>
        <v>1.1003201691218656</v>
      </c>
      <c r="O279">
        <f t="shared" si="30"/>
        <v>1</v>
      </c>
      <c r="P279" s="8">
        <f t="shared" si="31"/>
        <v>0.52388211345030522</v>
      </c>
      <c r="Q279" s="8">
        <f t="shared" si="32"/>
        <v>0.47611788654969467</v>
      </c>
      <c r="R279">
        <f t="shared" si="33"/>
        <v>0.47611788654969467</v>
      </c>
      <c r="S279">
        <f t="shared" si="34"/>
        <v>-0.74208979459490876</v>
      </c>
    </row>
    <row r="280" spans="1:19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1.6990000000000001</v>
      </c>
      <c r="L280">
        <f t="shared" si="28"/>
        <v>-0.87670427855375954</v>
      </c>
      <c r="M280">
        <v>0</v>
      </c>
      <c r="N280">
        <f t="shared" si="29"/>
        <v>0.41615217573621277</v>
      </c>
      <c r="O280">
        <f t="shared" si="30"/>
        <v>1</v>
      </c>
      <c r="P280" s="8">
        <f t="shared" si="31"/>
        <v>0.29386119858190268</v>
      </c>
      <c r="Q280" s="8">
        <f t="shared" si="32"/>
        <v>0.70613880141809726</v>
      </c>
      <c r="R280">
        <f t="shared" si="33"/>
        <v>0.70613880141809726</v>
      </c>
      <c r="S280">
        <f t="shared" si="34"/>
        <v>-0.34794345823744</v>
      </c>
    </row>
    <row r="281" spans="1:19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1.9990000000000001</v>
      </c>
      <c r="L281">
        <f t="shared" si="28"/>
        <v>-2.4236232739296293</v>
      </c>
      <c r="M281">
        <v>0</v>
      </c>
      <c r="N281">
        <f t="shared" si="29"/>
        <v>8.8600013063315428E-2</v>
      </c>
      <c r="O281">
        <f t="shared" si="30"/>
        <v>1</v>
      </c>
      <c r="P281" s="8">
        <f t="shared" si="31"/>
        <v>8.1388950946266664E-2</v>
      </c>
      <c r="Q281" s="8">
        <f t="shared" si="32"/>
        <v>0.91861104905373336</v>
      </c>
      <c r="R281">
        <f t="shared" si="33"/>
        <v>0.91861104905373336</v>
      </c>
      <c r="S281">
        <f t="shared" si="34"/>
        <v>-8.4892479018068526E-2</v>
      </c>
    </row>
    <row r="282" spans="1:19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  <c r="L282">
        <f t="shared" si="28"/>
        <v>-1.6242430262362597</v>
      </c>
      <c r="M282">
        <v>0</v>
      </c>
      <c r="N282">
        <f t="shared" si="29"/>
        <v>0.19706078860644416</v>
      </c>
      <c r="O282">
        <f t="shared" si="30"/>
        <v>1</v>
      </c>
      <c r="P282" s="8">
        <f t="shared" si="31"/>
        <v>0.16462053596781168</v>
      </c>
      <c r="Q282" s="8">
        <f t="shared" si="32"/>
        <v>0.83537946403218832</v>
      </c>
      <c r="R282">
        <f t="shared" si="33"/>
        <v>0.83537946403218832</v>
      </c>
      <c r="S282">
        <f t="shared" si="34"/>
        <v>-0.17986920941873341</v>
      </c>
    </row>
    <row r="283" spans="1:19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1.9990000000000001</v>
      </c>
      <c r="L283">
        <f t="shared" si="28"/>
        <v>-1.758153616329456</v>
      </c>
      <c r="M283">
        <v>0</v>
      </c>
      <c r="N283">
        <f t="shared" si="29"/>
        <v>0.17236281809267107</v>
      </c>
      <c r="O283">
        <f t="shared" si="30"/>
        <v>1</v>
      </c>
      <c r="P283" s="8">
        <f t="shared" si="31"/>
        <v>0.14702173715564426</v>
      </c>
      <c r="Q283" s="8">
        <f t="shared" si="32"/>
        <v>0.85297826284435574</v>
      </c>
      <c r="R283">
        <f t="shared" si="33"/>
        <v>0.85297826284435574</v>
      </c>
      <c r="S283">
        <f t="shared" si="34"/>
        <v>-0.15902121499879901</v>
      </c>
    </row>
    <row r="284" spans="1:19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1.6990000000000001</v>
      </c>
      <c r="L284">
        <f t="shared" si="28"/>
        <v>-2.289712683836433</v>
      </c>
      <c r="M284">
        <v>0</v>
      </c>
      <c r="N284">
        <f t="shared" si="29"/>
        <v>0.10129556152540407</v>
      </c>
      <c r="O284">
        <f t="shared" si="30"/>
        <v>1</v>
      </c>
      <c r="P284" s="8">
        <f t="shared" si="31"/>
        <v>9.1978543330456741E-2</v>
      </c>
      <c r="Q284" s="8">
        <f t="shared" si="32"/>
        <v>0.90802145666954326</v>
      </c>
      <c r="R284">
        <f t="shared" si="33"/>
        <v>0.90802145666954326</v>
      </c>
      <c r="S284">
        <f t="shared" si="34"/>
        <v>-9.6487269966714612E-2</v>
      </c>
    </row>
    <row r="285" spans="1:19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1.9990000000000001</v>
      </c>
      <c r="L285">
        <f t="shared" si="28"/>
        <v>-0.62385662862296831</v>
      </c>
      <c r="M285">
        <v>0</v>
      </c>
      <c r="N285">
        <f t="shared" si="29"/>
        <v>0.53587378112209683</v>
      </c>
      <c r="O285">
        <f t="shared" si="30"/>
        <v>1</v>
      </c>
      <c r="P285" s="8">
        <f t="shared" si="31"/>
        <v>0.34890483040252945</v>
      </c>
      <c r="Q285" s="8">
        <f t="shared" si="32"/>
        <v>0.6510951695974706</v>
      </c>
      <c r="R285">
        <f t="shared" si="33"/>
        <v>0.6510951695974706</v>
      </c>
      <c r="S285">
        <f t="shared" si="34"/>
        <v>-0.42909945760039803</v>
      </c>
    </row>
    <row r="286" spans="1:19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  <c r="L286">
        <f t="shared" si="28"/>
        <v>0.12368211905953186</v>
      </c>
      <c r="M286">
        <v>0</v>
      </c>
      <c r="N286">
        <f t="shared" si="29"/>
        <v>1.1316560819175525</v>
      </c>
      <c r="O286">
        <f t="shared" si="30"/>
        <v>1</v>
      </c>
      <c r="P286" s="8">
        <f t="shared" si="31"/>
        <v>0.53088117333616036</v>
      </c>
      <c r="Q286" s="8">
        <f t="shared" si="32"/>
        <v>0.46911882666383975</v>
      </c>
      <c r="R286">
        <f t="shared" si="33"/>
        <v>0.46911882666383975</v>
      </c>
      <c r="S286">
        <f t="shared" si="34"/>
        <v>-0.75689918086993935</v>
      </c>
    </row>
    <row r="287" spans="1:19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  <c r="L287">
        <f t="shared" si="28"/>
        <v>-2.3955423551619117</v>
      </c>
      <c r="M287">
        <v>0</v>
      </c>
      <c r="N287">
        <f t="shared" si="29"/>
        <v>9.1123244356316718E-2</v>
      </c>
      <c r="O287">
        <f t="shared" si="30"/>
        <v>1</v>
      </c>
      <c r="P287" s="8">
        <f t="shared" si="31"/>
        <v>8.3513246397818972E-2</v>
      </c>
      <c r="Q287" s="8">
        <f t="shared" si="32"/>
        <v>0.9164867536021809</v>
      </c>
      <c r="R287">
        <f t="shared" si="33"/>
        <v>0.9164867536021809</v>
      </c>
      <c r="S287">
        <f t="shared" si="34"/>
        <v>-8.7207665050491615E-2</v>
      </c>
    </row>
    <row r="288" spans="1:19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1.6990000000000001</v>
      </c>
      <c r="L288">
        <f t="shared" si="28"/>
        <v>9.5601200291814292E-2</v>
      </c>
      <c r="M288">
        <v>0</v>
      </c>
      <c r="N288">
        <f t="shared" si="29"/>
        <v>1.1003201691218656</v>
      </c>
      <c r="O288">
        <f t="shared" si="30"/>
        <v>1</v>
      </c>
      <c r="P288" s="8">
        <f t="shared" si="31"/>
        <v>0.52388211345030522</v>
      </c>
      <c r="Q288" s="8">
        <f t="shared" si="32"/>
        <v>0.47611788654969467</v>
      </c>
      <c r="R288">
        <f t="shared" si="33"/>
        <v>0.47611788654969467</v>
      </c>
      <c r="S288">
        <f t="shared" si="34"/>
        <v>-0.74208979459490876</v>
      </c>
    </row>
    <row r="289" spans="1:19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1.6990000000000001</v>
      </c>
      <c r="L289">
        <f t="shared" si="28"/>
        <v>-0.87670427855375954</v>
      </c>
      <c r="M289">
        <v>0</v>
      </c>
      <c r="N289">
        <f t="shared" si="29"/>
        <v>0.41615217573621277</v>
      </c>
      <c r="O289">
        <f t="shared" si="30"/>
        <v>1</v>
      </c>
      <c r="P289" s="8">
        <f t="shared" si="31"/>
        <v>0.29386119858190268</v>
      </c>
      <c r="Q289" s="8">
        <f t="shared" si="32"/>
        <v>0.70613880141809726</v>
      </c>
      <c r="R289">
        <f t="shared" si="33"/>
        <v>0.70613880141809726</v>
      </c>
      <c r="S289">
        <f t="shared" si="34"/>
        <v>-0.34794345823744</v>
      </c>
    </row>
    <row r="290" spans="1:19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1.9990000000000001</v>
      </c>
      <c r="L290">
        <f t="shared" si="28"/>
        <v>-2.4236232739296293</v>
      </c>
      <c r="M290">
        <v>0</v>
      </c>
      <c r="N290">
        <f t="shared" si="29"/>
        <v>8.8600013063315428E-2</v>
      </c>
      <c r="O290">
        <f t="shared" si="30"/>
        <v>1</v>
      </c>
      <c r="P290" s="8">
        <f t="shared" si="31"/>
        <v>8.1388950946266664E-2</v>
      </c>
      <c r="Q290" s="8">
        <f t="shared" si="32"/>
        <v>0.91861104905373336</v>
      </c>
      <c r="R290">
        <f t="shared" si="33"/>
        <v>0.91861104905373336</v>
      </c>
      <c r="S290">
        <f t="shared" si="34"/>
        <v>-8.4892479018068526E-2</v>
      </c>
    </row>
    <row r="291" spans="1:19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  <c r="L291">
        <f t="shared" si="28"/>
        <v>-1.6242430262362597</v>
      </c>
      <c r="M291">
        <v>0</v>
      </c>
      <c r="N291">
        <f t="shared" si="29"/>
        <v>0.19706078860644416</v>
      </c>
      <c r="O291">
        <f t="shared" si="30"/>
        <v>1</v>
      </c>
      <c r="P291" s="8">
        <f t="shared" si="31"/>
        <v>0.16462053596781168</v>
      </c>
      <c r="Q291" s="8">
        <f t="shared" si="32"/>
        <v>0.83537946403218832</v>
      </c>
      <c r="R291">
        <f t="shared" si="33"/>
        <v>0.83537946403218832</v>
      </c>
      <c r="S291">
        <f t="shared" si="34"/>
        <v>-0.17986920941873341</v>
      </c>
    </row>
    <row r="292" spans="1:19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1.9990000000000001</v>
      </c>
      <c r="L292">
        <f t="shared" si="28"/>
        <v>-1.758153616329456</v>
      </c>
      <c r="M292">
        <v>0</v>
      </c>
      <c r="N292">
        <f t="shared" si="29"/>
        <v>0.17236281809267107</v>
      </c>
      <c r="O292">
        <f t="shared" si="30"/>
        <v>1</v>
      </c>
      <c r="P292" s="8">
        <f t="shared" si="31"/>
        <v>0.14702173715564426</v>
      </c>
      <c r="Q292" s="8">
        <f t="shared" si="32"/>
        <v>0.85297826284435574</v>
      </c>
      <c r="R292">
        <f t="shared" si="33"/>
        <v>0.85297826284435574</v>
      </c>
      <c r="S292">
        <f t="shared" si="34"/>
        <v>-0.15902121499879901</v>
      </c>
    </row>
    <row r="293" spans="1:19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1.6990000000000001</v>
      </c>
      <c r="L293">
        <f t="shared" si="28"/>
        <v>-2.289712683836433</v>
      </c>
      <c r="M293">
        <v>0</v>
      </c>
      <c r="N293">
        <f t="shared" si="29"/>
        <v>0.10129556152540407</v>
      </c>
      <c r="O293">
        <f t="shared" si="30"/>
        <v>1</v>
      </c>
      <c r="P293" s="8">
        <f t="shared" si="31"/>
        <v>9.1978543330456741E-2</v>
      </c>
      <c r="Q293" s="8">
        <f t="shared" si="32"/>
        <v>0.90802145666954326</v>
      </c>
      <c r="R293">
        <f t="shared" si="33"/>
        <v>0.90802145666954326</v>
      </c>
      <c r="S293">
        <f t="shared" si="34"/>
        <v>-9.6487269966714612E-2</v>
      </c>
    </row>
    <row r="294" spans="1:19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1.9990000000000001</v>
      </c>
      <c r="L294">
        <f t="shared" si="28"/>
        <v>-0.62385662862296831</v>
      </c>
      <c r="M294">
        <v>0</v>
      </c>
      <c r="N294">
        <f t="shared" si="29"/>
        <v>0.53587378112209683</v>
      </c>
      <c r="O294">
        <f t="shared" si="30"/>
        <v>1</v>
      </c>
      <c r="P294" s="8">
        <f t="shared" si="31"/>
        <v>0.34890483040252945</v>
      </c>
      <c r="Q294" s="8">
        <f t="shared" si="32"/>
        <v>0.6510951695974706</v>
      </c>
      <c r="R294">
        <f t="shared" si="33"/>
        <v>0.34890483040252945</v>
      </c>
      <c r="S294">
        <f t="shared" si="34"/>
        <v>-1.0529560862233664</v>
      </c>
    </row>
    <row r="295" spans="1:19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  <c r="L295">
        <f t="shared" si="28"/>
        <v>0.12368211905953186</v>
      </c>
      <c r="M295">
        <v>0</v>
      </c>
      <c r="N295">
        <f t="shared" si="29"/>
        <v>1.1316560819175525</v>
      </c>
      <c r="O295">
        <f t="shared" si="30"/>
        <v>1</v>
      </c>
      <c r="P295" s="8">
        <f t="shared" si="31"/>
        <v>0.53088117333616036</v>
      </c>
      <c r="Q295" s="8">
        <f t="shared" si="32"/>
        <v>0.46911882666383975</v>
      </c>
      <c r="R295">
        <f t="shared" si="33"/>
        <v>0.53088117333616036</v>
      </c>
      <c r="S295">
        <f t="shared" si="34"/>
        <v>-0.63321706181040749</v>
      </c>
    </row>
    <row r="296" spans="1:19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  <c r="L296">
        <f t="shared" si="28"/>
        <v>-2.3955423551619117</v>
      </c>
      <c r="M296">
        <v>0</v>
      </c>
      <c r="N296">
        <f t="shared" si="29"/>
        <v>9.1123244356316718E-2</v>
      </c>
      <c r="O296">
        <f t="shared" si="30"/>
        <v>1</v>
      </c>
      <c r="P296" s="8">
        <f t="shared" si="31"/>
        <v>8.3513246397818972E-2</v>
      </c>
      <c r="Q296" s="8">
        <f t="shared" si="32"/>
        <v>0.9164867536021809</v>
      </c>
      <c r="R296">
        <f t="shared" si="33"/>
        <v>0.9164867536021809</v>
      </c>
      <c r="S296">
        <f t="shared" si="34"/>
        <v>-8.7207665050491615E-2</v>
      </c>
    </row>
    <row r="297" spans="1:19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1.6990000000000001</v>
      </c>
      <c r="L297">
        <f t="shared" si="28"/>
        <v>9.5601200291814292E-2</v>
      </c>
      <c r="M297">
        <v>0</v>
      </c>
      <c r="N297">
        <f t="shared" si="29"/>
        <v>1.1003201691218656</v>
      </c>
      <c r="O297">
        <f t="shared" si="30"/>
        <v>1</v>
      </c>
      <c r="P297" s="8">
        <f t="shared" si="31"/>
        <v>0.52388211345030522</v>
      </c>
      <c r="Q297" s="8">
        <f t="shared" si="32"/>
        <v>0.47611788654969467</v>
      </c>
      <c r="R297">
        <f t="shared" si="33"/>
        <v>0.52388211345030522</v>
      </c>
      <c r="S297">
        <f t="shared" si="34"/>
        <v>-0.64648859430309458</v>
      </c>
    </row>
    <row r="298" spans="1:19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1.6990000000000001</v>
      </c>
      <c r="L298">
        <f t="shared" si="28"/>
        <v>-0.87670427855375954</v>
      </c>
      <c r="M298">
        <v>0</v>
      </c>
      <c r="N298">
        <f t="shared" si="29"/>
        <v>0.41615217573621277</v>
      </c>
      <c r="O298">
        <f t="shared" si="30"/>
        <v>1</v>
      </c>
      <c r="P298" s="8">
        <f t="shared" si="31"/>
        <v>0.29386119858190268</v>
      </c>
      <c r="Q298" s="8">
        <f t="shared" si="32"/>
        <v>0.70613880141809726</v>
      </c>
      <c r="R298">
        <f t="shared" si="33"/>
        <v>0.70613880141809726</v>
      </c>
      <c r="S298">
        <f t="shared" si="34"/>
        <v>-0.34794345823744</v>
      </c>
    </row>
    <row r="299" spans="1:19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1.9990000000000001</v>
      </c>
      <c r="L299">
        <f t="shared" si="28"/>
        <v>-2.4236232739296293</v>
      </c>
      <c r="M299">
        <v>0</v>
      </c>
      <c r="N299">
        <f t="shared" si="29"/>
        <v>8.8600013063315428E-2</v>
      </c>
      <c r="O299">
        <f t="shared" si="30"/>
        <v>1</v>
      </c>
      <c r="P299" s="8">
        <f t="shared" si="31"/>
        <v>8.1388950946266664E-2</v>
      </c>
      <c r="Q299" s="8">
        <f t="shared" si="32"/>
        <v>0.91861104905373336</v>
      </c>
      <c r="R299">
        <f t="shared" si="33"/>
        <v>0.91861104905373336</v>
      </c>
      <c r="S299">
        <f t="shared" si="34"/>
        <v>-8.4892479018068526E-2</v>
      </c>
    </row>
    <row r="300" spans="1:19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  <c r="L300">
        <f t="shared" si="28"/>
        <v>-1.6242430262362597</v>
      </c>
      <c r="M300">
        <v>0</v>
      </c>
      <c r="N300">
        <f t="shared" si="29"/>
        <v>0.19706078860644416</v>
      </c>
      <c r="O300">
        <f t="shared" si="30"/>
        <v>1</v>
      </c>
      <c r="P300" s="8">
        <f t="shared" si="31"/>
        <v>0.16462053596781168</v>
      </c>
      <c r="Q300" s="8">
        <f t="shared" si="32"/>
        <v>0.83537946403218832</v>
      </c>
      <c r="R300">
        <f t="shared" si="33"/>
        <v>0.16462053596781168</v>
      </c>
      <c r="S300">
        <f t="shared" si="34"/>
        <v>-1.8041122356549932</v>
      </c>
    </row>
    <row r="301" spans="1:19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1.9990000000000001</v>
      </c>
      <c r="L301">
        <f t="shared" si="28"/>
        <v>-1.758153616329456</v>
      </c>
      <c r="M301">
        <v>0</v>
      </c>
      <c r="N301">
        <f t="shared" si="29"/>
        <v>0.17236281809267107</v>
      </c>
      <c r="O301">
        <f t="shared" si="30"/>
        <v>1</v>
      </c>
      <c r="P301" s="8">
        <f t="shared" si="31"/>
        <v>0.14702173715564426</v>
      </c>
      <c r="Q301" s="8">
        <f t="shared" si="32"/>
        <v>0.85297826284435574</v>
      </c>
      <c r="R301">
        <f t="shared" si="33"/>
        <v>0.14702173715564426</v>
      </c>
      <c r="S301">
        <f t="shared" si="34"/>
        <v>-1.9171748313282548</v>
      </c>
    </row>
    <row r="302" spans="1:19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1.6990000000000001</v>
      </c>
      <c r="L302">
        <f t="shared" si="28"/>
        <v>-2.289712683836433</v>
      </c>
      <c r="M302">
        <v>0</v>
      </c>
      <c r="N302">
        <f t="shared" si="29"/>
        <v>0.10129556152540407</v>
      </c>
      <c r="O302">
        <f t="shared" si="30"/>
        <v>1</v>
      </c>
      <c r="P302" s="8">
        <f t="shared" si="31"/>
        <v>9.1978543330456741E-2</v>
      </c>
      <c r="Q302" s="8">
        <f t="shared" si="32"/>
        <v>0.90802145666954326</v>
      </c>
      <c r="R302">
        <f t="shared" si="33"/>
        <v>0.90802145666954326</v>
      </c>
      <c r="S302">
        <f t="shared" si="34"/>
        <v>-9.6487269966714612E-2</v>
      </c>
    </row>
    <row r="303" spans="1:19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1.9990000000000001</v>
      </c>
      <c r="L303">
        <f t="shared" si="28"/>
        <v>-0.62385662862296831</v>
      </c>
      <c r="M303">
        <v>0</v>
      </c>
      <c r="N303">
        <f t="shared" si="29"/>
        <v>0.53587378112209683</v>
      </c>
      <c r="O303">
        <f t="shared" si="30"/>
        <v>1</v>
      </c>
      <c r="P303" s="8">
        <f t="shared" si="31"/>
        <v>0.34890483040252945</v>
      </c>
      <c r="Q303" s="8">
        <f t="shared" si="32"/>
        <v>0.6510951695974706</v>
      </c>
      <c r="R303">
        <f t="shared" si="33"/>
        <v>0.6510951695974706</v>
      </c>
      <c r="S303">
        <f t="shared" si="34"/>
        <v>-0.42909945760039803</v>
      </c>
    </row>
    <row r="304" spans="1:19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  <c r="L304">
        <f t="shared" si="28"/>
        <v>0.12368211905953186</v>
      </c>
      <c r="M304">
        <v>0</v>
      </c>
      <c r="N304">
        <f t="shared" si="29"/>
        <v>1.1316560819175525</v>
      </c>
      <c r="O304">
        <f t="shared" si="30"/>
        <v>1</v>
      </c>
      <c r="P304" s="8">
        <f t="shared" si="31"/>
        <v>0.53088117333616036</v>
      </c>
      <c r="Q304" s="8">
        <f t="shared" si="32"/>
        <v>0.46911882666383975</v>
      </c>
      <c r="R304">
        <f t="shared" si="33"/>
        <v>0.53088117333616036</v>
      </c>
      <c r="S304">
        <f t="shared" si="34"/>
        <v>-0.63321706181040749</v>
      </c>
    </row>
    <row r="305" spans="1:19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  <c r="L305">
        <f t="shared" si="28"/>
        <v>-2.3955423551619117</v>
      </c>
      <c r="M305">
        <v>0</v>
      </c>
      <c r="N305">
        <f t="shared" si="29"/>
        <v>9.1123244356316718E-2</v>
      </c>
      <c r="O305">
        <f t="shared" si="30"/>
        <v>1</v>
      </c>
      <c r="P305" s="8">
        <f t="shared" si="31"/>
        <v>8.3513246397818972E-2</v>
      </c>
      <c r="Q305" s="8">
        <f t="shared" si="32"/>
        <v>0.9164867536021809</v>
      </c>
      <c r="R305">
        <f t="shared" si="33"/>
        <v>8.3513246397818972E-2</v>
      </c>
      <c r="S305">
        <f t="shared" si="34"/>
        <v>-2.4827500202124031</v>
      </c>
    </row>
    <row r="306" spans="1:19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1.6990000000000001</v>
      </c>
      <c r="L306">
        <f t="shared" si="28"/>
        <v>9.5601200291814292E-2</v>
      </c>
      <c r="M306">
        <v>0</v>
      </c>
      <c r="N306">
        <f t="shared" si="29"/>
        <v>1.1003201691218656</v>
      </c>
      <c r="O306">
        <f t="shared" si="30"/>
        <v>1</v>
      </c>
      <c r="P306" s="8">
        <f t="shared" si="31"/>
        <v>0.52388211345030522</v>
      </c>
      <c r="Q306" s="8">
        <f t="shared" si="32"/>
        <v>0.47611788654969467</v>
      </c>
      <c r="R306">
        <f t="shared" si="33"/>
        <v>0.52388211345030522</v>
      </c>
      <c r="S306">
        <f t="shared" si="34"/>
        <v>-0.64648859430309458</v>
      </c>
    </row>
    <row r="307" spans="1:19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1.6990000000000001</v>
      </c>
      <c r="L307">
        <f t="shared" si="28"/>
        <v>-0.87670427855375954</v>
      </c>
      <c r="M307">
        <v>0</v>
      </c>
      <c r="N307">
        <f t="shared" si="29"/>
        <v>0.41615217573621277</v>
      </c>
      <c r="O307">
        <f t="shared" si="30"/>
        <v>1</v>
      </c>
      <c r="P307" s="8">
        <f t="shared" si="31"/>
        <v>0.29386119858190268</v>
      </c>
      <c r="Q307" s="8">
        <f t="shared" si="32"/>
        <v>0.70613880141809726</v>
      </c>
      <c r="R307">
        <f t="shared" si="33"/>
        <v>0.29386119858190268</v>
      </c>
      <c r="S307">
        <f t="shared" si="34"/>
        <v>-1.2246477367911994</v>
      </c>
    </row>
    <row r="308" spans="1:19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1.9990000000000001</v>
      </c>
      <c r="L308">
        <f t="shared" si="28"/>
        <v>-2.4236232739296293</v>
      </c>
      <c r="M308">
        <v>0</v>
      </c>
      <c r="N308">
        <f t="shared" si="29"/>
        <v>8.8600013063315428E-2</v>
      </c>
      <c r="O308">
        <f t="shared" si="30"/>
        <v>1</v>
      </c>
      <c r="P308" s="8">
        <f t="shared" si="31"/>
        <v>8.1388950946266664E-2</v>
      </c>
      <c r="Q308" s="8">
        <f t="shared" si="32"/>
        <v>0.91861104905373336</v>
      </c>
      <c r="R308">
        <f t="shared" si="33"/>
        <v>8.1388950946266664E-2</v>
      </c>
      <c r="S308">
        <f t="shared" si="34"/>
        <v>-2.508515752947698</v>
      </c>
    </row>
    <row r="309" spans="1:19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  <c r="L309">
        <f t="shared" si="28"/>
        <v>-1.6242430262362597</v>
      </c>
      <c r="M309">
        <v>0</v>
      </c>
      <c r="N309">
        <f t="shared" si="29"/>
        <v>0.19706078860644416</v>
      </c>
      <c r="O309">
        <f t="shared" si="30"/>
        <v>1</v>
      </c>
      <c r="P309" s="8">
        <f t="shared" si="31"/>
        <v>0.16462053596781168</v>
      </c>
      <c r="Q309" s="8">
        <f t="shared" si="32"/>
        <v>0.83537946403218832</v>
      </c>
      <c r="R309">
        <f t="shared" si="33"/>
        <v>0.83537946403218832</v>
      </c>
      <c r="S309">
        <f t="shared" si="34"/>
        <v>-0.17986920941873341</v>
      </c>
    </row>
    <row r="310" spans="1:19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1.9990000000000001</v>
      </c>
      <c r="L310">
        <f t="shared" si="28"/>
        <v>-1.758153616329456</v>
      </c>
      <c r="M310">
        <v>0</v>
      </c>
      <c r="N310">
        <f t="shared" si="29"/>
        <v>0.17236281809267107</v>
      </c>
      <c r="O310">
        <f t="shared" si="30"/>
        <v>1</v>
      </c>
      <c r="P310" s="8">
        <f t="shared" si="31"/>
        <v>0.14702173715564426</v>
      </c>
      <c r="Q310" s="8">
        <f t="shared" si="32"/>
        <v>0.85297826284435574</v>
      </c>
      <c r="R310">
        <f t="shared" si="33"/>
        <v>0.85297826284435574</v>
      </c>
      <c r="S310">
        <f t="shared" si="34"/>
        <v>-0.15902121499879901</v>
      </c>
    </row>
    <row r="311" spans="1:19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1.6990000000000001</v>
      </c>
      <c r="L311">
        <f t="shared" si="28"/>
        <v>-2.289712683836433</v>
      </c>
      <c r="M311">
        <v>0</v>
      </c>
      <c r="N311">
        <f t="shared" si="29"/>
        <v>0.10129556152540407</v>
      </c>
      <c r="O311">
        <f t="shared" si="30"/>
        <v>1</v>
      </c>
      <c r="P311" s="8">
        <f t="shared" si="31"/>
        <v>9.1978543330456741E-2</v>
      </c>
      <c r="Q311" s="8">
        <f t="shared" si="32"/>
        <v>0.90802145666954326</v>
      </c>
      <c r="R311">
        <f t="shared" si="33"/>
        <v>0.90802145666954326</v>
      </c>
      <c r="S311">
        <f t="shared" si="34"/>
        <v>-9.6487269966714612E-2</v>
      </c>
    </row>
    <row r="312" spans="1:19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1.9990000000000001</v>
      </c>
      <c r="L312">
        <f t="shared" si="28"/>
        <v>-0.62385662862296831</v>
      </c>
      <c r="M312">
        <v>0</v>
      </c>
      <c r="N312">
        <f t="shared" si="29"/>
        <v>0.53587378112209683</v>
      </c>
      <c r="O312">
        <f t="shared" si="30"/>
        <v>1</v>
      </c>
      <c r="P312" s="8">
        <f t="shared" si="31"/>
        <v>0.34890483040252945</v>
      </c>
      <c r="Q312" s="8">
        <f t="shared" si="32"/>
        <v>0.6510951695974706</v>
      </c>
      <c r="R312">
        <f t="shared" si="33"/>
        <v>0.6510951695974706</v>
      </c>
      <c r="S312">
        <f t="shared" si="34"/>
        <v>-0.42909945760039803</v>
      </c>
    </row>
    <row r="313" spans="1:19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  <c r="L313">
        <f t="shared" si="28"/>
        <v>0.12368211905953186</v>
      </c>
      <c r="M313">
        <v>0</v>
      </c>
      <c r="N313">
        <f t="shared" si="29"/>
        <v>1.1316560819175525</v>
      </c>
      <c r="O313">
        <f t="shared" si="30"/>
        <v>1</v>
      </c>
      <c r="P313" s="8">
        <f t="shared" si="31"/>
        <v>0.53088117333616036</v>
      </c>
      <c r="Q313" s="8">
        <f t="shared" si="32"/>
        <v>0.46911882666383975</v>
      </c>
      <c r="R313">
        <f t="shared" si="33"/>
        <v>0.46911882666383975</v>
      </c>
      <c r="S313">
        <f t="shared" si="34"/>
        <v>-0.75689918086993935</v>
      </c>
    </row>
    <row r="314" spans="1:19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  <c r="L314">
        <f t="shared" si="28"/>
        <v>-2.3955423551619117</v>
      </c>
      <c r="M314">
        <v>0</v>
      </c>
      <c r="N314">
        <f t="shared" si="29"/>
        <v>9.1123244356316718E-2</v>
      </c>
      <c r="O314">
        <f t="shared" si="30"/>
        <v>1</v>
      </c>
      <c r="P314" s="8">
        <f t="shared" si="31"/>
        <v>8.3513246397818972E-2</v>
      </c>
      <c r="Q314" s="8">
        <f t="shared" si="32"/>
        <v>0.9164867536021809</v>
      </c>
      <c r="R314">
        <f t="shared" si="33"/>
        <v>0.9164867536021809</v>
      </c>
      <c r="S314">
        <f t="shared" si="34"/>
        <v>-8.7207665050491615E-2</v>
      </c>
    </row>
    <row r="315" spans="1:19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1.6990000000000001</v>
      </c>
      <c r="L315">
        <f t="shared" si="28"/>
        <v>9.5601200291814292E-2</v>
      </c>
      <c r="M315">
        <v>0</v>
      </c>
      <c r="N315">
        <f t="shared" si="29"/>
        <v>1.1003201691218656</v>
      </c>
      <c r="O315">
        <f t="shared" si="30"/>
        <v>1</v>
      </c>
      <c r="P315" s="8">
        <f t="shared" si="31"/>
        <v>0.52388211345030522</v>
      </c>
      <c r="Q315" s="8">
        <f t="shared" si="32"/>
        <v>0.47611788654969467</v>
      </c>
      <c r="R315">
        <f t="shared" si="33"/>
        <v>0.47611788654969467</v>
      </c>
      <c r="S315">
        <f t="shared" si="34"/>
        <v>-0.74208979459490876</v>
      </c>
    </row>
    <row r="316" spans="1:19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1.6990000000000001</v>
      </c>
      <c r="L316">
        <f t="shared" si="28"/>
        <v>-0.87670427855375954</v>
      </c>
      <c r="M316">
        <v>0</v>
      </c>
      <c r="N316">
        <f t="shared" si="29"/>
        <v>0.41615217573621277</v>
      </c>
      <c r="O316">
        <f t="shared" si="30"/>
        <v>1</v>
      </c>
      <c r="P316" s="8">
        <f t="shared" si="31"/>
        <v>0.29386119858190268</v>
      </c>
      <c r="Q316" s="8">
        <f t="shared" si="32"/>
        <v>0.70613880141809726</v>
      </c>
      <c r="R316">
        <f t="shared" si="33"/>
        <v>0.70613880141809726</v>
      </c>
      <c r="S316">
        <f t="shared" si="34"/>
        <v>-0.34794345823744</v>
      </c>
    </row>
    <row r="317" spans="1:19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1.9990000000000001</v>
      </c>
      <c r="L317">
        <f t="shared" si="28"/>
        <v>-2.4236232739296293</v>
      </c>
      <c r="M317">
        <v>0</v>
      </c>
      <c r="N317">
        <f t="shared" si="29"/>
        <v>8.8600013063315428E-2</v>
      </c>
      <c r="O317">
        <f t="shared" si="30"/>
        <v>1</v>
      </c>
      <c r="P317" s="8">
        <f t="shared" si="31"/>
        <v>8.1388950946266664E-2</v>
      </c>
      <c r="Q317" s="8">
        <f t="shared" si="32"/>
        <v>0.91861104905373336</v>
      </c>
      <c r="R317">
        <f t="shared" si="33"/>
        <v>0.91861104905373336</v>
      </c>
      <c r="S317">
        <f t="shared" si="34"/>
        <v>-8.4892479018068526E-2</v>
      </c>
    </row>
    <row r="318" spans="1:19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  <c r="L318">
        <f t="shared" si="28"/>
        <v>-1.6242430262362597</v>
      </c>
      <c r="M318">
        <v>0</v>
      </c>
      <c r="N318">
        <f t="shared" si="29"/>
        <v>0.19706078860644416</v>
      </c>
      <c r="O318">
        <f t="shared" si="30"/>
        <v>1</v>
      </c>
      <c r="P318" s="8">
        <f t="shared" si="31"/>
        <v>0.16462053596781168</v>
      </c>
      <c r="Q318" s="8">
        <f t="shared" si="32"/>
        <v>0.83537946403218832</v>
      </c>
      <c r="R318">
        <f t="shared" si="33"/>
        <v>0.83537946403218832</v>
      </c>
      <c r="S318">
        <f t="shared" si="34"/>
        <v>-0.17986920941873341</v>
      </c>
    </row>
    <row r="319" spans="1:19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1.9990000000000001</v>
      </c>
      <c r="L319">
        <f t="shared" si="28"/>
        <v>-1.758153616329456</v>
      </c>
      <c r="M319">
        <v>0</v>
      </c>
      <c r="N319">
        <f t="shared" si="29"/>
        <v>0.17236281809267107</v>
      </c>
      <c r="O319">
        <f t="shared" si="30"/>
        <v>1</v>
      </c>
      <c r="P319" s="8">
        <f t="shared" si="31"/>
        <v>0.14702173715564426</v>
      </c>
      <c r="Q319" s="8">
        <f t="shared" si="32"/>
        <v>0.85297826284435574</v>
      </c>
      <c r="R319">
        <f t="shared" si="33"/>
        <v>0.85297826284435574</v>
      </c>
      <c r="S319">
        <f t="shared" si="34"/>
        <v>-0.15902121499879901</v>
      </c>
    </row>
    <row r="320" spans="1:19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1.6990000000000001</v>
      </c>
      <c r="L320">
        <f t="shared" si="28"/>
        <v>-2.289712683836433</v>
      </c>
      <c r="M320">
        <v>0</v>
      </c>
      <c r="N320">
        <f t="shared" si="29"/>
        <v>0.10129556152540407</v>
      </c>
      <c r="O320">
        <f t="shared" si="30"/>
        <v>1</v>
      </c>
      <c r="P320" s="8">
        <f t="shared" si="31"/>
        <v>9.1978543330456741E-2</v>
      </c>
      <c r="Q320" s="8">
        <f t="shared" si="32"/>
        <v>0.90802145666954326</v>
      </c>
      <c r="R320">
        <f t="shared" si="33"/>
        <v>0.90802145666954326</v>
      </c>
      <c r="S320">
        <f t="shared" si="34"/>
        <v>-9.6487269966714612E-2</v>
      </c>
    </row>
    <row r="321" spans="1:19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1.9990000000000001</v>
      </c>
      <c r="L321">
        <f t="shared" si="28"/>
        <v>-0.62385662862296831</v>
      </c>
      <c r="M321">
        <v>0</v>
      </c>
      <c r="N321">
        <f t="shared" si="29"/>
        <v>0.53587378112209683</v>
      </c>
      <c r="O321">
        <f t="shared" si="30"/>
        <v>1</v>
      </c>
      <c r="P321" s="8">
        <f t="shared" si="31"/>
        <v>0.34890483040252945</v>
      </c>
      <c r="Q321" s="8">
        <f t="shared" si="32"/>
        <v>0.6510951695974706</v>
      </c>
      <c r="R321">
        <f t="shared" si="33"/>
        <v>0.34890483040252945</v>
      </c>
      <c r="S321">
        <f t="shared" si="34"/>
        <v>-1.0529560862233664</v>
      </c>
    </row>
    <row r="322" spans="1:19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  <c r="L322">
        <f t="shared" si="28"/>
        <v>0.12368211905953186</v>
      </c>
      <c r="M322">
        <v>0</v>
      </c>
      <c r="N322">
        <f t="shared" si="29"/>
        <v>1.1316560819175525</v>
      </c>
      <c r="O322">
        <f t="shared" si="30"/>
        <v>1</v>
      </c>
      <c r="P322" s="8">
        <f t="shared" si="31"/>
        <v>0.53088117333616036</v>
      </c>
      <c r="Q322" s="8">
        <f t="shared" si="32"/>
        <v>0.46911882666383975</v>
      </c>
      <c r="R322">
        <f t="shared" si="33"/>
        <v>0.53088117333616036</v>
      </c>
      <c r="S322">
        <f t="shared" si="34"/>
        <v>-0.63321706181040749</v>
      </c>
    </row>
    <row r="323" spans="1:19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  <c r="L323">
        <f t="shared" si="28"/>
        <v>-2.3955423551619117</v>
      </c>
      <c r="M323">
        <v>0</v>
      </c>
      <c r="N323">
        <f t="shared" si="29"/>
        <v>9.1123244356316718E-2</v>
      </c>
      <c r="O323">
        <f t="shared" si="30"/>
        <v>1</v>
      </c>
      <c r="P323" s="8">
        <f t="shared" si="31"/>
        <v>8.3513246397818972E-2</v>
      </c>
      <c r="Q323" s="8">
        <f t="shared" si="32"/>
        <v>0.9164867536021809</v>
      </c>
      <c r="R323">
        <f t="shared" si="33"/>
        <v>0.9164867536021809</v>
      </c>
      <c r="S323">
        <f t="shared" si="34"/>
        <v>-8.7207665050491615E-2</v>
      </c>
    </row>
    <row r="324" spans="1:19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1.6990000000000001</v>
      </c>
      <c r="L324">
        <f t="shared" si="28"/>
        <v>9.5601200291814292E-2</v>
      </c>
      <c r="M324">
        <v>0</v>
      </c>
      <c r="N324">
        <f t="shared" si="29"/>
        <v>1.1003201691218656</v>
      </c>
      <c r="O324">
        <f t="shared" si="30"/>
        <v>1</v>
      </c>
      <c r="P324" s="8">
        <f t="shared" si="31"/>
        <v>0.52388211345030522</v>
      </c>
      <c r="Q324" s="8">
        <f t="shared" si="32"/>
        <v>0.47611788654969467</v>
      </c>
      <c r="R324">
        <f t="shared" si="33"/>
        <v>0.52388211345030522</v>
      </c>
      <c r="S324">
        <f t="shared" si="34"/>
        <v>-0.64648859430309458</v>
      </c>
    </row>
    <row r="325" spans="1:19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1.6990000000000001</v>
      </c>
      <c r="L325">
        <f t="shared" ref="L325:L388" si="35">$M$1+$O$1*D323+$Q$1*E323+$S$1*G323+$U$1*H323+$W$1*J323</f>
        <v>-0.87670427855375954</v>
      </c>
      <c r="M325">
        <v>0</v>
      </c>
      <c r="N325">
        <f t="shared" ref="N325:N388" si="36">EXP(L325)</f>
        <v>0.41615217573621277</v>
      </c>
      <c r="O325">
        <f t="shared" ref="O325:O388" si="37">EXP(M325)</f>
        <v>1</v>
      </c>
      <c r="P325" s="8">
        <f t="shared" ref="P325:P388" si="38">(N325)/(N325+O325)</f>
        <v>0.29386119858190268</v>
      </c>
      <c r="Q325" s="8">
        <f t="shared" ref="Q325:Q388" si="39">(O325)/(O325+N325)</f>
        <v>0.70613880141809726</v>
      </c>
      <c r="R325">
        <f t="shared" ref="R325:R388" si="40">P325^C323*Q325^(1-C323)</f>
        <v>0.29386119858190268</v>
      </c>
      <c r="S325">
        <f t="shared" ref="S325:S388" si="41">LN(R325)</f>
        <v>-1.2246477367911994</v>
      </c>
    </row>
    <row r="326" spans="1:19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1.9990000000000001</v>
      </c>
      <c r="L326">
        <f t="shared" si="35"/>
        <v>-2.4236232739296293</v>
      </c>
      <c r="M326">
        <v>0</v>
      </c>
      <c r="N326">
        <f t="shared" si="36"/>
        <v>8.8600013063315428E-2</v>
      </c>
      <c r="O326">
        <f t="shared" si="37"/>
        <v>1</v>
      </c>
      <c r="P326" s="8">
        <f t="shared" si="38"/>
        <v>8.1388950946266664E-2</v>
      </c>
      <c r="Q326" s="8">
        <f t="shared" si="39"/>
        <v>0.91861104905373336</v>
      </c>
      <c r="R326">
        <f t="shared" si="40"/>
        <v>0.91861104905373336</v>
      </c>
      <c r="S326">
        <f t="shared" si="41"/>
        <v>-8.4892479018068526E-2</v>
      </c>
    </row>
    <row r="327" spans="1:19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  <c r="L327">
        <f t="shared" si="35"/>
        <v>-1.6242430262362597</v>
      </c>
      <c r="M327">
        <v>0</v>
      </c>
      <c r="N327">
        <f t="shared" si="36"/>
        <v>0.19706078860644416</v>
      </c>
      <c r="O327">
        <f t="shared" si="37"/>
        <v>1</v>
      </c>
      <c r="P327" s="8">
        <f t="shared" si="38"/>
        <v>0.16462053596781168</v>
      </c>
      <c r="Q327" s="8">
        <f t="shared" si="39"/>
        <v>0.83537946403218832</v>
      </c>
      <c r="R327">
        <f t="shared" si="40"/>
        <v>0.83537946403218832</v>
      </c>
      <c r="S327">
        <f t="shared" si="41"/>
        <v>-0.17986920941873341</v>
      </c>
    </row>
    <row r="328" spans="1:19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1.9990000000000001</v>
      </c>
      <c r="L328">
        <f t="shared" si="35"/>
        <v>-1.758153616329456</v>
      </c>
      <c r="M328">
        <v>0</v>
      </c>
      <c r="N328">
        <f t="shared" si="36"/>
        <v>0.17236281809267107</v>
      </c>
      <c r="O328">
        <f t="shared" si="37"/>
        <v>1</v>
      </c>
      <c r="P328" s="8">
        <f t="shared" si="38"/>
        <v>0.14702173715564426</v>
      </c>
      <c r="Q328" s="8">
        <f t="shared" si="39"/>
        <v>0.85297826284435574</v>
      </c>
      <c r="R328">
        <f t="shared" si="40"/>
        <v>0.85297826284435574</v>
      </c>
      <c r="S328">
        <f t="shared" si="41"/>
        <v>-0.15902121499879901</v>
      </c>
    </row>
    <row r="329" spans="1:19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1.6990000000000001</v>
      </c>
      <c r="L329">
        <f t="shared" si="35"/>
        <v>-2.289712683836433</v>
      </c>
      <c r="M329">
        <v>0</v>
      </c>
      <c r="N329">
        <f t="shared" si="36"/>
        <v>0.10129556152540407</v>
      </c>
      <c r="O329">
        <f t="shared" si="37"/>
        <v>1</v>
      </c>
      <c r="P329" s="8">
        <f t="shared" si="38"/>
        <v>9.1978543330456741E-2</v>
      </c>
      <c r="Q329" s="8">
        <f t="shared" si="39"/>
        <v>0.90802145666954326</v>
      </c>
      <c r="R329">
        <f t="shared" si="40"/>
        <v>0.90802145666954326</v>
      </c>
      <c r="S329">
        <f t="shared" si="41"/>
        <v>-9.6487269966714612E-2</v>
      </c>
    </row>
    <row r="330" spans="1:19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1.9990000000000001</v>
      </c>
      <c r="L330">
        <f t="shared" si="35"/>
        <v>-0.62385662862296831</v>
      </c>
      <c r="M330">
        <v>0</v>
      </c>
      <c r="N330">
        <f t="shared" si="36"/>
        <v>0.53587378112209683</v>
      </c>
      <c r="O330">
        <f t="shared" si="37"/>
        <v>1</v>
      </c>
      <c r="P330" s="8">
        <f t="shared" si="38"/>
        <v>0.34890483040252945</v>
      </c>
      <c r="Q330" s="8">
        <f t="shared" si="39"/>
        <v>0.6510951695974706</v>
      </c>
      <c r="R330">
        <f t="shared" si="40"/>
        <v>0.6510951695974706</v>
      </c>
      <c r="S330">
        <f t="shared" si="41"/>
        <v>-0.42909945760039803</v>
      </c>
    </row>
    <row r="331" spans="1:19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  <c r="L331">
        <f t="shared" si="35"/>
        <v>0.12368211905953186</v>
      </c>
      <c r="M331">
        <v>0</v>
      </c>
      <c r="N331">
        <f t="shared" si="36"/>
        <v>1.1316560819175525</v>
      </c>
      <c r="O331">
        <f t="shared" si="37"/>
        <v>1</v>
      </c>
      <c r="P331" s="8">
        <f t="shared" si="38"/>
        <v>0.53088117333616036</v>
      </c>
      <c r="Q331" s="8">
        <f t="shared" si="39"/>
        <v>0.46911882666383975</v>
      </c>
      <c r="R331">
        <f t="shared" si="40"/>
        <v>0.46911882666383975</v>
      </c>
      <c r="S331">
        <f t="shared" si="41"/>
        <v>-0.75689918086993935</v>
      </c>
    </row>
    <row r="332" spans="1:19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  <c r="L332">
        <f t="shared" si="35"/>
        <v>-2.3955423551619117</v>
      </c>
      <c r="M332">
        <v>0</v>
      </c>
      <c r="N332">
        <f t="shared" si="36"/>
        <v>9.1123244356316718E-2</v>
      </c>
      <c r="O332">
        <f t="shared" si="37"/>
        <v>1</v>
      </c>
      <c r="P332" s="8">
        <f t="shared" si="38"/>
        <v>8.3513246397818972E-2</v>
      </c>
      <c r="Q332" s="8">
        <f t="shared" si="39"/>
        <v>0.9164867536021809</v>
      </c>
      <c r="R332">
        <f t="shared" si="40"/>
        <v>0.9164867536021809</v>
      </c>
      <c r="S332">
        <f t="shared" si="41"/>
        <v>-8.7207665050491615E-2</v>
      </c>
    </row>
    <row r="333" spans="1:19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1.6990000000000001</v>
      </c>
      <c r="L333">
        <f t="shared" si="35"/>
        <v>9.5601200291814292E-2</v>
      </c>
      <c r="M333">
        <v>0</v>
      </c>
      <c r="N333">
        <f t="shared" si="36"/>
        <v>1.1003201691218656</v>
      </c>
      <c r="O333">
        <f t="shared" si="37"/>
        <v>1</v>
      </c>
      <c r="P333" s="8">
        <f t="shared" si="38"/>
        <v>0.52388211345030522</v>
      </c>
      <c r="Q333" s="8">
        <f t="shared" si="39"/>
        <v>0.47611788654969467</v>
      </c>
      <c r="R333">
        <f t="shared" si="40"/>
        <v>0.47611788654969467</v>
      </c>
      <c r="S333">
        <f t="shared" si="41"/>
        <v>-0.74208979459490876</v>
      </c>
    </row>
    <row r="334" spans="1:19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1.6990000000000001</v>
      </c>
      <c r="L334">
        <f t="shared" si="35"/>
        <v>-0.87670427855375954</v>
      </c>
      <c r="M334">
        <v>0</v>
      </c>
      <c r="N334">
        <f t="shared" si="36"/>
        <v>0.41615217573621277</v>
      </c>
      <c r="O334">
        <f t="shared" si="37"/>
        <v>1</v>
      </c>
      <c r="P334" s="8">
        <f t="shared" si="38"/>
        <v>0.29386119858190268</v>
      </c>
      <c r="Q334" s="8">
        <f t="shared" si="39"/>
        <v>0.70613880141809726</v>
      </c>
      <c r="R334">
        <f t="shared" si="40"/>
        <v>0.70613880141809726</v>
      </c>
      <c r="S334">
        <f t="shared" si="41"/>
        <v>-0.34794345823744</v>
      </c>
    </row>
    <row r="335" spans="1:19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1.9990000000000001</v>
      </c>
      <c r="L335">
        <f t="shared" si="35"/>
        <v>-2.4236232739296293</v>
      </c>
      <c r="M335">
        <v>0</v>
      </c>
      <c r="N335">
        <f t="shared" si="36"/>
        <v>8.8600013063315428E-2</v>
      </c>
      <c r="O335">
        <f t="shared" si="37"/>
        <v>1</v>
      </c>
      <c r="P335" s="8">
        <f t="shared" si="38"/>
        <v>8.1388950946266664E-2</v>
      </c>
      <c r="Q335" s="8">
        <f t="shared" si="39"/>
        <v>0.91861104905373336</v>
      </c>
      <c r="R335">
        <f t="shared" si="40"/>
        <v>0.91861104905373336</v>
      </c>
      <c r="S335">
        <f t="shared" si="41"/>
        <v>-8.4892479018068526E-2</v>
      </c>
    </row>
    <row r="336" spans="1:19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  <c r="L336">
        <f t="shared" si="35"/>
        <v>-1.6242430262362597</v>
      </c>
      <c r="M336">
        <v>0</v>
      </c>
      <c r="N336">
        <f t="shared" si="36"/>
        <v>0.19706078860644416</v>
      </c>
      <c r="O336">
        <f t="shared" si="37"/>
        <v>1</v>
      </c>
      <c r="P336" s="8">
        <f t="shared" si="38"/>
        <v>0.16462053596781168</v>
      </c>
      <c r="Q336" s="8">
        <f t="shared" si="39"/>
        <v>0.83537946403218832</v>
      </c>
      <c r="R336">
        <f t="shared" si="40"/>
        <v>0.83537946403218832</v>
      </c>
      <c r="S336">
        <f t="shared" si="41"/>
        <v>-0.17986920941873341</v>
      </c>
    </row>
    <row r="337" spans="1:19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1.9990000000000001</v>
      </c>
      <c r="L337">
        <f t="shared" si="35"/>
        <v>-1.758153616329456</v>
      </c>
      <c r="M337">
        <v>0</v>
      </c>
      <c r="N337">
        <f t="shared" si="36"/>
        <v>0.17236281809267107</v>
      </c>
      <c r="O337">
        <f t="shared" si="37"/>
        <v>1</v>
      </c>
      <c r="P337" s="8">
        <f t="shared" si="38"/>
        <v>0.14702173715564426</v>
      </c>
      <c r="Q337" s="8">
        <f t="shared" si="39"/>
        <v>0.85297826284435574</v>
      </c>
      <c r="R337">
        <f t="shared" si="40"/>
        <v>0.85297826284435574</v>
      </c>
      <c r="S337">
        <f t="shared" si="41"/>
        <v>-0.15902121499879901</v>
      </c>
    </row>
    <row r="338" spans="1:19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1.6990000000000001</v>
      </c>
      <c r="L338">
        <f t="shared" si="35"/>
        <v>-2.289712683836433</v>
      </c>
      <c r="M338">
        <v>0</v>
      </c>
      <c r="N338">
        <f t="shared" si="36"/>
        <v>0.10129556152540407</v>
      </c>
      <c r="O338">
        <f t="shared" si="37"/>
        <v>1</v>
      </c>
      <c r="P338" s="8">
        <f t="shared" si="38"/>
        <v>9.1978543330456741E-2</v>
      </c>
      <c r="Q338" s="8">
        <f t="shared" si="39"/>
        <v>0.90802145666954326</v>
      </c>
      <c r="R338">
        <f t="shared" si="40"/>
        <v>0.90802145666954326</v>
      </c>
      <c r="S338">
        <f t="shared" si="41"/>
        <v>-9.6487269966714612E-2</v>
      </c>
    </row>
    <row r="339" spans="1:19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1.9990000000000001</v>
      </c>
      <c r="L339">
        <f t="shared" si="35"/>
        <v>-0.62385662862296831</v>
      </c>
      <c r="M339">
        <v>0</v>
      </c>
      <c r="N339">
        <f t="shared" si="36"/>
        <v>0.53587378112209683</v>
      </c>
      <c r="O339">
        <f t="shared" si="37"/>
        <v>1</v>
      </c>
      <c r="P339" s="8">
        <f t="shared" si="38"/>
        <v>0.34890483040252945</v>
      </c>
      <c r="Q339" s="8">
        <f t="shared" si="39"/>
        <v>0.6510951695974706</v>
      </c>
      <c r="R339">
        <f t="shared" si="40"/>
        <v>0.6510951695974706</v>
      </c>
      <c r="S339">
        <f t="shared" si="41"/>
        <v>-0.42909945760039803</v>
      </c>
    </row>
    <row r="340" spans="1:19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  <c r="L340">
        <f t="shared" si="35"/>
        <v>0.12368211905953186</v>
      </c>
      <c r="M340">
        <v>0</v>
      </c>
      <c r="N340">
        <f t="shared" si="36"/>
        <v>1.1316560819175525</v>
      </c>
      <c r="O340">
        <f t="shared" si="37"/>
        <v>1</v>
      </c>
      <c r="P340" s="8">
        <f t="shared" si="38"/>
        <v>0.53088117333616036</v>
      </c>
      <c r="Q340" s="8">
        <f t="shared" si="39"/>
        <v>0.46911882666383975</v>
      </c>
      <c r="R340">
        <f t="shared" si="40"/>
        <v>0.53088117333616036</v>
      </c>
      <c r="S340">
        <f t="shared" si="41"/>
        <v>-0.63321706181040749</v>
      </c>
    </row>
    <row r="341" spans="1:19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  <c r="L341">
        <f t="shared" si="35"/>
        <v>-2.3955423551619117</v>
      </c>
      <c r="M341">
        <v>0</v>
      </c>
      <c r="N341">
        <f t="shared" si="36"/>
        <v>9.1123244356316718E-2</v>
      </c>
      <c r="O341">
        <f t="shared" si="37"/>
        <v>1</v>
      </c>
      <c r="P341" s="8">
        <f t="shared" si="38"/>
        <v>8.3513246397818972E-2</v>
      </c>
      <c r="Q341" s="8">
        <f t="shared" si="39"/>
        <v>0.9164867536021809</v>
      </c>
      <c r="R341">
        <f t="shared" si="40"/>
        <v>0.9164867536021809</v>
      </c>
      <c r="S341">
        <f t="shared" si="41"/>
        <v>-8.7207665050491615E-2</v>
      </c>
    </row>
    <row r="342" spans="1:19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1.6990000000000001</v>
      </c>
      <c r="L342">
        <f t="shared" si="35"/>
        <v>9.5601200291814292E-2</v>
      </c>
      <c r="M342">
        <v>0</v>
      </c>
      <c r="N342">
        <f t="shared" si="36"/>
        <v>1.1003201691218656</v>
      </c>
      <c r="O342">
        <f t="shared" si="37"/>
        <v>1</v>
      </c>
      <c r="P342" s="8">
        <f t="shared" si="38"/>
        <v>0.52388211345030522</v>
      </c>
      <c r="Q342" s="8">
        <f t="shared" si="39"/>
        <v>0.47611788654969467</v>
      </c>
      <c r="R342">
        <f t="shared" si="40"/>
        <v>0.52388211345030522</v>
      </c>
      <c r="S342">
        <f t="shared" si="41"/>
        <v>-0.64648859430309458</v>
      </c>
    </row>
    <row r="343" spans="1:19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1.6990000000000001</v>
      </c>
      <c r="L343">
        <f t="shared" si="35"/>
        <v>-0.87670427855375954</v>
      </c>
      <c r="M343">
        <v>0</v>
      </c>
      <c r="N343">
        <f t="shared" si="36"/>
        <v>0.41615217573621277</v>
      </c>
      <c r="O343">
        <f t="shared" si="37"/>
        <v>1</v>
      </c>
      <c r="P343" s="8">
        <f t="shared" si="38"/>
        <v>0.29386119858190268</v>
      </c>
      <c r="Q343" s="8">
        <f t="shared" si="39"/>
        <v>0.70613880141809726</v>
      </c>
      <c r="R343">
        <f t="shared" si="40"/>
        <v>0.70613880141809726</v>
      </c>
      <c r="S343">
        <f t="shared" si="41"/>
        <v>-0.34794345823744</v>
      </c>
    </row>
    <row r="344" spans="1:19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1.9990000000000001</v>
      </c>
      <c r="L344">
        <f t="shared" si="35"/>
        <v>-2.4236232739296293</v>
      </c>
      <c r="M344">
        <v>0</v>
      </c>
      <c r="N344">
        <f t="shared" si="36"/>
        <v>8.8600013063315428E-2</v>
      </c>
      <c r="O344">
        <f t="shared" si="37"/>
        <v>1</v>
      </c>
      <c r="P344" s="8">
        <f t="shared" si="38"/>
        <v>8.1388950946266664E-2</v>
      </c>
      <c r="Q344" s="8">
        <f t="shared" si="39"/>
        <v>0.91861104905373336</v>
      </c>
      <c r="R344">
        <f t="shared" si="40"/>
        <v>0.91861104905373336</v>
      </c>
      <c r="S344">
        <f t="shared" si="41"/>
        <v>-8.4892479018068526E-2</v>
      </c>
    </row>
    <row r="345" spans="1:19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  <c r="L345">
        <f t="shared" si="35"/>
        <v>-1.6242430262362597</v>
      </c>
      <c r="M345">
        <v>0</v>
      </c>
      <c r="N345">
        <f t="shared" si="36"/>
        <v>0.19706078860644416</v>
      </c>
      <c r="O345">
        <f t="shared" si="37"/>
        <v>1</v>
      </c>
      <c r="P345" s="8">
        <f t="shared" si="38"/>
        <v>0.16462053596781168</v>
      </c>
      <c r="Q345" s="8">
        <f t="shared" si="39"/>
        <v>0.83537946403218832</v>
      </c>
      <c r="R345">
        <f t="shared" si="40"/>
        <v>0.83537946403218832</v>
      </c>
      <c r="S345">
        <f t="shared" si="41"/>
        <v>-0.17986920941873341</v>
      </c>
    </row>
    <row r="346" spans="1:19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1.9990000000000001</v>
      </c>
      <c r="L346">
        <f t="shared" si="35"/>
        <v>-1.758153616329456</v>
      </c>
      <c r="M346">
        <v>0</v>
      </c>
      <c r="N346">
        <f t="shared" si="36"/>
        <v>0.17236281809267107</v>
      </c>
      <c r="O346">
        <f t="shared" si="37"/>
        <v>1</v>
      </c>
      <c r="P346" s="8">
        <f t="shared" si="38"/>
        <v>0.14702173715564426</v>
      </c>
      <c r="Q346" s="8">
        <f t="shared" si="39"/>
        <v>0.85297826284435574</v>
      </c>
      <c r="R346">
        <f t="shared" si="40"/>
        <v>0.85297826284435574</v>
      </c>
      <c r="S346">
        <f t="shared" si="41"/>
        <v>-0.15902121499879901</v>
      </c>
    </row>
    <row r="347" spans="1:19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1.6990000000000001</v>
      </c>
      <c r="L347">
        <f t="shared" si="35"/>
        <v>-2.289712683836433</v>
      </c>
      <c r="M347">
        <v>0</v>
      </c>
      <c r="N347">
        <f t="shared" si="36"/>
        <v>0.10129556152540407</v>
      </c>
      <c r="O347">
        <f t="shared" si="37"/>
        <v>1</v>
      </c>
      <c r="P347" s="8">
        <f t="shared" si="38"/>
        <v>9.1978543330456741E-2</v>
      </c>
      <c r="Q347" s="8">
        <f t="shared" si="39"/>
        <v>0.90802145666954326</v>
      </c>
      <c r="R347">
        <f t="shared" si="40"/>
        <v>0.90802145666954326</v>
      </c>
      <c r="S347">
        <f t="shared" si="41"/>
        <v>-9.6487269966714612E-2</v>
      </c>
    </row>
    <row r="348" spans="1:19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1.9990000000000001</v>
      </c>
      <c r="L348">
        <f t="shared" si="35"/>
        <v>-0.62385662862296831</v>
      </c>
      <c r="M348">
        <v>0</v>
      </c>
      <c r="N348">
        <f t="shared" si="36"/>
        <v>0.53587378112209683</v>
      </c>
      <c r="O348">
        <f t="shared" si="37"/>
        <v>1</v>
      </c>
      <c r="P348" s="8">
        <f t="shared" si="38"/>
        <v>0.34890483040252945</v>
      </c>
      <c r="Q348" s="8">
        <f t="shared" si="39"/>
        <v>0.6510951695974706</v>
      </c>
      <c r="R348">
        <f t="shared" si="40"/>
        <v>0.6510951695974706</v>
      </c>
      <c r="S348">
        <f t="shared" si="41"/>
        <v>-0.42909945760039803</v>
      </c>
    </row>
    <row r="349" spans="1:19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  <c r="L349">
        <f t="shared" si="35"/>
        <v>0.12368211905953186</v>
      </c>
      <c r="M349">
        <v>0</v>
      </c>
      <c r="N349">
        <f t="shared" si="36"/>
        <v>1.1316560819175525</v>
      </c>
      <c r="O349">
        <f t="shared" si="37"/>
        <v>1</v>
      </c>
      <c r="P349" s="8">
        <f t="shared" si="38"/>
        <v>0.53088117333616036</v>
      </c>
      <c r="Q349" s="8">
        <f t="shared" si="39"/>
        <v>0.46911882666383975</v>
      </c>
      <c r="R349">
        <f t="shared" si="40"/>
        <v>0.53088117333616036</v>
      </c>
      <c r="S349">
        <f t="shared" si="41"/>
        <v>-0.63321706181040749</v>
      </c>
    </row>
    <row r="350" spans="1:19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  <c r="L350">
        <f t="shared" si="35"/>
        <v>-2.3955423551619117</v>
      </c>
      <c r="M350">
        <v>0</v>
      </c>
      <c r="N350">
        <f t="shared" si="36"/>
        <v>9.1123244356316718E-2</v>
      </c>
      <c r="O350">
        <f t="shared" si="37"/>
        <v>1</v>
      </c>
      <c r="P350" s="8">
        <f t="shared" si="38"/>
        <v>8.3513246397818972E-2</v>
      </c>
      <c r="Q350" s="8">
        <f t="shared" si="39"/>
        <v>0.9164867536021809</v>
      </c>
      <c r="R350">
        <f t="shared" si="40"/>
        <v>0.9164867536021809</v>
      </c>
      <c r="S350">
        <f t="shared" si="41"/>
        <v>-8.7207665050491615E-2</v>
      </c>
    </row>
    <row r="351" spans="1:19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1.6990000000000001</v>
      </c>
      <c r="L351">
        <f t="shared" si="35"/>
        <v>9.5601200291814292E-2</v>
      </c>
      <c r="M351">
        <v>0</v>
      </c>
      <c r="N351">
        <f t="shared" si="36"/>
        <v>1.1003201691218656</v>
      </c>
      <c r="O351">
        <f t="shared" si="37"/>
        <v>1</v>
      </c>
      <c r="P351" s="8">
        <f t="shared" si="38"/>
        <v>0.52388211345030522</v>
      </c>
      <c r="Q351" s="8">
        <f t="shared" si="39"/>
        <v>0.47611788654969467</v>
      </c>
      <c r="R351">
        <f t="shared" si="40"/>
        <v>0.52388211345030522</v>
      </c>
      <c r="S351">
        <f t="shared" si="41"/>
        <v>-0.64648859430309458</v>
      </c>
    </row>
    <row r="352" spans="1:19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1.6990000000000001</v>
      </c>
      <c r="L352">
        <f t="shared" si="35"/>
        <v>-0.87670427855375954</v>
      </c>
      <c r="M352">
        <v>0</v>
      </c>
      <c r="N352">
        <f t="shared" si="36"/>
        <v>0.41615217573621277</v>
      </c>
      <c r="O352">
        <f t="shared" si="37"/>
        <v>1</v>
      </c>
      <c r="P352" s="8">
        <f t="shared" si="38"/>
        <v>0.29386119858190268</v>
      </c>
      <c r="Q352" s="8">
        <f t="shared" si="39"/>
        <v>0.70613880141809726</v>
      </c>
      <c r="R352">
        <f t="shared" si="40"/>
        <v>0.70613880141809726</v>
      </c>
      <c r="S352">
        <f t="shared" si="41"/>
        <v>-0.34794345823744</v>
      </c>
    </row>
    <row r="353" spans="1:19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1.9990000000000001</v>
      </c>
      <c r="L353">
        <f t="shared" si="35"/>
        <v>-2.4236232739296293</v>
      </c>
      <c r="M353">
        <v>0</v>
      </c>
      <c r="N353">
        <f t="shared" si="36"/>
        <v>8.8600013063315428E-2</v>
      </c>
      <c r="O353">
        <f t="shared" si="37"/>
        <v>1</v>
      </c>
      <c r="P353" s="8">
        <f t="shared" si="38"/>
        <v>8.1388950946266664E-2</v>
      </c>
      <c r="Q353" s="8">
        <f t="shared" si="39"/>
        <v>0.91861104905373336</v>
      </c>
      <c r="R353">
        <f t="shared" si="40"/>
        <v>0.91861104905373336</v>
      </c>
      <c r="S353">
        <f t="shared" si="41"/>
        <v>-8.4892479018068526E-2</v>
      </c>
    </row>
    <row r="354" spans="1:19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  <c r="L354">
        <f t="shared" si="35"/>
        <v>-1.6242430262362597</v>
      </c>
      <c r="M354">
        <v>0</v>
      </c>
      <c r="N354">
        <f t="shared" si="36"/>
        <v>0.19706078860644416</v>
      </c>
      <c r="O354">
        <f t="shared" si="37"/>
        <v>1</v>
      </c>
      <c r="P354" s="8">
        <f t="shared" si="38"/>
        <v>0.16462053596781168</v>
      </c>
      <c r="Q354" s="8">
        <f t="shared" si="39"/>
        <v>0.83537946403218832</v>
      </c>
      <c r="R354">
        <f t="shared" si="40"/>
        <v>0.83537946403218832</v>
      </c>
      <c r="S354">
        <f t="shared" si="41"/>
        <v>-0.17986920941873341</v>
      </c>
    </row>
    <row r="355" spans="1:19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1.9990000000000001</v>
      </c>
      <c r="L355">
        <f t="shared" si="35"/>
        <v>-1.758153616329456</v>
      </c>
      <c r="M355">
        <v>0</v>
      </c>
      <c r="N355">
        <f t="shared" si="36"/>
        <v>0.17236281809267107</v>
      </c>
      <c r="O355">
        <f t="shared" si="37"/>
        <v>1</v>
      </c>
      <c r="P355" s="8">
        <f t="shared" si="38"/>
        <v>0.14702173715564426</v>
      </c>
      <c r="Q355" s="8">
        <f t="shared" si="39"/>
        <v>0.85297826284435574</v>
      </c>
      <c r="R355">
        <f t="shared" si="40"/>
        <v>0.85297826284435574</v>
      </c>
      <c r="S355">
        <f t="shared" si="41"/>
        <v>-0.15902121499879901</v>
      </c>
    </row>
    <row r="356" spans="1:19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1.6990000000000001</v>
      </c>
      <c r="L356">
        <f t="shared" si="35"/>
        <v>-2.289712683836433</v>
      </c>
      <c r="M356">
        <v>0</v>
      </c>
      <c r="N356">
        <f t="shared" si="36"/>
        <v>0.10129556152540407</v>
      </c>
      <c r="O356">
        <f t="shared" si="37"/>
        <v>1</v>
      </c>
      <c r="P356" s="8">
        <f t="shared" si="38"/>
        <v>9.1978543330456741E-2</v>
      </c>
      <c r="Q356" s="8">
        <f t="shared" si="39"/>
        <v>0.90802145666954326</v>
      </c>
      <c r="R356">
        <f t="shared" si="40"/>
        <v>0.90802145666954326</v>
      </c>
      <c r="S356">
        <f t="shared" si="41"/>
        <v>-9.6487269966714612E-2</v>
      </c>
    </row>
    <row r="357" spans="1:19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1.9990000000000001</v>
      </c>
      <c r="L357">
        <f t="shared" si="35"/>
        <v>-0.62385662862296831</v>
      </c>
      <c r="M357">
        <v>0</v>
      </c>
      <c r="N357">
        <f t="shared" si="36"/>
        <v>0.53587378112209683</v>
      </c>
      <c r="O357">
        <f t="shared" si="37"/>
        <v>1</v>
      </c>
      <c r="P357" s="8">
        <f t="shared" si="38"/>
        <v>0.34890483040252945</v>
      </c>
      <c r="Q357" s="8">
        <f t="shared" si="39"/>
        <v>0.6510951695974706</v>
      </c>
      <c r="R357">
        <f t="shared" si="40"/>
        <v>0.6510951695974706</v>
      </c>
      <c r="S357">
        <f t="shared" si="41"/>
        <v>-0.42909945760039803</v>
      </c>
    </row>
    <row r="358" spans="1:19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  <c r="L358">
        <f t="shared" si="35"/>
        <v>0.12368211905953186</v>
      </c>
      <c r="M358">
        <v>0</v>
      </c>
      <c r="N358">
        <f t="shared" si="36"/>
        <v>1.1316560819175525</v>
      </c>
      <c r="O358">
        <f t="shared" si="37"/>
        <v>1</v>
      </c>
      <c r="P358" s="8">
        <f t="shared" si="38"/>
        <v>0.53088117333616036</v>
      </c>
      <c r="Q358" s="8">
        <f t="shared" si="39"/>
        <v>0.46911882666383975</v>
      </c>
      <c r="R358">
        <f t="shared" si="40"/>
        <v>0.46911882666383975</v>
      </c>
      <c r="S358">
        <f t="shared" si="41"/>
        <v>-0.75689918086993935</v>
      </c>
    </row>
    <row r="359" spans="1:19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  <c r="L359">
        <f t="shared" si="35"/>
        <v>-2.3955423551619117</v>
      </c>
      <c r="M359">
        <v>0</v>
      </c>
      <c r="N359">
        <f t="shared" si="36"/>
        <v>9.1123244356316718E-2</v>
      </c>
      <c r="O359">
        <f t="shared" si="37"/>
        <v>1</v>
      </c>
      <c r="P359" s="8">
        <f t="shared" si="38"/>
        <v>8.3513246397818972E-2</v>
      </c>
      <c r="Q359" s="8">
        <f t="shared" si="39"/>
        <v>0.9164867536021809</v>
      </c>
      <c r="R359">
        <f t="shared" si="40"/>
        <v>0.9164867536021809</v>
      </c>
      <c r="S359">
        <f t="shared" si="41"/>
        <v>-8.7207665050491615E-2</v>
      </c>
    </row>
    <row r="360" spans="1:19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1.6990000000000001</v>
      </c>
      <c r="L360">
        <f t="shared" si="35"/>
        <v>9.5601200291814292E-2</v>
      </c>
      <c r="M360">
        <v>0</v>
      </c>
      <c r="N360">
        <f t="shared" si="36"/>
        <v>1.1003201691218656</v>
      </c>
      <c r="O360">
        <f t="shared" si="37"/>
        <v>1</v>
      </c>
      <c r="P360" s="8">
        <f t="shared" si="38"/>
        <v>0.52388211345030522</v>
      </c>
      <c r="Q360" s="8">
        <f t="shared" si="39"/>
        <v>0.47611788654969467</v>
      </c>
      <c r="R360">
        <f t="shared" si="40"/>
        <v>0.47611788654969467</v>
      </c>
      <c r="S360">
        <f t="shared" si="41"/>
        <v>-0.74208979459490876</v>
      </c>
    </row>
    <row r="361" spans="1:19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1.6990000000000001</v>
      </c>
      <c r="L361">
        <f t="shared" si="35"/>
        <v>-0.87670427855375954</v>
      </c>
      <c r="M361">
        <v>0</v>
      </c>
      <c r="N361">
        <f t="shared" si="36"/>
        <v>0.41615217573621277</v>
      </c>
      <c r="O361">
        <f t="shared" si="37"/>
        <v>1</v>
      </c>
      <c r="P361" s="8">
        <f t="shared" si="38"/>
        <v>0.29386119858190268</v>
      </c>
      <c r="Q361" s="8">
        <f t="shared" si="39"/>
        <v>0.70613880141809726</v>
      </c>
      <c r="R361">
        <f t="shared" si="40"/>
        <v>0.70613880141809726</v>
      </c>
      <c r="S361">
        <f t="shared" si="41"/>
        <v>-0.34794345823744</v>
      </c>
    </row>
    <row r="362" spans="1:19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1.9990000000000001</v>
      </c>
      <c r="L362">
        <f t="shared" si="35"/>
        <v>-2.4236232739296293</v>
      </c>
      <c r="M362">
        <v>0</v>
      </c>
      <c r="N362">
        <f t="shared" si="36"/>
        <v>8.8600013063315428E-2</v>
      </c>
      <c r="O362">
        <f t="shared" si="37"/>
        <v>1</v>
      </c>
      <c r="P362" s="8">
        <f t="shared" si="38"/>
        <v>8.1388950946266664E-2</v>
      </c>
      <c r="Q362" s="8">
        <f t="shared" si="39"/>
        <v>0.91861104905373336</v>
      </c>
      <c r="R362">
        <f t="shared" si="40"/>
        <v>0.91861104905373336</v>
      </c>
      <c r="S362">
        <f t="shared" si="41"/>
        <v>-8.4892479018068526E-2</v>
      </c>
    </row>
    <row r="363" spans="1:19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  <c r="L363">
        <f t="shared" si="35"/>
        <v>-1.6242430262362597</v>
      </c>
      <c r="M363">
        <v>0</v>
      </c>
      <c r="N363">
        <f t="shared" si="36"/>
        <v>0.19706078860644416</v>
      </c>
      <c r="O363">
        <f t="shared" si="37"/>
        <v>1</v>
      </c>
      <c r="P363" s="8">
        <f t="shared" si="38"/>
        <v>0.16462053596781168</v>
      </c>
      <c r="Q363" s="8">
        <f t="shared" si="39"/>
        <v>0.83537946403218832</v>
      </c>
      <c r="R363">
        <f t="shared" si="40"/>
        <v>0.83537946403218832</v>
      </c>
      <c r="S363">
        <f t="shared" si="41"/>
        <v>-0.17986920941873341</v>
      </c>
    </row>
    <row r="364" spans="1:19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1.9990000000000001</v>
      </c>
      <c r="L364">
        <f t="shared" si="35"/>
        <v>-1.758153616329456</v>
      </c>
      <c r="M364">
        <v>0</v>
      </c>
      <c r="N364">
        <f t="shared" si="36"/>
        <v>0.17236281809267107</v>
      </c>
      <c r="O364">
        <f t="shared" si="37"/>
        <v>1</v>
      </c>
      <c r="P364" s="8">
        <f t="shared" si="38"/>
        <v>0.14702173715564426</v>
      </c>
      <c r="Q364" s="8">
        <f t="shared" si="39"/>
        <v>0.85297826284435574</v>
      </c>
      <c r="R364">
        <f t="shared" si="40"/>
        <v>0.85297826284435574</v>
      </c>
      <c r="S364">
        <f t="shared" si="41"/>
        <v>-0.15902121499879901</v>
      </c>
    </row>
    <row r="365" spans="1:19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1.6990000000000001</v>
      </c>
      <c r="L365">
        <f t="shared" si="35"/>
        <v>-2.289712683836433</v>
      </c>
      <c r="M365">
        <v>0</v>
      </c>
      <c r="N365">
        <f t="shared" si="36"/>
        <v>0.10129556152540407</v>
      </c>
      <c r="O365">
        <f t="shared" si="37"/>
        <v>1</v>
      </c>
      <c r="P365" s="8">
        <f t="shared" si="38"/>
        <v>9.1978543330456741E-2</v>
      </c>
      <c r="Q365" s="8">
        <f t="shared" si="39"/>
        <v>0.90802145666954326</v>
      </c>
      <c r="R365">
        <f t="shared" si="40"/>
        <v>0.90802145666954326</v>
      </c>
      <c r="S365">
        <f t="shared" si="41"/>
        <v>-9.6487269966714612E-2</v>
      </c>
    </row>
    <row r="366" spans="1:19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1.9990000000000001</v>
      </c>
      <c r="L366">
        <f t="shared" si="35"/>
        <v>-0.62385662862296831</v>
      </c>
      <c r="M366">
        <v>0</v>
      </c>
      <c r="N366">
        <f t="shared" si="36"/>
        <v>0.53587378112209683</v>
      </c>
      <c r="O366">
        <f t="shared" si="37"/>
        <v>1</v>
      </c>
      <c r="P366" s="8">
        <f t="shared" si="38"/>
        <v>0.34890483040252945</v>
      </c>
      <c r="Q366" s="8">
        <f t="shared" si="39"/>
        <v>0.6510951695974706</v>
      </c>
      <c r="R366">
        <f t="shared" si="40"/>
        <v>0.6510951695974706</v>
      </c>
      <c r="S366">
        <f t="shared" si="41"/>
        <v>-0.42909945760039803</v>
      </c>
    </row>
    <row r="367" spans="1:19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  <c r="L367">
        <f t="shared" si="35"/>
        <v>0.12368211905953186</v>
      </c>
      <c r="M367">
        <v>0</v>
      </c>
      <c r="N367">
        <f t="shared" si="36"/>
        <v>1.1316560819175525</v>
      </c>
      <c r="O367">
        <f t="shared" si="37"/>
        <v>1</v>
      </c>
      <c r="P367" s="8">
        <f t="shared" si="38"/>
        <v>0.53088117333616036</v>
      </c>
      <c r="Q367" s="8">
        <f t="shared" si="39"/>
        <v>0.46911882666383975</v>
      </c>
      <c r="R367">
        <f t="shared" si="40"/>
        <v>0.46911882666383975</v>
      </c>
      <c r="S367">
        <f t="shared" si="41"/>
        <v>-0.75689918086993935</v>
      </c>
    </row>
    <row r="368" spans="1:19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  <c r="L368">
        <f t="shared" si="35"/>
        <v>-2.3955423551619117</v>
      </c>
      <c r="M368">
        <v>0</v>
      </c>
      <c r="N368">
        <f t="shared" si="36"/>
        <v>9.1123244356316718E-2</v>
      </c>
      <c r="O368">
        <f t="shared" si="37"/>
        <v>1</v>
      </c>
      <c r="P368" s="8">
        <f t="shared" si="38"/>
        <v>8.3513246397818972E-2</v>
      </c>
      <c r="Q368" s="8">
        <f t="shared" si="39"/>
        <v>0.9164867536021809</v>
      </c>
      <c r="R368">
        <f t="shared" si="40"/>
        <v>0.9164867536021809</v>
      </c>
      <c r="S368">
        <f t="shared" si="41"/>
        <v>-8.7207665050491615E-2</v>
      </c>
    </row>
    <row r="369" spans="1:19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1.6990000000000001</v>
      </c>
      <c r="L369">
        <f t="shared" si="35"/>
        <v>9.5601200291814292E-2</v>
      </c>
      <c r="M369">
        <v>0</v>
      </c>
      <c r="N369">
        <f t="shared" si="36"/>
        <v>1.1003201691218656</v>
      </c>
      <c r="O369">
        <f t="shared" si="37"/>
        <v>1</v>
      </c>
      <c r="P369" s="8">
        <f t="shared" si="38"/>
        <v>0.52388211345030522</v>
      </c>
      <c r="Q369" s="8">
        <f t="shared" si="39"/>
        <v>0.47611788654969467</v>
      </c>
      <c r="R369">
        <f t="shared" si="40"/>
        <v>0.47611788654969467</v>
      </c>
      <c r="S369">
        <f t="shared" si="41"/>
        <v>-0.74208979459490876</v>
      </c>
    </row>
    <row r="370" spans="1:19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1.6990000000000001</v>
      </c>
      <c r="L370">
        <f t="shared" si="35"/>
        <v>-0.87670427855375954</v>
      </c>
      <c r="M370">
        <v>0</v>
      </c>
      <c r="N370">
        <f t="shared" si="36"/>
        <v>0.41615217573621277</v>
      </c>
      <c r="O370">
        <f t="shared" si="37"/>
        <v>1</v>
      </c>
      <c r="P370" s="8">
        <f t="shared" si="38"/>
        <v>0.29386119858190268</v>
      </c>
      <c r="Q370" s="8">
        <f t="shared" si="39"/>
        <v>0.70613880141809726</v>
      </c>
      <c r="R370">
        <f t="shared" si="40"/>
        <v>0.70613880141809726</v>
      </c>
      <c r="S370">
        <f t="shared" si="41"/>
        <v>-0.34794345823744</v>
      </c>
    </row>
    <row r="371" spans="1:19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1.9990000000000001</v>
      </c>
      <c r="L371">
        <f t="shared" si="35"/>
        <v>-2.4236232739296293</v>
      </c>
      <c r="M371">
        <v>0</v>
      </c>
      <c r="N371">
        <f t="shared" si="36"/>
        <v>8.8600013063315428E-2</v>
      </c>
      <c r="O371">
        <f t="shared" si="37"/>
        <v>1</v>
      </c>
      <c r="P371" s="8">
        <f t="shared" si="38"/>
        <v>8.1388950946266664E-2</v>
      </c>
      <c r="Q371" s="8">
        <f t="shared" si="39"/>
        <v>0.91861104905373336</v>
      </c>
      <c r="R371">
        <f t="shared" si="40"/>
        <v>0.91861104905373336</v>
      </c>
      <c r="S371">
        <f t="shared" si="41"/>
        <v>-8.4892479018068526E-2</v>
      </c>
    </row>
    <row r="372" spans="1:19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  <c r="L372">
        <f t="shared" si="35"/>
        <v>-1.6242430262362597</v>
      </c>
      <c r="M372">
        <v>0</v>
      </c>
      <c r="N372">
        <f t="shared" si="36"/>
        <v>0.19706078860644416</v>
      </c>
      <c r="O372">
        <f t="shared" si="37"/>
        <v>1</v>
      </c>
      <c r="P372" s="8">
        <f t="shared" si="38"/>
        <v>0.16462053596781168</v>
      </c>
      <c r="Q372" s="8">
        <f t="shared" si="39"/>
        <v>0.83537946403218832</v>
      </c>
      <c r="R372">
        <f t="shared" si="40"/>
        <v>0.83537946403218832</v>
      </c>
      <c r="S372">
        <f t="shared" si="41"/>
        <v>-0.17986920941873341</v>
      </c>
    </row>
    <row r="373" spans="1:19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1.9990000000000001</v>
      </c>
      <c r="L373">
        <f t="shared" si="35"/>
        <v>-1.758153616329456</v>
      </c>
      <c r="M373">
        <v>0</v>
      </c>
      <c r="N373">
        <f t="shared" si="36"/>
        <v>0.17236281809267107</v>
      </c>
      <c r="O373">
        <f t="shared" si="37"/>
        <v>1</v>
      </c>
      <c r="P373" s="8">
        <f t="shared" si="38"/>
        <v>0.14702173715564426</v>
      </c>
      <c r="Q373" s="8">
        <f t="shared" si="39"/>
        <v>0.85297826284435574</v>
      </c>
      <c r="R373">
        <f t="shared" si="40"/>
        <v>0.85297826284435574</v>
      </c>
      <c r="S373">
        <f t="shared" si="41"/>
        <v>-0.15902121499879901</v>
      </c>
    </row>
    <row r="374" spans="1:19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1.6990000000000001</v>
      </c>
      <c r="L374">
        <f t="shared" si="35"/>
        <v>-2.289712683836433</v>
      </c>
      <c r="M374">
        <v>0</v>
      </c>
      <c r="N374">
        <f t="shared" si="36"/>
        <v>0.10129556152540407</v>
      </c>
      <c r="O374">
        <f t="shared" si="37"/>
        <v>1</v>
      </c>
      <c r="P374" s="8">
        <f t="shared" si="38"/>
        <v>9.1978543330456741E-2</v>
      </c>
      <c r="Q374" s="8">
        <f t="shared" si="39"/>
        <v>0.90802145666954326</v>
      </c>
      <c r="R374">
        <f t="shared" si="40"/>
        <v>0.90802145666954326</v>
      </c>
      <c r="S374">
        <f t="shared" si="41"/>
        <v>-9.6487269966714612E-2</v>
      </c>
    </row>
    <row r="375" spans="1:19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1.9990000000000001</v>
      </c>
      <c r="L375">
        <f t="shared" si="35"/>
        <v>-0.62385662862296831</v>
      </c>
      <c r="M375">
        <v>0</v>
      </c>
      <c r="N375">
        <f t="shared" si="36"/>
        <v>0.53587378112209683</v>
      </c>
      <c r="O375">
        <f t="shared" si="37"/>
        <v>1</v>
      </c>
      <c r="P375" s="8">
        <f t="shared" si="38"/>
        <v>0.34890483040252945</v>
      </c>
      <c r="Q375" s="8">
        <f t="shared" si="39"/>
        <v>0.6510951695974706</v>
      </c>
      <c r="R375">
        <f t="shared" si="40"/>
        <v>0.34890483040252945</v>
      </c>
      <c r="S375">
        <f t="shared" si="41"/>
        <v>-1.0529560862233664</v>
      </c>
    </row>
    <row r="376" spans="1:19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  <c r="L376">
        <f t="shared" si="35"/>
        <v>0.12368211905953186</v>
      </c>
      <c r="M376">
        <v>0</v>
      </c>
      <c r="N376">
        <f t="shared" si="36"/>
        <v>1.1316560819175525</v>
      </c>
      <c r="O376">
        <f t="shared" si="37"/>
        <v>1</v>
      </c>
      <c r="P376" s="8">
        <f t="shared" si="38"/>
        <v>0.53088117333616036</v>
      </c>
      <c r="Q376" s="8">
        <f t="shared" si="39"/>
        <v>0.46911882666383975</v>
      </c>
      <c r="R376">
        <f t="shared" si="40"/>
        <v>0.53088117333616036</v>
      </c>
      <c r="S376">
        <f t="shared" si="41"/>
        <v>-0.63321706181040749</v>
      </c>
    </row>
    <row r="377" spans="1:19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  <c r="L377">
        <f t="shared" si="35"/>
        <v>-2.3955423551619117</v>
      </c>
      <c r="M377">
        <v>0</v>
      </c>
      <c r="N377">
        <f t="shared" si="36"/>
        <v>9.1123244356316718E-2</v>
      </c>
      <c r="O377">
        <f t="shared" si="37"/>
        <v>1</v>
      </c>
      <c r="P377" s="8">
        <f t="shared" si="38"/>
        <v>8.3513246397818972E-2</v>
      </c>
      <c r="Q377" s="8">
        <f t="shared" si="39"/>
        <v>0.9164867536021809</v>
      </c>
      <c r="R377">
        <f t="shared" si="40"/>
        <v>0.9164867536021809</v>
      </c>
      <c r="S377">
        <f t="shared" si="41"/>
        <v>-8.7207665050491615E-2</v>
      </c>
    </row>
    <row r="378" spans="1:19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1.6990000000000001</v>
      </c>
      <c r="L378">
        <f t="shared" si="35"/>
        <v>9.5601200291814292E-2</v>
      </c>
      <c r="M378">
        <v>0</v>
      </c>
      <c r="N378">
        <f t="shared" si="36"/>
        <v>1.1003201691218656</v>
      </c>
      <c r="O378">
        <f t="shared" si="37"/>
        <v>1</v>
      </c>
      <c r="P378" s="8">
        <f t="shared" si="38"/>
        <v>0.52388211345030522</v>
      </c>
      <c r="Q378" s="8">
        <f t="shared" si="39"/>
        <v>0.47611788654969467</v>
      </c>
      <c r="R378">
        <f t="shared" si="40"/>
        <v>0.52388211345030522</v>
      </c>
      <c r="S378">
        <f t="shared" si="41"/>
        <v>-0.64648859430309458</v>
      </c>
    </row>
    <row r="379" spans="1:19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1.6990000000000001</v>
      </c>
      <c r="L379">
        <f t="shared" si="35"/>
        <v>-0.87670427855375954</v>
      </c>
      <c r="M379">
        <v>0</v>
      </c>
      <c r="N379">
        <f t="shared" si="36"/>
        <v>0.41615217573621277</v>
      </c>
      <c r="O379">
        <f t="shared" si="37"/>
        <v>1</v>
      </c>
      <c r="P379" s="8">
        <f t="shared" si="38"/>
        <v>0.29386119858190268</v>
      </c>
      <c r="Q379" s="8">
        <f t="shared" si="39"/>
        <v>0.70613880141809726</v>
      </c>
      <c r="R379">
        <f t="shared" si="40"/>
        <v>0.70613880141809726</v>
      </c>
      <c r="S379">
        <f t="shared" si="41"/>
        <v>-0.34794345823744</v>
      </c>
    </row>
    <row r="380" spans="1:19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1.9990000000000001</v>
      </c>
      <c r="L380">
        <f t="shared" si="35"/>
        <v>-2.4236232739296293</v>
      </c>
      <c r="M380">
        <v>0</v>
      </c>
      <c r="N380">
        <f t="shared" si="36"/>
        <v>8.8600013063315428E-2</v>
      </c>
      <c r="O380">
        <f t="shared" si="37"/>
        <v>1</v>
      </c>
      <c r="P380" s="8">
        <f t="shared" si="38"/>
        <v>8.1388950946266664E-2</v>
      </c>
      <c r="Q380" s="8">
        <f t="shared" si="39"/>
        <v>0.91861104905373336</v>
      </c>
      <c r="R380">
        <f t="shared" si="40"/>
        <v>0.91861104905373336</v>
      </c>
      <c r="S380">
        <f t="shared" si="41"/>
        <v>-8.4892479018068526E-2</v>
      </c>
    </row>
    <row r="381" spans="1:19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  <c r="L381">
        <f t="shared" si="35"/>
        <v>-1.6242430262362597</v>
      </c>
      <c r="M381">
        <v>0</v>
      </c>
      <c r="N381">
        <f t="shared" si="36"/>
        <v>0.19706078860644416</v>
      </c>
      <c r="O381">
        <f t="shared" si="37"/>
        <v>1</v>
      </c>
      <c r="P381" s="8">
        <f t="shared" si="38"/>
        <v>0.16462053596781168</v>
      </c>
      <c r="Q381" s="8">
        <f t="shared" si="39"/>
        <v>0.83537946403218832</v>
      </c>
      <c r="R381">
        <f t="shared" si="40"/>
        <v>0.83537946403218832</v>
      </c>
      <c r="S381">
        <f t="shared" si="41"/>
        <v>-0.17986920941873341</v>
      </c>
    </row>
    <row r="382" spans="1:19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1.9990000000000001</v>
      </c>
      <c r="L382">
        <f t="shared" si="35"/>
        <v>-1.758153616329456</v>
      </c>
      <c r="M382">
        <v>0</v>
      </c>
      <c r="N382">
        <f t="shared" si="36"/>
        <v>0.17236281809267107</v>
      </c>
      <c r="O382">
        <f t="shared" si="37"/>
        <v>1</v>
      </c>
      <c r="P382" s="8">
        <f t="shared" si="38"/>
        <v>0.14702173715564426</v>
      </c>
      <c r="Q382" s="8">
        <f t="shared" si="39"/>
        <v>0.85297826284435574</v>
      </c>
      <c r="R382">
        <f t="shared" si="40"/>
        <v>0.14702173715564426</v>
      </c>
      <c r="S382">
        <f t="shared" si="41"/>
        <v>-1.9171748313282548</v>
      </c>
    </row>
    <row r="383" spans="1:19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1.6990000000000001</v>
      </c>
      <c r="L383">
        <f t="shared" si="35"/>
        <v>-2.289712683836433</v>
      </c>
      <c r="M383">
        <v>0</v>
      </c>
      <c r="N383">
        <f t="shared" si="36"/>
        <v>0.10129556152540407</v>
      </c>
      <c r="O383">
        <f t="shared" si="37"/>
        <v>1</v>
      </c>
      <c r="P383" s="8">
        <f t="shared" si="38"/>
        <v>9.1978543330456741E-2</v>
      </c>
      <c r="Q383" s="8">
        <f t="shared" si="39"/>
        <v>0.90802145666954326</v>
      </c>
      <c r="R383">
        <f t="shared" si="40"/>
        <v>9.1978543330456741E-2</v>
      </c>
      <c r="S383">
        <f t="shared" si="41"/>
        <v>-2.3861999538031475</v>
      </c>
    </row>
    <row r="384" spans="1:19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1.9990000000000001</v>
      </c>
      <c r="L384">
        <f t="shared" si="35"/>
        <v>-0.62385662862296831</v>
      </c>
      <c r="M384">
        <v>0</v>
      </c>
      <c r="N384">
        <f t="shared" si="36"/>
        <v>0.53587378112209683</v>
      </c>
      <c r="O384">
        <f t="shared" si="37"/>
        <v>1</v>
      </c>
      <c r="P384" s="8">
        <f t="shared" si="38"/>
        <v>0.34890483040252945</v>
      </c>
      <c r="Q384" s="8">
        <f t="shared" si="39"/>
        <v>0.6510951695974706</v>
      </c>
      <c r="R384">
        <f t="shared" si="40"/>
        <v>0.34890483040252945</v>
      </c>
      <c r="S384">
        <f t="shared" si="41"/>
        <v>-1.0529560862233664</v>
      </c>
    </row>
    <row r="385" spans="1:19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  <c r="L385">
        <f t="shared" si="35"/>
        <v>0.12368211905953186</v>
      </c>
      <c r="M385">
        <v>0</v>
      </c>
      <c r="N385">
        <f t="shared" si="36"/>
        <v>1.1316560819175525</v>
      </c>
      <c r="O385">
        <f t="shared" si="37"/>
        <v>1</v>
      </c>
      <c r="P385" s="8">
        <f t="shared" si="38"/>
        <v>0.53088117333616036</v>
      </c>
      <c r="Q385" s="8">
        <f t="shared" si="39"/>
        <v>0.46911882666383975</v>
      </c>
      <c r="R385">
        <f t="shared" si="40"/>
        <v>0.53088117333616036</v>
      </c>
      <c r="S385">
        <f t="shared" si="41"/>
        <v>-0.63321706181040749</v>
      </c>
    </row>
    <row r="386" spans="1:19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  <c r="L386">
        <f t="shared" si="35"/>
        <v>-2.3955423551619117</v>
      </c>
      <c r="M386">
        <v>0</v>
      </c>
      <c r="N386">
        <f t="shared" si="36"/>
        <v>9.1123244356316718E-2</v>
      </c>
      <c r="O386">
        <f t="shared" si="37"/>
        <v>1</v>
      </c>
      <c r="P386" s="8">
        <f t="shared" si="38"/>
        <v>8.3513246397818972E-2</v>
      </c>
      <c r="Q386" s="8">
        <f t="shared" si="39"/>
        <v>0.9164867536021809</v>
      </c>
      <c r="R386">
        <f t="shared" si="40"/>
        <v>8.3513246397818972E-2</v>
      </c>
      <c r="S386">
        <f t="shared" si="41"/>
        <v>-2.4827500202124031</v>
      </c>
    </row>
    <row r="387" spans="1:19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1.6990000000000001</v>
      </c>
      <c r="L387">
        <f t="shared" si="35"/>
        <v>9.5601200291814292E-2</v>
      </c>
      <c r="M387">
        <v>0</v>
      </c>
      <c r="N387">
        <f t="shared" si="36"/>
        <v>1.1003201691218656</v>
      </c>
      <c r="O387">
        <f t="shared" si="37"/>
        <v>1</v>
      </c>
      <c r="P387" s="8">
        <f t="shared" si="38"/>
        <v>0.52388211345030522</v>
      </c>
      <c r="Q387" s="8">
        <f t="shared" si="39"/>
        <v>0.47611788654969467</v>
      </c>
      <c r="R387">
        <f t="shared" si="40"/>
        <v>0.52388211345030522</v>
      </c>
      <c r="S387">
        <f t="shared" si="41"/>
        <v>-0.64648859430309458</v>
      </c>
    </row>
    <row r="388" spans="1:19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1.6990000000000001</v>
      </c>
      <c r="L388">
        <f t="shared" si="35"/>
        <v>-0.87670427855375954</v>
      </c>
      <c r="M388">
        <v>0</v>
      </c>
      <c r="N388">
        <f t="shared" si="36"/>
        <v>0.41615217573621277</v>
      </c>
      <c r="O388">
        <f t="shared" si="37"/>
        <v>1</v>
      </c>
      <c r="P388" s="8">
        <f t="shared" si="38"/>
        <v>0.29386119858190268</v>
      </c>
      <c r="Q388" s="8">
        <f t="shared" si="39"/>
        <v>0.70613880141809726</v>
      </c>
      <c r="R388">
        <f t="shared" si="40"/>
        <v>0.29386119858190268</v>
      </c>
      <c r="S388">
        <f t="shared" si="41"/>
        <v>-1.2246477367911994</v>
      </c>
    </row>
    <row r="389" spans="1:19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1.9990000000000001</v>
      </c>
      <c r="L389">
        <f t="shared" ref="L389:L452" si="42">$M$1+$O$1*D387+$Q$1*E387+$S$1*G387+$U$1*H387+$W$1*J387</f>
        <v>-2.4236232739296293</v>
      </c>
      <c r="M389">
        <v>0</v>
      </c>
      <c r="N389">
        <f t="shared" ref="N389:N452" si="43">EXP(L389)</f>
        <v>8.8600013063315428E-2</v>
      </c>
      <c r="O389">
        <f t="shared" ref="O389:O452" si="44">EXP(M389)</f>
        <v>1</v>
      </c>
      <c r="P389" s="8">
        <f t="shared" ref="P389:P452" si="45">(N389)/(N389+O389)</f>
        <v>8.1388950946266664E-2</v>
      </c>
      <c r="Q389" s="8">
        <f t="shared" ref="Q389:Q452" si="46">(O389)/(O389+N389)</f>
        <v>0.91861104905373336</v>
      </c>
      <c r="R389">
        <f t="shared" ref="R389:R452" si="47">P389^C387*Q389^(1-C387)</f>
        <v>8.1388950946266664E-2</v>
      </c>
      <c r="S389">
        <f t="shared" ref="S389:S452" si="48">LN(R389)</f>
        <v>-2.508515752947698</v>
      </c>
    </row>
    <row r="390" spans="1:19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  <c r="L390">
        <f t="shared" si="42"/>
        <v>-1.6242430262362597</v>
      </c>
      <c r="M390">
        <v>0</v>
      </c>
      <c r="N390">
        <f t="shared" si="43"/>
        <v>0.19706078860644416</v>
      </c>
      <c r="O390">
        <f t="shared" si="44"/>
        <v>1</v>
      </c>
      <c r="P390" s="8">
        <f t="shared" si="45"/>
        <v>0.16462053596781168</v>
      </c>
      <c r="Q390" s="8">
        <f t="shared" si="46"/>
        <v>0.83537946403218832</v>
      </c>
      <c r="R390">
        <f t="shared" si="47"/>
        <v>0.16462053596781168</v>
      </c>
      <c r="S390">
        <f t="shared" si="48"/>
        <v>-1.8041122356549932</v>
      </c>
    </row>
    <row r="391" spans="1:19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1.9990000000000001</v>
      </c>
      <c r="L391">
        <f t="shared" si="42"/>
        <v>-1.758153616329456</v>
      </c>
      <c r="M391">
        <v>0</v>
      </c>
      <c r="N391">
        <f t="shared" si="43"/>
        <v>0.17236281809267107</v>
      </c>
      <c r="O391">
        <f t="shared" si="44"/>
        <v>1</v>
      </c>
      <c r="P391" s="8">
        <f t="shared" si="45"/>
        <v>0.14702173715564426</v>
      </c>
      <c r="Q391" s="8">
        <f t="shared" si="46"/>
        <v>0.85297826284435574</v>
      </c>
      <c r="R391">
        <f t="shared" si="47"/>
        <v>0.85297826284435574</v>
      </c>
      <c r="S391">
        <f t="shared" si="48"/>
        <v>-0.15902121499879901</v>
      </c>
    </row>
    <row r="392" spans="1:19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1.6990000000000001</v>
      </c>
      <c r="L392">
        <f t="shared" si="42"/>
        <v>-2.289712683836433</v>
      </c>
      <c r="M392">
        <v>0</v>
      </c>
      <c r="N392">
        <f t="shared" si="43"/>
        <v>0.10129556152540407</v>
      </c>
      <c r="O392">
        <f t="shared" si="44"/>
        <v>1</v>
      </c>
      <c r="P392" s="8">
        <f t="shared" si="45"/>
        <v>9.1978543330456741E-2</v>
      </c>
      <c r="Q392" s="8">
        <f t="shared" si="46"/>
        <v>0.90802145666954326</v>
      </c>
      <c r="R392">
        <f t="shared" si="47"/>
        <v>0.90802145666954326</v>
      </c>
      <c r="S392">
        <f t="shared" si="48"/>
        <v>-9.6487269966714612E-2</v>
      </c>
    </row>
    <row r="393" spans="1:19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1.9990000000000001</v>
      </c>
      <c r="L393">
        <f t="shared" si="42"/>
        <v>-0.62385662862296831</v>
      </c>
      <c r="M393">
        <v>0</v>
      </c>
      <c r="N393">
        <f t="shared" si="43"/>
        <v>0.53587378112209683</v>
      </c>
      <c r="O393">
        <f t="shared" si="44"/>
        <v>1</v>
      </c>
      <c r="P393" s="8">
        <f t="shared" si="45"/>
        <v>0.34890483040252945</v>
      </c>
      <c r="Q393" s="8">
        <f t="shared" si="46"/>
        <v>0.6510951695974706</v>
      </c>
      <c r="R393">
        <f t="shared" si="47"/>
        <v>0.34890483040252945</v>
      </c>
      <c r="S393">
        <f t="shared" si="48"/>
        <v>-1.0529560862233664</v>
      </c>
    </row>
    <row r="394" spans="1:19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  <c r="L394">
        <f t="shared" si="42"/>
        <v>0.12368211905953186</v>
      </c>
      <c r="M394">
        <v>0</v>
      </c>
      <c r="N394">
        <f t="shared" si="43"/>
        <v>1.1316560819175525</v>
      </c>
      <c r="O394">
        <f t="shared" si="44"/>
        <v>1</v>
      </c>
      <c r="P394" s="8">
        <f t="shared" si="45"/>
        <v>0.53088117333616036</v>
      </c>
      <c r="Q394" s="8">
        <f t="shared" si="46"/>
        <v>0.46911882666383975</v>
      </c>
      <c r="R394">
        <f t="shared" si="47"/>
        <v>0.53088117333616036</v>
      </c>
      <c r="S394">
        <f t="shared" si="48"/>
        <v>-0.63321706181040749</v>
      </c>
    </row>
    <row r="395" spans="1:19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  <c r="L395">
        <f t="shared" si="42"/>
        <v>-2.3955423551619117</v>
      </c>
      <c r="M395">
        <v>0</v>
      </c>
      <c r="N395">
        <f t="shared" si="43"/>
        <v>9.1123244356316718E-2</v>
      </c>
      <c r="O395">
        <f t="shared" si="44"/>
        <v>1</v>
      </c>
      <c r="P395" s="8">
        <f t="shared" si="45"/>
        <v>8.3513246397818972E-2</v>
      </c>
      <c r="Q395" s="8">
        <f t="shared" si="46"/>
        <v>0.9164867536021809</v>
      </c>
      <c r="R395">
        <f t="shared" si="47"/>
        <v>0.9164867536021809</v>
      </c>
      <c r="S395">
        <f t="shared" si="48"/>
        <v>-8.7207665050491615E-2</v>
      </c>
    </row>
    <row r="396" spans="1:19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1.6990000000000001</v>
      </c>
      <c r="L396">
        <f t="shared" si="42"/>
        <v>9.5601200291814292E-2</v>
      </c>
      <c r="M396">
        <v>0</v>
      </c>
      <c r="N396">
        <f t="shared" si="43"/>
        <v>1.1003201691218656</v>
      </c>
      <c r="O396">
        <f t="shared" si="44"/>
        <v>1</v>
      </c>
      <c r="P396" s="8">
        <f t="shared" si="45"/>
        <v>0.52388211345030522</v>
      </c>
      <c r="Q396" s="8">
        <f t="shared" si="46"/>
        <v>0.47611788654969467</v>
      </c>
      <c r="R396">
        <f t="shared" si="47"/>
        <v>0.52388211345030522</v>
      </c>
      <c r="S396">
        <f t="shared" si="48"/>
        <v>-0.64648859430309458</v>
      </c>
    </row>
    <row r="397" spans="1:19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1.6990000000000001</v>
      </c>
      <c r="L397">
        <f t="shared" si="42"/>
        <v>-0.87670427855375954</v>
      </c>
      <c r="M397">
        <v>0</v>
      </c>
      <c r="N397">
        <f t="shared" si="43"/>
        <v>0.41615217573621277</v>
      </c>
      <c r="O397">
        <f t="shared" si="44"/>
        <v>1</v>
      </c>
      <c r="P397" s="8">
        <f t="shared" si="45"/>
        <v>0.29386119858190268</v>
      </c>
      <c r="Q397" s="8">
        <f t="shared" si="46"/>
        <v>0.70613880141809726</v>
      </c>
      <c r="R397">
        <f t="shared" si="47"/>
        <v>0.70613880141809726</v>
      </c>
      <c r="S397">
        <f t="shared" si="48"/>
        <v>-0.34794345823744</v>
      </c>
    </row>
    <row r="398" spans="1:19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1.9990000000000001</v>
      </c>
      <c r="L398">
        <f t="shared" si="42"/>
        <v>-2.4236232739296293</v>
      </c>
      <c r="M398">
        <v>0</v>
      </c>
      <c r="N398">
        <f t="shared" si="43"/>
        <v>8.8600013063315428E-2</v>
      </c>
      <c r="O398">
        <f t="shared" si="44"/>
        <v>1</v>
      </c>
      <c r="P398" s="8">
        <f t="shared" si="45"/>
        <v>8.1388950946266664E-2</v>
      </c>
      <c r="Q398" s="8">
        <f t="shared" si="46"/>
        <v>0.91861104905373336</v>
      </c>
      <c r="R398">
        <f t="shared" si="47"/>
        <v>0.91861104905373336</v>
      </c>
      <c r="S398">
        <f t="shared" si="48"/>
        <v>-8.4892479018068526E-2</v>
      </c>
    </row>
    <row r="399" spans="1:19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  <c r="L399">
        <f t="shared" si="42"/>
        <v>-1.6242430262362597</v>
      </c>
      <c r="M399">
        <v>0</v>
      </c>
      <c r="N399">
        <f t="shared" si="43"/>
        <v>0.19706078860644416</v>
      </c>
      <c r="O399">
        <f t="shared" si="44"/>
        <v>1</v>
      </c>
      <c r="P399" s="8">
        <f t="shared" si="45"/>
        <v>0.16462053596781168</v>
      </c>
      <c r="Q399" s="8">
        <f t="shared" si="46"/>
        <v>0.83537946403218832</v>
      </c>
      <c r="R399">
        <f t="shared" si="47"/>
        <v>0.83537946403218832</v>
      </c>
      <c r="S399">
        <f t="shared" si="48"/>
        <v>-0.17986920941873341</v>
      </c>
    </row>
    <row r="400" spans="1:19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1.9990000000000001</v>
      </c>
      <c r="L400">
        <f t="shared" si="42"/>
        <v>-1.758153616329456</v>
      </c>
      <c r="M400">
        <v>0</v>
      </c>
      <c r="N400">
        <f t="shared" si="43"/>
        <v>0.17236281809267107</v>
      </c>
      <c r="O400">
        <f t="shared" si="44"/>
        <v>1</v>
      </c>
      <c r="P400" s="8">
        <f t="shared" si="45"/>
        <v>0.14702173715564426</v>
      </c>
      <c r="Q400" s="8">
        <f t="shared" si="46"/>
        <v>0.85297826284435574</v>
      </c>
      <c r="R400">
        <f t="shared" si="47"/>
        <v>0.85297826284435574</v>
      </c>
      <c r="S400">
        <f t="shared" si="48"/>
        <v>-0.15902121499879901</v>
      </c>
    </row>
    <row r="401" spans="1:19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1.6990000000000001</v>
      </c>
      <c r="L401">
        <f t="shared" si="42"/>
        <v>-2.289712683836433</v>
      </c>
      <c r="M401">
        <v>0</v>
      </c>
      <c r="N401">
        <f t="shared" si="43"/>
        <v>0.10129556152540407</v>
      </c>
      <c r="O401">
        <f t="shared" si="44"/>
        <v>1</v>
      </c>
      <c r="P401" s="8">
        <f t="shared" si="45"/>
        <v>9.1978543330456741E-2</v>
      </c>
      <c r="Q401" s="8">
        <f t="shared" si="46"/>
        <v>0.90802145666954326</v>
      </c>
      <c r="R401">
        <f t="shared" si="47"/>
        <v>0.90802145666954326</v>
      </c>
      <c r="S401">
        <f t="shared" si="48"/>
        <v>-9.6487269966714612E-2</v>
      </c>
    </row>
    <row r="402" spans="1:19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1.9990000000000001</v>
      </c>
      <c r="L402">
        <f t="shared" si="42"/>
        <v>-0.62385662862296831</v>
      </c>
      <c r="M402">
        <v>0</v>
      </c>
      <c r="N402">
        <f t="shared" si="43"/>
        <v>0.53587378112209683</v>
      </c>
      <c r="O402">
        <f t="shared" si="44"/>
        <v>1</v>
      </c>
      <c r="P402" s="8">
        <f t="shared" si="45"/>
        <v>0.34890483040252945</v>
      </c>
      <c r="Q402" s="8">
        <f t="shared" si="46"/>
        <v>0.6510951695974706</v>
      </c>
      <c r="R402">
        <f t="shared" si="47"/>
        <v>0.6510951695974706</v>
      </c>
      <c r="S402">
        <f t="shared" si="48"/>
        <v>-0.42909945760039803</v>
      </c>
    </row>
    <row r="403" spans="1:19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  <c r="L403">
        <f t="shared" si="42"/>
        <v>0.12368211905953186</v>
      </c>
      <c r="M403">
        <v>0</v>
      </c>
      <c r="N403">
        <f t="shared" si="43"/>
        <v>1.1316560819175525</v>
      </c>
      <c r="O403">
        <f t="shared" si="44"/>
        <v>1</v>
      </c>
      <c r="P403" s="8">
        <f t="shared" si="45"/>
        <v>0.53088117333616036</v>
      </c>
      <c r="Q403" s="8">
        <f t="shared" si="46"/>
        <v>0.46911882666383975</v>
      </c>
      <c r="R403">
        <f t="shared" si="47"/>
        <v>0.53088117333616036</v>
      </c>
      <c r="S403">
        <f t="shared" si="48"/>
        <v>-0.63321706181040749</v>
      </c>
    </row>
    <row r="404" spans="1:19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  <c r="L404">
        <f t="shared" si="42"/>
        <v>-2.3955423551619117</v>
      </c>
      <c r="M404">
        <v>0</v>
      </c>
      <c r="N404">
        <f t="shared" si="43"/>
        <v>9.1123244356316718E-2</v>
      </c>
      <c r="O404">
        <f t="shared" si="44"/>
        <v>1</v>
      </c>
      <c r="P404" s="8">
        <f t="shared" si="45"/>
        <v>8.3513246397818972E-2</v>
      </c>
      <c r="Q404" s="8">
        <f t="shared" si="46"/>
        <v>0.9164867536021809</v>
      </c>
      <c r="R404">
        <f t="shared" si="47"/>
        <v>0.9164867536021809</v>
      </c>
      <c r="S404">
        <f t="shared" si="48"/>
        <v>-8.7207665050491615E-2</v>
      </c>
    </row>
    <row r="405" spans="1:19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1.6990000000000001</v>
      </c>
      <c r="L405">
        <f t="shared" si="42"/>
        <v>9.5601200291814292E-2</v>
      </c>
      <c r="M405">
        <v>0</v>
      </c>
      <c r="N405">
        <f t="shared" si="43"/>
        <v>1.1003201691218656</v>
      </c>
      <c r="O405">
        <f t="shared" si="44"/>
        <v>1</v>
      </c>
      <c r="P405" s="8">
        <f t="shared" si="45"/>
        <v>0.52388211345030522</v>
      </c>
      <c r="Q405" s="8">
        <f t="shared" si="46"/>
        <v>0.47611788654969467</v>
      </c>
      <c r="R405">
        <f t="shared" si="47"/>
        <v>0.47611788654969467</v>
      </c>
      <c r="S405">
        <f t="shared" si="48"/>
        <v>-0.74208979459490876</v>
      </c>
    </row>
    <row r="406" spans="1:19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1.6990000000000001</v>
      </c>
      <c r="L406">
        <f t="shared" si="42"/>
        <v>-0.87670427855375954</v>
      </c>
      <c r="M406">
        <v>0</v>
      </c>
      <c r="N406">
        <f t="shared" si="43"/>
        <v>0.41615217573621277</v>
      </c>
      <c r="O406">
        <f t="shared" si="44"/>
        <v>1</v>
      </c>
      <c r="P406" s="8">
        <f t="shared" si="45"/>
        <v>0.29386119858190268</v>
      </c>
      <c r="Q406" s="8">
        <f t="shared" si="46"/>
        <v>0.70613880141809726</v>
      </c>
      <c r="R406">
        <f t="shared" si="47"/>
        <v>0.70613880141809726</v>
      </c>
      <c r="S406">
        <f t="shared" si="48"/>
        <v>-0.34794345823744</v>
      </c>
    </row>
    <row r="407" spans="1:19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1.9990000000000001</v>
      </c>
      <c r="L407">
        <f t="shared" si="42"/>
        <v>-2.4236232739296293</v>
      </c>
      <c r="M407">
        <v>0</v>
      </c>
      <c r="N407">
        <f t="shared" si="43"/>
        <v>8.8600013063315428E-2</v>
      </c>
      <c r="O407">
        <f t="shared" si="44"/>
        <v>1</v>
      </c>
      <c r="P407" s="8">
        <f t="shared" si="45"/>
        <v>8.1388950946266664E-2</v>
      </c>
      <c r="Q407" s="8">
        <f t="shared" si="46"/>
        <v>0.91861104905373336</v>
      </c>
      <c r="R407">
        <f t="shared" si="47"/>
        <v>0.91861104905373336</v>
      </c>
      <c r="S407">
        <f t="shared" si="48"/>
        <v>-8.4892479018068526E-2</v>
      </c>
    </row>
    <row r="408" spans="1:19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  <c r="L408">
        <f t="shared" si="42"/>
        <v>-1.6242430262362597</v>
      </c>
      <c r="M408">
        <v>0</v>
      </c>
      <c r="N408">
        <f t="shared" si="43"/>
        <v>0.19706078860644416</v>
      </c>
      <c r="O408">
        <f t="shared" si="44"/>
        <v>1</v>
      </c>
      <c r="P408" s="8">
        <f t="shared" si="45"/>
        <v>0.16462053596781168</v>
      </c>
      <c r="Q408" s="8">
        <f t="shared" si="46"/>
        <v>0.83537946403218832</v>
      </c>
      <c r="R408">
        <f t="shared" si="47"/>
        <v>0.83537946403218832</v>
      </c>
      <c r="S408">
        <f t="shared" si="48"/>
        <v>-0.17986920941873341</v>
      </c>
    </row>
    <row r="409" spans="1:19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1.9990000000000001</v>
      </c>
      <c r="L409">
        <f t="shared" si="42"/>
        <v>-1.758153616329456</v>
      </c>
      <c r="M409">
        <v>0</v>
      </c>
      <c r="N409">
        <f t="shared" si="43"/>
        <v>0.17236281809267107</v>
      </c>
      <c r="O409">
        <f t="shared" si="44"/>
        <v>1</v>
      </c>
      <c r="P409" s="8">
        <f t="shared" si="45"/>
        <v>0.14702173715564426</v>
      </c>
      <c r="Q409" s="8">
        <f t="shared" si="46"/>
        <v>0.85297826284435574</v>
      </c>
      <c r="R409">
        <f t="shared" si="47"/>
        <v>0.85297826284435574</v>
      </c>
      <c r="S409">
        <f t="shared" si="48"/>
        <v>-0.15902121499879901</v>
      </c>
    </row>
    <row r="410" spans="1:19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1.6990000000000001</v>
      </c>
      <c r="L410">
        <f t="shared" si="42"/>
        <v>-2.289712683836433</v>
      </c>
      <c r="M410">
        <v>0</v>
      </c>
      <c r="N410">
        <f t="shared" si="43"/>
        <v>0.10129556152540407</v>
      </c>
      <c r="O410">
        <f t="shared" si="44"/>
        <v>1</v>
      </c>
      <c r="P410" s="8">
        <f t="shared" si="45"/>
        <v>9.1978543330456741E-2</v>
      </c>
      <c r="Q410" s="8">
        <f t="shared" si="46"/>
        <v>0.90802145666954326</v>
      </c>
      <c r="R410">
        <f t="shared" si="47"/>
        <v>0.90802145666954326</v>
      </c>
      <c r="S410">
        <f t="shared" si="48"/>
        <v>-9.6487269966714612E-2</v>
      </c>
    </row>
    <row r="411" spans="1:19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1.9990000000000001</v>
      </c>
      <c r="L411">
        <f t="shared" si="42"/>
        <v>-0.62385662862296831</v>
      </c>
      <c r="M411">
        <v>0</v>
      </c>
      <c r="N411">
        <f t="shared" si="43"/>
        <v>0.53587378112209683</v>
      </c>
      <c r="O411">
        <f t="shared" si="44"/>
        <v>1</v>
      </c>
      <c r="P411" s="8">
        <f t="shared" si="45"/>
        <v>0.34890483040252945</v>
      </c>
      <c r="Q411" s="8">
        <f t="shared" si="46"/>
        <v>0.6510951695974706</v>
      </c>
      <c r="R411">
        <f t="shared" si="47"/>
        <v>0.34890483040252945</v>
      </c>
      <c r="S411">
        <f t="shared" si="48"/>
        <v>-1.0529560862233664</v>
      </c>
    </row>
    <row r="412" spans="1:19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  <c r="L412">
        <f t="shared" si="42"/>
        <v>0.12368211905953186</v>
      </c>
      <c r="M412">
        <v>0</v>
      </c>
      <c r="N412">
        <f t="shared" si="43"/>
        <v>1.1316560819175525</v>
      </c>
      <c r="O412">
        <f t="shared" si="44"/>
        <v>1</v>
      </c>
      <c r="P412" s="8">
        <f t="shared" si="45"/>
        <v>0.53088117333616036</v>
      </c>
      <c r="Q412" s="8">
        <f t="shared" si="46"/>
        <v>0.46911882666383975</v>
      </c>
      <c r="R412">
        <f t="shared" si="47"/>
        <v>0.53088117333616036</v>
      </c>
      <c r="S412">
        <f t="shared" si="48"/>
        <v>-0.63321706181040749</v>
      </c>
    </row>
    <row r="413" spans="1:19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  <c r="L413">
        <f t="shared" si="42"/>
        <v>-2.3955423551619117</v>
      </c>
      <c r="M413">
        <v>0</v>
      </c>
      <c r="N413">
        <f t="shared" si="43"/>
        <v>9.1123244356316718E-2</v>
      </c>
      <c r="O413">
        <f t="shared" si="44"/>
        <v>1</v>
      </c>
      <c r="P413" s="8">
        <f t="shared" si="45"/>
        <v>8.3513246397818972E-2</v>
      </c>
      <c r="Q413" s="8">
        <f t="shared" si="46"/>
        <v>0.9164867536021809</v>
      </c>
      <c r="R413">
        <f t="shared" si="47"/>
        <v>0.9164867536021809</v>
      </c>
      <c r="S413">
        <f t="shared" si="48"/>
        <v>-8.7207665050491615E-2</v>
      </c>
    </row>
    <row r="414" spans="1:19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1.6990000000000001</v>
      </c>
      <c r="L414">
        <f t="shared" si="42"/>
        <v>9.5601200291814292E-2</v>
      </c>
      <c r="M414">
        <v>0</v>
      </c>
      <c r="N414">
        <f t="shared" si="43"/>
        <v>1.1003201691218656</v>
      </c>
      <c r="O414">
        <f t="shared" si="44"/>
        <v>1</v>
      </c>
      <c r="P414" s="8">
        <f t="shared" si="45"/>
        <v>0.52388211345030522</v>
      </c>
      <c r="Q414" s="8">
        <f t="shared" si="46"/>
        <v>0.47611788654969467</v>
      </c>
      <c r="R414">
        <f t="shared" si="47"/>
        <v>0.47611788654969467</v>
      </c>
      <c r="S414">
        <f t="shared" si="48"/>
        <v>-0.74208979459490876</v>
      </c>
    </row>
    <row r="415" spans="1:19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1.6990000000000001</v>
      </c>
      <c r="L415">
        <f t="shared" si="42"/>
        <v>-0.87670427855375954</v>
      </c>
      <c r="M415">
        <v>0</v>
      </c>
      <c r="N415">
        <f t="shared" si="43"/>
        <v>0.41615217573621277</v>
      </c>
      <c r="O415">
        <f t="shared" si="44"/>
        <v>1</v>
      </c>
      <c r="P415" s="8">
        <f t="shared" si="45"/>
        <v>0.29386119858190268</v>
      </c>
      <c r="Q415" s="8">
        <f t="shared" si="46"/>
        <v>0.70613880141809726</v>
      </c>
      <c r="R415">
        <f t="shared" si="47"/>
        <v>0.70613880141809726</v>
      </c>
      <c r="S415">
        <f t="shared" si="48"/>
        <v>-0.34794345823744</v>
      </c>
    </row>
    <row r="416" spans="1:19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1.9990000000000001</v>
      </c>
      <c r="L416">
        <f t="shared" si="42"/>
        <v>-2.4236232739296293</v>
      </c>
      <c r="M416">
        <v>0</v>
      </c>
      <c r="N416">
        <f t="shared" si="43"/>
        <v>8.8600013063315428E-2</v>
      </c>
      <c r="O416">
        <f t="shared" si="44"/>
        <v>1</v>
      </c>
      <c r="P416" s="8">
        <f t="shared" si="45"/>
        <v>8.1388950946266664E-2</v>
      </c>
      <c r="Q416" s="8">
        <f t="shared" si="46"/>
        <v>0.91861104905373336</v>
      </c>
      <c r="R416">
        <f t="shared" si="47"/>
        <v>0.91861104905373336</v>
      </c>
      <c r="S416">
        <f t="shared" si="48"/>
        <v>-8.4892479018068526E-2</v>
      </c>
    </row>
    <row r="417" spans="1:19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  <c r="L417">
        <f t="shared" si="42"/>
        <v>-1.6242430262362597</v>
      </c>
      <c r="M417">
        <v>0</v>
      </c>
      <c r="N417">
        <f t="shared" si="43"/>
        <v>0.19706078860644416</v>
      </c>
      <c r="O417">
        <f t="shared" si="44"/>
        <v>1</v>
      </c>
      <c r="P417" s="8">
        <f t="shared" si="45"/>
        <v>0.16462053596781168</v>
      </c>
      <c r="Q417" s="8">
        <f t="shared" si="46"/>
        <v>0.83537946403218832</v>
      </c>
      <c r="R417">
        <f t="shared" si="47"/>
        <v>0.83537946403218832</v>
      </c>
      <c r="S417">
        <f t="shared" si="48"/>
        <v>-0.17986920941873341</v>
      </c>
    </row>
    <row r="418" spans="1:19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1.9990000000000001</v>
      </c>
      <c r="L418">
        <f t="shared" si="42"/>
        <v>-1.758153616329456</v>
      </c>
      <c r="M418">
        <v>0</v>
      </c>
      <c r="N418">
        <f t="shared" si="43"/>
        <v>0.17236281809267107</v>
      </c>
      <c r="O418">
        <f t="shared" si="44"/>
        <v>1</v>
      </c>
      <c r="P418" s="8">
        <f t="shared" si="45"/>
        <v>0.14702173715564426</v>
      </c>
      <c r="Q418" s="8">
        <f t="shared" si="46"/>
        <v>0.85297826284435574</v>
      </c>
      <c r="R418">
        <f t="shared" si="47"/>
        <v>0.85297826284435574</v>
      </c>
      <c r="S418">
        <f t="shared" si="48"/>
        <v>-0.15902121499879901</v>
      </c>
    </row>
    <row r="419" spans="1:19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1.6990000000000001</v>
      </c>
      <c r="L419">
        <f t="shared" si="42"/>
        <v>-2.289712683836433</v>
      </c>
      <c r="M419">
        <v>0</v>
      </c>
      <c r="N419">
        <f t="shared" si="43"/>
        <v>0.10129556152540407</v>
      </c>
      <c r="O419">
        <f t="shared" si="44"/>
        <v>1</v>
      </c>
      <c r="P419" s="8">
        <f t="shared" si="45"/>
        <v>9.1978543330456741E-2</v>
      </c>
      <c r="Q419" s="8">
        <f t="shared" si="46"/>
        <v>0.90802145666954326</v>
      </c>
      <c r="R419">
        <f t="shared" si="47"/>
        <v>0.90802145666954326</v>
      </c>
      <c r="S419">
        <f t="shared" si="48"/>
        <v>-9.6487269966714612E-2</v>
      </c>
    </row>
    <row r="420" spans="1:19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1.9990000000000001</v>
      </c>
      <c r="L420">
        <f t="shared" si="42"/>
        <v>-0.62385662862296831</v>
      </c>
      <c r="M420">
        <v>0</v>
      </c>
      <c r="N420">
        <f t="shared" si="43"/>
        <v>0.53587378112209683</v>
      </c>
      <c r="O420">
        <f t="shared" si="44"/>
        <v>1</v>
      </c>
      <c r="P420" s="8">
        <f t="shared" si="45"/>
        <v>0.34890483040252945</v>
      </c>
      <c r="Q420" s="8">
        <f t="shared" si="46"/>
        <v>0.6510951695974706</v>
      </c>
      <c r="R420">
        <f t="shared" si="47"/>
        <v>0.6510951695974706</v>
      </c>
      <c r="S420">
        <f t="shared" si="48"/>
        <v>-0.42909945760039803</v>
      </c>
    </row>
    <row r="421" spans="1:19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  <c r="L421">
        <f t="shared" si="42"/>
        <v>0.12368211905953186</v>
      </c>
      <c r="M421">
        <v>0</v>
      </c>
      <c r="N421">
        <f t="shared" si="43"/>
        <v>1.1316560819175525</v>
      </c>
      <c r="O421">
        <f t="shared" si="44"/>
        <v>1</v>
      </c>
      <c r="P421" s="8">
        <f t="shared" si="45"/>
        <v>0.53088117333616036</v>
      </c>
      <c r="Q421" s="8">
        <f t="shared" si="46"/>
        <v>0.46911882666383975</v>
      </c>
      <c r="R421">
        <f t="shared" si="47"/>
        <v>0.53088117333616036</v>
      </c>
      <c r="S421">
        <f t="shared" si="48"/>
        <v>-0.63321706181040749</v>
      </c>
    </row>
    <row r="422" spans="1:19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  <c r="L422">
        <f t="shared" si="42"/>
        <v>-2.3955423551619117</v>
      </c>
      <c r="M422">
        <v>0</v>
      </c>
      <c r="N422">
        <f t="shared" si="43"/>
        <v>9.1123244356316718E-2</v>
      </c>
      <c r="O422">
        <f t="shared" si="44"/>
        <v>1</v>
      </c>
      <c r="P422" s="8">
        <f t="shared" si="45"/>
        <v>8.3513246397818972E-2</v>
      </c>
      <c r="Q422" s="8">
        <f t="shared" si="46"/>
        <v>0.9164867536021809</v>
      </c>
      <c r="R422">
        <f t="shared" si="47"/>
        <v>0.9164867536021809</v>
      </c>
      <c r="S422">
        <f t="shared" si="48"/>
        <v>-8.7207665050491615E-2</v>
      </c>
    </row>
    <row r="423" spans="1:19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1.6990000000000001</v>
      </c>
      <c r="L423">
        <f t="shared" si="42"/>
        <v>9.5601200291814292E-2</v>
      </c>
      <c r="M423">
        <v>0</v>
      </c>
      <c r="N423">
        <f t="shared" si="43"/>
        <v>1.1003201691218656</v>
      </c>
      <c r="O423">
        <f t="shared" si="44"/>
        <v>1</v>
      </c>
      <c r="P423" s="8">
        <f t="shared" si="45"/>
        <v>0.52388211345030522</v>
      </c>
      <c r="Q423" s="8">
        <f t="shared" si="46"/>
        <v>0.47611788654969467</v>
      </c>
      <c r="R423">
        <f t="shared" si="47"/>
        <v>0.47611788654969467</v>
      </c>
      <c r="S423">
        <f t="shared" si="48"/>
        <v>-0.74208979459490876</v>
      </c>
    </row>
    <row r="424" spans="1:19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1.6990000000000001</v>
      </c>
      <c r="L424">
        <f t="shared" si="42"/>
        <v>-0.87670427855375954</v>
      </c>
      <c r="M424">
        <v>0</v>
      </c>
      <c r="N424">
        <f t="shared" si="43"/>
        <v>0.41615217573621277</v>
      </c>
      <c r="O424">
        <f t="shared" si="44"/>
        <v>1</v>
      </c>
      <c r="P424" s="8">
        <f t="shared" si="45"/>
        <v>0.29386119858190268</v>
      </c>
      <c r="Q424" s="8">
        <f t="shared" si="46"/>
        <v>0.70613880141809726</v>
      </c>
      <c r="R424">
        <f t="shared" si="47"/>
        <v>0.29386119858190268</v>
      </c>
      <c r="S424">
        <f t="shared" si="48"/>
        <v>-1.2246477367911994</v>
      </c>
    </row>
    <row r="425" spans="1:19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1.9990000000000001</v>
      </c>
      <c r="L425">
        <f t="shared" si="42"/>
        <v>-2.4236232739296293</v>
      </c>
      <c r="M425">
        <v>0</v>
      </c>
      <c r="N425">
        <f t="shared" si="43"/>
        <v>8.8600013063315428E-2</v>
      </c>
      <c r="O425">
        <f t="shared" si="44"/>
        <v>1</v>
      </c>
      <c r="P425" s="8">
        <f t="shared" si="45"/>
        <v>8.1388950946266664E-2</v>
      </c>
      <c r="Q425" s="8">
        <f t="shared" si="46"/>
        <v>0.91861104905373336</v>
      </c>
      <c r="R425">
        <f t="shared" si="47"/>
        <v>0.91861104905373336</v>
      </c>
      <c r="S425">
        <f t="shared" si="48"/>
        <v>-8.4892479018068526E-2</v>
      </c>
    </row>
    <row r="426" spans="1:19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  <c r="L426">
        <f t="shared" si="42"/>
        <v>-1.6242430262362597</v>
      </c>
      <c r="M426">
        <v>0</v>
      </c>
      <c r="N426">
        <f t="shared" si="43"/>
        <v>0.19706078860644416</v>
      </c>
      <c r="O426">
        <f t="shared" si="44"/>
        <v>1</v>
      </c>
      <c r="P426" s="8">
        <f t="shared" si="45"/>
        <v>0.16462053596781168</v>
      </c>
      <c r="Q426" s="8">
        <f t="shared" si="46"/>
        <v>0.83537946403218832</v>
      </c>
      <c r="R426">
        <f t="shared" si="47"/>
        <v>0.83537946403218832</v>
      </c>
      <c r="S426">
        <f t="shared" si="48"/>
        <v>-0.17986920941873341</v>
      </c>
    </row>
    <row r="427" spans="1:19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1.9990000000000001</v>
      </c>
      <c r="L427">
        <f t="shared" si="42"/>
        <v>-1.758153616329456</v>
      </c>
      <c r="M427">
        <v>0</v>
      </c>
      <c r="N427">
        <f t="shared" si="43"/>
        <v>0.17236281809267107</v>
      </c>
      <c r="O427">
        <f t="shared" si="44"/>
        <v>1</v>
      </c>
      <c r="P427" s="8">
        <f t="shared" si="45"/>
        <v>0.14702173715564426</v>
      </c>
      <c r="Q427" s="8">
        <f t="shared" si="46"/>
        <v>0.85297826284435574</v>
      </c>
      <c r="R427">
        <f t="shared" si="47"/>
        <v>0.85297826284435574</v>
      </c>
      <c r="S427">
        <f t="shared" si="48"/>
        <v>-0.15902121499879901</v>
      </c>
    </row>
    <row r="428" spans="1:19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1.6990000000000001</v>
      </c>
      <c r="L428">
        <f t="shared" si="42"/>
        <v>-2.289712683836433</v>
      </c>
      <c r="M428">
        <v>0</v>
      </c>
      <c r="N428">
        <f t="shared" si="43"/>
        <v>0.10129556152540407</v>
      </c>
      <c r="O428">
        <f t="shared" si="44"/>
        <v>1</v>
      </c>
      <c r="P428" s="8">
        <f t="shared" si="45"/>
        <v>9.1978543330456741E-2</v>
      </c>
      <c r="Q428" s="8">
        <f t="shared" si="46"/>
        <v>0.90802145666954326</v>
      </c>
      <c r="R428">
        <f t="shared" si="47"/>
        <v>0.90802145666954326</v>
      </c>
      <c r="S428">
        <f t="shared" si="48"/>
        <v>-9.6487269966714612E-2</v>
      </c>
    </row>
    <row r="429" spans="1:19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1.9990000000000001</v>
      </c>
      <c r="L429">
        <f t="shared" si="42"/>
        <v>-0.62385662862296831</v>
      </c>
      <c r="M429">
        <v>0</v>
      </c>
      <c r="N429">
        <f t="shared" si="43"/>
        <v>0.53587378112209683</v>
      </c>
      <c r="O429">
        <f t="shared" si="44"/>
        <v>1</v>
      </c>
      <c r="P429" s="8">
        <f t="shared" si="45"/>
        <v>0.34890483040252945</v>
      </c>
      <c r="Q429" s="8">
        <f t="shared" si="46"/>
        <v>0.6510951695974706</v>
      </c>
      <c r="R429">
        <f t="shared" si="47"/>
        <v>0.6510951695974706</v>
      </c>
      <c r="S429">
        <f t="shared" si="48"/>
        <v>-0.42909945760039803</v>
      </c>
    </row>
    <row r="430" spans="1:19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  <c r="L430">
        <f t="shared" si="42"/>
        <v>0.12368211905953186</v>
      </c>
      <c r="M430">
        <v>0</v>
      </c>
      <c r="N430">
        <f t="shared" si="43"/>
        <v>1.1316560819175525</v>
      </c>
      <c r="O430">
        <f t="shared" si="44"/>
        <v>1</v>
      </c>
      <c r="P430" s="8">
        <f t="shared" si="45"/>
        <v>0.53088117333616036</v>
      </c>
      <c r="Q430" s="8">
        <f t="shared" si="46"/>
        <v>0.46911882666383975</v>
      </c>
      <c r="R430">
        <f t="shared" si="47"/>
        <v>0.46911882666383975</v>
      </c>
      <c r="S430">
        <f t="shared" si="48"/>
        <v>-0.75689918086993935</v>
      </c>
    </row>
    <row r="431" spans="1:19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  <c r="L431">
        <f t="shared" si="42"/>
        <v>-2.3955423551619117</v>
      </c>
      <c r="M431">
        <v>0</v>
      </c>
      <c r="N431">
        <f t="shared" si="43"/>
        <v>9.1123244356316718E-2</v>
      </c>
      <c r="O431">
        <f t="shared" si="44"/>
        <v>1</v>
      </c>
      <c r="P431" s="8">
        <f t="shared" si="45"/>
        <v>8.3513246397818972E-2</v>
      </c>
      <c r="Q431" s="8">
        <f t="shared" si="46"/>
        <v>0.9164867536021809</v>
      </c>
      <c r="R431">
        <f t="shared" si="47"/>
        <v>0.9164867536021809</v>
      </c>
      <c r="S431">
        <f t="shared" si="48"/>
        <v>-8.7207665050491615E-2</v>
      </c>
    </row>
    <row r="432" spans="1:19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1.6990000000000001</v>
      </c>
      <c r="L432">
        <f t="shared" si="42"/>
        <v>9.5601200291814292E-2</v>
      </c>
      <c r="M432">
        <v>0</v>
      </c>
      <c r="N432">
        <f t="shared" si="43"/>
        <v>1.1003201691218656</v>
      </c>
      <c r="O432">
        <f t="shared" si="44"/>
        <v>1</v>
      </c>
      <c r="P432" s="8">
        <f t="shared" si="45"/>
        <v>0.52388211345030522</v>
      </c>
      <c r="Q432" s="8">
        <f t="shared" si="46"/>
        <v>0.47611788654969467</v>
      </c>
      <c r="R432">
        <f t="shared" si="47"/>
        <v>0.52388211345030522</v>
      </c>
      <c r="S432">
        <f t="shared" si="48"/>
        <v>-0.64648859430309458</v>
      </c>
    </row>
    <row r="433" spans="1:19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1.6990000000000001</v>
      </c>
      <c r="L433">
        <f t="shared" si="42"/>
        <v>-0.87670427855375954</v>
      </c>
      <c r="M433">
        <v>0</v>
      </c>
      <c r="N433">
        <f t="shared" si="43"/>
        <v>0.41615217573621277</v>
      </c>
      <c r="O433">
        <f t="shared" si="44"/>
        <v>1</v>
      </c>
      <c r="P433" s="8">
        <f t="shared" si="45"/>
        <v>0.29386119858190268</v>
      </c>
      <c r="Q433" s="8">
        <f t="shared" si="46"/>
        <v>0.70613880141809726</v>
      </c>
      <c r="R433">
        <f t="shared" si="47"/>
        <v>0.70613880141809726</v>
      </c>
      <c r="S433">
        <f t="shared" si="48"/>
        <v>-0.34794345823744</v>
      </c>
    </row>
    <row r="434" spans="1:19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1.9990000000000001</v>
      </c>
      <c r="L434">
        <f t="shared" si="42"/>
        <v>-2.4236232739296293</v>
      </c>
      <c r="M434">
        <v>0</v>
      </c>
      <c r="N434">
        <f t="shared" si="43"/>
        <v>8.8600013063315428E-2</v>
      </c>
      <c r="O434">
        <f t="shared" si="44"/>
        <v>1</v>
      </c>
      <c r="P434" s="8">
        <f t="shared" si="45"/>
        <v>8.1388950946266664E-2</v>
      </c>
      <c r="Q434" s="8">
        <f t="shared" si="46"/>
        <v>0.91861104905373336</v>
      </c>
      <c r="R434">
        <f t="shared" si="47"/>
        <v>0.91861104905373336</v>
      </c>
      <c r="S434">
        <f t="shared" si="48"/>
        <v>-8.4892479018068526E-2</v>
      </c>
    </row>
    <row r="435" spans="1:19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  <c r="L435">
        <f t="shared" si="42"/>
        <v>-1.6242430262362597</v>
      </c>
      <c r="M435">
        <v>0</v>
      </c>
      <c r="N435">
        <f t="shared" si="43"/>
        <v>0.19706078860644416</v>
      </c>
      <c r="O435">
        <f t="shared" si="44"/>
        <v>1</v>
      </c>
      <c r="P435" s="8">
        <f t="shared" si="45"/>
        <v>0.16462053596781168</v>
      </c>
      <c r="Q435" s="8">
        <f t="shared" si="46"/>
        <v>0.83537946403218832</v>
      </c>
      <c r="R435">
        <f t="shared" si="47"/>
        <v>0.83537946403218832</v>
      </c>
      <c r="S435">
        <f t="shared" si="48"/>
        <v>-0.17986920941873341</v>
      </c>
    </row>
    <row r="436" spans="1:19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1.9990000000000001</v>
      </c>
      <c r="L436">
        <f t="shared" si="42"/>
        <v>-1.758153616329456</v>
      </c>
      <c r="M436">
        <v>0</v>
      </c>
      <c r="N436">
        <f t="shared" si="43"/>
        <v>0.17236281809267107</v>
      </c>
      <c r="O436">
        <f t="shared" si="44"/>
        <v>1</v>
      </c>
      <c r="P436" s="8">
        <f t="shared" si="45"/>
        <v>0.14702173715564426</v>
      </c>
      <c r="Q436" s="8">
        <f t="shared" si="46"/>
        <v>0.85297826284435574</v>
      </c>
      <c r="R436">
        <f t="shared" si="47"/>
        <v>0.85297826284435574</v>
      </c>
      <c r="S436">
        <f t="shared" si="48"/>
        <v>-0.15902121499879901</v>
      </c>
    </row>
    <row r="437" spans="1:19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1.6990000000000001</v>
      </c>
      <c r="L437">
        <f t="shared" si="42"/>
        <v>-2.289712683836433</v>
      </c>
      <c r="M437">
        <v>0</v>
      </c>
      <c r="N437">
        <f t="shared" si="43"/>
        <v>0.10129556152540407</v>
      </c>
      <c r="O437">
        <f t="shared" si="44"/>
        <v>1</v>
      </c>
      <c r="P437" s="8">
        <f t="shared" si="45"/>
        <v>9.1978543330456741E-2</v>
      </c>
      <c r="Q437" s="8">
        <f t="shared" si="46"/>
        <v>0.90802145666954326</v>
      </c>
      <c r="R437">
        <f t="shared" si="47"/>
        <v>0.90802145666954326</v>
      </c>
      <c r="S437">
        <f t="shared" si="48"/>
        <v>-9.6487269966714612E-2</v>
      </c>
    </row>
    <row r="438" spans="1:19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1.9990000000000001</v>
      </c>
      <c r="L438">
        <f t="shared" si="42"/>
        <v>-0.62385662862296831</v>
      </c>
      <c r="M438">
        <v>0</v>
      </c>
      <c r="N438">
        <f t="shared" si="43"/>
        <v>0.53587378112209683</v>
      </c>
      <c r="O438">
        <f t="shared" si="44"/>
        <v>1</v>
      </c>
      <c r="P438" s="8">
        <f t="shared" si="45"/>
        <v>0.34890483040252945</v>
      </c>
      <c r="Q438" s="8">
        <f t="shared" si="46"/>
        <v>0.6510951695974706</v>
      </c>
      <c r="R438">
        <f t="shared" si="47"/>
        <v>0.6510951695974706</v>
      </c>
      <c r="S438">
        <f t="shared" si="48"/>
        <v>-0.42909945760039803</v>
      </c>
    </row>
    <row r="439" spans="1:19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  <c r="L439">
        <f t="shared" si="42"/>
        <v>0.12368211905953186</v>
      </c>
      <c r="M439">
        <v>0</v>
      </c>
      <c r="N439">
        <f t="shared" si="43"/>
        <v>1.1316560819175525</v>
      </c>
      <c r="O439">
        <f t="shared" si="44"/>
        <v>1</v>
      </c>
      <c r="P439" s="8">
        <f t="shared" si="45"/>
        <v>0.53088117333616036</v>
      </c>
      <c r="Q439" s="8">
        <f t="shared" si="46"/>
        <v>0.46911882666383975</v>
      </c>
      <c r="R439">
        <f t="shared" si="47"/>
        <v>0.53088117333616036</v>
      </c>
      <c r="S439">
        <f t="shared" si="48"/>
        <v>-0.63321706181040749</v>
      </c>
    </row>
    <row r="440" spans="1:19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  <c r="L440">
        <f t="shared" si="42"/>
        <v>-2.3955423551619117</v>
      </c>
      <c r="M440">
        <v>0</v>
      </c>
      <c r="N440">
        <f t="shared" si="43"/>
        <v>9.1123244356316718E-2</v>
      </c>
      <c r="O440">
        <f t="shared" si="44"/>
        <v>1</v>
      </c>
      <c r="P440" s="8">
        <f t="shared" si="45"/>
        <v>8.3513246397818972E-2</v>
      </c>
      <c r="Q440" s="8">
        <f t="shared" si="46"/>
        <v>0.9164867536021809</v>
      </c>
      <c r="R440">
        <f t="shared" si="47"/>
        <v>0.9164867536021809</v>
      </c>
      <c r="S440">
        <f t="shared" si="48"/>
        <v>-8.7207665050491615E-2</v>
      </c>
    </row>
    <row r="441" spans="1:19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1.6990000000000001</v>
      </c>
      <c r="L441">
        <f t="shared" si="42"/>
        <v>9.5601200291814292E-2</v>
      </c>
      <c r="M441">
        <v>0</v>
      </c>
      <c r="N441">
        <f t="shared" si="43"/>
        <v>1.1003201691218656</v>
      </c>
      <c r="O441">
        <f t="shared" si="44"/>
        <v>1</v>
      </c>
      <c r="P441" s="8">
        <f t="shared" si="45"/>
        <v>0.52388211345030522</v>
      </c>
      <c r="Q441" s="8">
        <f t="shared" si="46"/>
        <v>0.47611788654969467</v>
      </c>
      <c r="R441">
        <f t="shared" si="47"/>
        <v>0.52388211345030522</v>
      </c>
      <c r="S441">
        <f t="shared" si="48"/>
        <v>-0.64648859430309458</v>
      </c>
    </row>
    <row r="442" spans="1:19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1.6990000000000001</v>
      </c>
      <c r="L442">
        <f t="shared" si="42"/>
        <v>-0.87670427855375954</v>
      </c>
      <c r="M442">
        <v>0</v>
      </c>
      <c r="N442">
        <f t="shared" si="43"/>
        <v>0.41615217573621277</v>
      </c>
      <c r="O442">
        <f t="shared" si="44"/>
        <v>1</v>
      </c>
      <c r="P442" s="8">
        <f t="shared" si="45"/>
        <v>0.29386119858190268</v>
      </c>
      <c r="Q442" s="8">
        <f t="shared" si="46"/>
        <v>0.70613880141809726</v>
      </c>
      <c r="R442">
        <f t="shared" si="47"/>
        <v>0.29386119858190268</v>
      </c>
      <c r="S442">
        <f t="shared" si="48"/>
        <v>-1.2246477367911994</v>
      </c>
    </row>
    <row r="443" spans="1:19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1.9990000000000001</v>
      </c>
      <c r="L443">
        <f t="shared" si="42"/>
        <v>-2.4236232739296293</v>
      </c>
      <c r="M443">
        <v>0</v>
      </c>
      <c r="N443">
        <f t="shared" si="43"/>
        <v>8.8600013063315428E-2</v>
      </c>
      <c r="O443">
        <f t="shared" si="44"/>
        <v>1</v>
      </c>
      <c r="P443" s="8">
        <f t="shared" si="45"/>
        <v>8.1388950946266664E-2</v>
      </c>
      <c r="Q443" s="8">
        <f t="shared" si="46"/>
        <v>0.91861104905373336</v>
      </c>
      <c r="R443">
        <f t="shared" si="47"/>
        <v>0.91861104905373336</v>
      </c>
      <c r="S443">
        <f t="shared" si="48"/>
        <v>-8.4892479018068526E-2</v>
      </c>
    </row>
    <row r="444" spans="1:19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  <c r="L444">
        <f t="shared" si="42"/>
        <v>-1.6242430262362597</v>
      </c>
      <c r="M444">
        <v>0</v>
      </c>
      <c r="N444">
        <f t="shared" si="43"/>
        <v>0.19706078860644416</v>
      </c>
      <c r="O444">
        <f t="shared" si="44"/>
        <v>1</v>
      </c>
      <c r="P444" s="8">
        <f t="shared" si="45"/>
        <v>0.16462053596781168</v>
      </c>
      <c r="Q444" s="8">
        <f t="shared" si="46"/>
        <v>0.83537946403218832</v>
      </c>
      <c r="R444">
        <f t="shared" si="47"/>
        <v>0.83537946403218832</v>
      </c>
      <c r="S444">
        <f t="shared" si="48"/>
        <v>-0.17986920941873341</v>
      </c>
    </row>
    <row r="445" spans="1:19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1.9990000000000001</v>
      </c>
      <c r="L445">
        <f t="shared" si="42"/>
        <v>-1.758153616329456</v>
      </c>
      <c r="M445">
        <v>0</v>
      </c>
      <c r="N445">
        <f t="shared" si="43"/>
        <v>0.17236281809267107</v>
      </c>
      <c r="O445">
        <f t="shared" si="44"/>
        <v>1</v>
      </c>
      <c r="P445" s="8">
        <f t="shared" si="45"/>
        <v>0.14702173715564426</v>
      </c>
      <c r="Q445" s="8">
        <f t="shared" si="46"/>
        <v>0.85297826284435574</v>
      </c>
      <c r="R445">
        <f t="shared" si="47"/>
        <v>0.14702173715564426</v>
      </c>
      <c r="S445">
        <f t="shared" si="48"/>
        <v>-1.9171748313282548</v>
      </c>
    </row>
    <row r="446" spans="1:19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1.6990000000000001</v>
      </c>
      <c r="L446">
        <f t="shared" si="42"/>
        <v>-2.289712683836433</v>
      </c>
      <c r="M446">
        <v>0</v>
      </c>
      <c r="N446">
        <f t="shared" si="43"/>
        <v>0.10129556152540407</v>
      </c>
      <c r="O446">
        <f t="shared" si="44"/>
        <v>1</v>
      </c>
      <c r="P446" s="8">
        <f t="shared" si="45"/>
        <v>9.1978543330456741E-2</v>
      </c>
      <c r="Q446" s="8">
        <f t="shared" si="46"/>
        <v>0.90802145666954326</v>
      </c>
      <c r="R446">
        <f t="shared" si="47"/>
        <v>0.90802145666954326</v>
      </c>
      <c r="S446">
        <f t="shared" si="48"/>
        <v>-9.6487269966714612E-2</v>
      </c>
    </row>
    <row r="447" spans="1:19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1.9990000000000001</v>
      </c>
      <c r="L447">
        <f t="shared" si="42"/>
        <v>-0.62385662862296831</v>
      </c>
      <c r="M447">
        <v>0</v>
      </c>
      <c r="N447">
        <f t="shared" si="43"/>
        <v>0.53587378112209683</v>
      </c>
      <c r="O447">
        <f t="shared" si="44"/>
        <v>1</v>
      </c>
      <c r="P447" s="8">
        <f t="shared" si="45"/>
        <v>0.34890483040252945</v>
      </c>
      <c r="Q447" s="8">
        <f t="shared" si="46"/>
        <v>0.6510951695974706</v>
      </c>
      <c r="R447">
        <f t="shared" si="47"/>
        <v>0.6510951695974706</v>
      </c>
      <c r="S447">
        <f t="shared" si="48"/>
        <v>-0.42909945760039803</v>
      </c>
    </row>
    <row r="448" spans="1:19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  <c r="L448">
        <f t="shared" si="42"/>
        <v>0.12368211905953186</v>
      </c>
      <c r="M448">
        <v>0</v>
      </c>
      <c r="N448">
        <f t="shared" si="43"/>
        <v>1.1316560819175525</v>
      </c>
      <c r="O448">
        <f t="shared" si="44"/>
        <v>1</v>
      </c>
      <c r="P448" s="8">
        <f t="shared" si="45"/>
        <v>0.53088117333616036</v>
      </c>
      <c r="Q448" s="8">
        <f t="shared" si="46"/>
        <v>0.46911882666383975</v>
      </c>
      <c r="R448">
        <f t="shared" si="47"/>
        <v>0.53088117333616036</v>
      </c>
      <c r="S448">
        <f t="shared" si="48"/>
        <v>-0.63321706181040749</v>
      </c>
    </row>
    <row r="449" spans="1:19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  <c r="L449">
        <f t="shared" si="42"/>
        <v>-2.3955423551619117</v>
      </c>
      <c r="M449">
        <v>0</v>
      </c>
      <c r="N449">
        <f t="shared" si="43"/>
        <v>9.1123244356316718E-2</v>
      </c>
      <c r="O449">
        <f t="shared" si="44"/>
        <v>1</v>
      </c>
      <c r="P449" s="8">
        <f t="shared" si="45"/>
        <v>8.3513246397818972E-2</v>
      </c>
      <c r="Q449" s="8">
        <f t="shared" si="46"/>
        <v>0.9164867536021809</v>
      </c>
      <c r="R449">
        <f t="shared" si="47"/>
        <v>0.9164867536021809</v>
      </c>
      <c r="S449">
        <f t="shared" si="48"/>
        <v>-8.7207665050491615E-2</v>
      </c>
    </row>
    <row r="450" spans="1:19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1.6990000000000001</v>
      </c>
      <c r="L450">
        <f t="shared" si="42"/>
        <v>9.5601200291814292E-2</v>
      </c>
      <c r="M450">
        <v>0</v>
      </c>
      <c r="N450">
        <f t="shared" si="43"/>
        <v>1.1003201691218656</v>
      </c>
      <c r="O450">
        <f t="shared" si="44"/>
        <v>1</v>
      </c>
      <c r="P450" s="8">
        <f t="shared" si="45"/>
        <v>0.52388211345030522</v>
      </c>
      <c r="Q450" s="8">
        <f t="shared" si="46"/>
        <v>0.47611788654969467</v>
      </c>
      <c r="R450">
        <f t="shared" si="47"/>
        <v>0.52388211345030522</v>
      </c>
      <c r="S450">
        <f t="shared" si="48"/>
        <v>-0.64648859430309458</v>
      </c>
    </row>
    <row r="451" spans="1:19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1.6990000000000001</v>
      </c>
      <c r="L451">
        <f t="shared" si="42"/>
        <v>-0.87670427855375954</v>
      </c>
      <c r="M451">
        <v>0</v>
      </c>
      <c r="N451">
        <f t="shared" si="43"/>
        <v>0.41615217573621277</v>
      </c>
      <c r="O451">
        <f t="shared" si="44"/>
        <v>1</v>
      </c>
      <c r="P451" s="8">
        <f t="shared" si="45"/>
        <v>0.29386119858190268</v>
      </c>
      <c r="Q451" s="8">
        <f t="shared" si="46"/>
        <v>0.70613880141809726</v>
      </c>
      <c r="R451">
        <f t="shared" si="47"/>
        <v>0.29386119858190268</v>
      </c>
      <c r="S451">
        <f t="shared" si="48"/>
        <v>-1.2246477367911994</v>
      </c>
    </row>
    <row r="452" spans="1:19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1.9990000000000001</v>
      </c>
      <c r="L452">
        <f t="shared" si="42"/>
        <v>-2.4236232739296293</v>
      </c>
      <c r="M452">
        <v>0</v>
      </c>
      <c r="N452">
        <f t="shared" si="43"/>
        <v>8.8600013063315428E-2</v>
      </c>
      <c r="O452">
        <f t="shared" si="44"/>
        <v>1</v>
      </c>
      <c r="P452" s="8">
        <f t="shared" si="45"/>
        <v>8.1388950946266664E-2</v>
      </c>
      <c r="Q452" s="8">
        <f t="shared" si="46"/>
        <v>0.91861104905373336</v>
      </c>
      <c r="R452">
        <f t="shared" si="47"/>
        <v>0.91861104905373336</v>
      </c>
      <c r="S452">
        <f t="shared" si="48"/>
        <v>-8.4892479018068526E-2</v>
      </c>
    </row>
    <row r="453" spans="1:19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  <c r="L453">
        <f t="shared" ref="L453:L516" si="49">$M$1+$O$1*D451+$Q$1*E451+$S$1*G451+$U$1*H451+$W$1*J451</f>
        <v>-1.6242430262362597</v>
      </c>
      <c r="M453">
        <v>0</v>
      </c>
      <c r="N453">
        <f t="shared" ref="N453:N516" si="50">EXP(L453)</f>
        <v>0.19706078860644416</v>
      </c>
      <c r="O453">
        <f t="shared" ref="O453:O516" si="51">EXP(M453)</f>
        <v>1</v>
      </c>
      <c r="P453" s="8">
        <f t="shared" ref="P453:P516" si="52">(N453)/(N453+O453)</f>
        <v>0.16462053596781168</v>
      </c>
      <c r="Q453" s="8">
        <f t="shared" ref="Q453:Q516" si="53">(O453)/(O453+N453)</f>
        <v>0.83537946403218832</v>
      </c>
      <c r="R453">
        <f t="shared" ref="R453:R516" si="54">P453^C451*Q453^(1-C451)</f>
        <v>0.83537946403218832</v>
      </c>
      <c r="S453">
        <f t="shared" ref="S453:S516" si="55">LN(R453)</f>
        <v>-0.17986920941873341</v>
      </c>
    </row>
    <row r="454" spans="1:19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1.9990000000000001</v>
      </c>
      <c r="L454">
        <f t="shared" si="49"/>
        <v>-1.758153616329456</v>
      </c>
      <c r="M454">
        <v>0</v>
      </c>
      <c r="N454">
        <f t="shared" si="50"/>
        <v>0.17236281809267107</v>
      </c>
      <c r="O454">
        <f t="shared" si="51"/>
        <v>1</v>
      </c>
      <c r="P454" s="8">
        <f t="shared" si="52"/>
        <v>0.14702173715564426</v>
      </c>
      <c r="Q454" s="8">
        <f t="shared" si="53"/>
        <v>0.85297826284435574</v>
      </c>
      <c r="R454">
        <f t="shared" si="54"/>
        <v>0.85297826284435574</v>
      </c>
      <c r="S454">
        <f t="shared" si="55"/>
        <v>-0.15902121499879901</v>
      </c>
    </row>
    <row r="455" spans="1:19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1.6990000000000001</v>
      </c>
      <c r="L455">
        <f t="shared" si="49"/>
        <v>-2.289712683836433</v>
      </c>
      <c r="M455">
        <v>0</v>
      </c>
      <c r="N455">
        <f t="shared" si="50"/>
        <v>0.10129556152540407</v>
      </c>
      <c r="O455">
        <f t="shared" si="51"/>
        <v>1</v>
      </c>
      <c r="P455" s="8">
        <f t="shared" si="52"/>
        <v>9.1978543330456741E-2</v>
      </c>
      <c r="Q455" s="8">
        <f t="shared" si="53"/>
        <v>0.90802145666954326</v>
      </c>
      <c r="R455">
        <f t="shared" si="54"/>
        <v>0.90802145666954326</v>
      </c>
      <c r="S455">
        <f t="shared" si="55"/>
        <v>-9.6487269966714612E-2</v>
      </c>
    </row>
    <row r="456" spans="1:19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1.9990000000000001</v>
      </c>
      <c r="L456">
        <f t="shared" si="49"/>
        <v>-0.62385662862296831</v>
      </c>
      <c r="M456">
        <v>0</v>
      </c>
      <c r="N456">
        <f t="shared" si="50"/>
        <v>0.53587378112209683</v>
      </c>
      <c r="O456">
        <f t="shared" si="51"/>
        <v>1</v>
      </c>
      <c r="P456" s="8">
        <f t="shared" si="52"/>
        <v>0.34890483040252945</v>
      </c>
      <c r="Q456" s="8">
        <f t="shared" si="53"/>
        <v>0.6510951695974706</v>
      </c>
      <c r="R456">
        <f t="shared" si="54"/>
        <v>0.6510951695974706</v>
      </c>
      <c r="S456">
        <f t="shared" si="55"/>
        <v>-0.42909945760039803</v>
      </c>
    </row>
    <row r="457" spans="1:19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  <c r="L457">
        <f t="shared" si="49"/>
        <v>0.12368211905953186</v>
      </c>
      <c r="M457">
        <v>0</v>
      </c>
      <c r="N457">
        <f t="shared" si="50"/>
        <v>1.1316560819175525</v>
      </c>
      <c r="O457">
        <f t="shared" si="51"/>
        <v>1</v>
      </c>
      <c r="P457" s="8">
        <f t="shared" si="52"/>
        <v>0.53088117333616036</v>
      </c>
      <c r="Q457" s="8">
        <f t="shared" si="53"/>
        <v>0.46911882666383975</v>
      </c>
      <c r="R457">
        <f t="shared" si="54"/>
        <v>0.53088117333616036</v>
      </c>
      <c r="S457">
        <f t="shared" si="55"/>
        <v>-0.63321706181040749</v>
      </c>
    </row>
    <row r="458" spans="1:19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  <c r="L458">
        <f t="shared" si="49"/>
        <v>-2.3955423551619117</v>
      </c>
      <c r="M458">
        <v>0</v>
      </c>
      <c r="N458">
        <f t="shared" si="50"/>
        <v>9.1123244356316718E-2</v>
      </c>
      <c r="O458">
        <f t="shared" si="51"/>
        <v>1</v>
      </c>
      <c r="P458" s="8">
        <f t="shared" si="52"/>
        <v>8.3513246397818972E-2</v>
      </c>
      <c r="Q458" s="8">
        <f t="shared" si="53"/>
        <v>0.9164867536021809</v>
      </c>
      <c r="R458">
        <f t="shared" si="54"/>
        <v>0.9164867536021809</v>
      </c>
      <c r="S458">
        <f t="shared" si="55"/>
        <v>-8.7207665050491615E-2</v>
      </c>
    </row>
    <row r="459" spans="1:19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1.6990000000000001</v>
      </c>
      <c r="L459">
        <f t="shared" si="49"/>
        <v>9.5601200291814292E-2</v>
      </c>
      <c r="M459">
        <v>0</v>
      </c>
      <c r="N459">
        <f t="shared" si="50"/>
        <v>1.1003201691218656</v>
      </c>
      <c r="O459">
        <f t="shared" si="51"/>
        <v>1</v>
      </c>
      <c r="P459" s="8">
        <f t="shared" si="52"/>
        <v>0.52388211345030522</v>
      </c>
      <c r="Q459" s="8">
        <f t="shared" si="53"/>
        <v>0.47611788654969467</v>
      </c>
      <c r="R459">
        <f t="shared" si="54"/>
        <v>0.52388211345030522</v>
      </c>
      <c r="S459">
        <f t="shared" si="55"/>
        <v>-0.64648859430309458</v>
      </c>
    </row>
    <row r="460" spans="1:19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1.6990000000000001</v>
      </c>
      <c r="L460">
        <f t="shared" si="49"/>
        <v>-0.87670427855375954</v>
      </c>
      <c r="M460">
        <v>0</v>
      </c>
      <c r="N460">
        <f t="shared" si="50"/>
        <v>0.41615217573621277</v>
      </c>
      <c r="O460">
        <f t="shared" si="51"/>
        <v>1</v>
      </c>
      <c r="P460" s="8">
        <f t="shared" si="52"/>
        <v>0.29386119858190268</v>
      </c>
      <c r="Q460" s="8">
        <f t="shared" si="53"/>
        <v>0.70613880141809726</v>
      </c>
      <c r="R460">
        <f t="shared" si="54"/>
        <v>0.70613880141809726</v>
      </c>
      <c r="S460">
        <f t="shared" si="55"/>
        <v>-0.34794345823744</v>
      </c>
    </row>
    <row r="461" spans="1:19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1.9990000000000001</v>
      </c>
      <c r="L461">
        <f t="shared" si="49"/>
        <v>-2.4236232739296293</v>
      </c>
      <c r="M461">
        <v>0</v>
      </c>
      <c r="N461">
        <f t="shared" si="50"/>
        <v>8.8600013063315428E-2</v>
      </c>
      <c r="O461">
        <f t="shared" si="51"/>
        <v>1</v>
      </c>
      <c r="P461" s="8">
        <f t="shared" si="52"/>
        <v>8.1388950946266664E-2</v>
      </c>
      <c r="Q461" s="8">
        <f t="shared" si="53"/>
        <v>0.91861104905373336</v>
      </c>
      <c r="R461">
        <f t="shared" si="54"/>
        <v>0.91861104905373336</v>
      </c>
      <c r="S461">
        <f t="shared" si="55"/>
        <v>-8.4892479018068526E-2</v>
      </c>
    </row>
    <row r="462" spans="1:19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  <c r="L462">
        <f t="shared" si="49"/>
        <v>-1.6242430262362597</v>
      </c>
      <c r="M462">
        <v>0</v>
      </c>
      <c r="N462">
        <f t="shared" si="50"/>
        <v>0.19706078860644416</v>
      </c>
      <c r="O462">
        <f t="shared" si="51"/>
        <v>1</v>
      </c>
      <c r="P462" s="8">
        <f t="shared" si="52"/>
        <v>0.16462053596781168</v>
      </c>
      <c r="Q462" s="8">
        <f t="shared" si="53"/>
        <v>0.83537946403218832</v>
      </c>
      <c r="R462">
        <f t="shared" si="54"/>
        <v>0.83537946403218832</v>
      </c>
      <c r="S462">
        <f t="shared" si="55"/>
        <v>-0.17986920941873341</v>
      </c>
    </row>
    <row r="463" spans="1:19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1.9990000000000001</v>
      </c>
      <c r="L463">
        <f t="shared" si="49"/>
        <v>-1.758153616329456</v>
      </c>
      <c r="M463">
        <v>0</v>
      </c>
      <c r="N463">
        <f t="shared" si="50"/>
        <v>0.17236281809267107</v>
      </c>
      <c r="O463">
        <f t="shared" si="51"/>
        <v>1</v>
      </c>
      <c r="P463" s="8">
        <f t="shared" si="52"/>
        <v>0.14702173715564426</v>
      </c>
      <c r="Q463" s="8">
        <f t="shared" si="53"/>
        <v>0.85297826284435574</v>
      </c>
      <c r="R463">
        <f t="shared" si="54"/>
        <v>0.85297826284435574</v>
      </c>
      <c r="S463">
        <f t="shared" si="55"/>
        <v>-0.15902121499879901</v>
      </c>
    </row>
    <row r="464" spans="1:19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1.6990000000000001</v>
      </c>
      <c r="L464">
        <f t="shared" si="49"/>
        <v>-2.289712683836433</v>
      </c>
      <c r="M464">
        <v>0</v>
      </c>
      <c r="N464">
        <f t="shared" si="50"/>
        <v>0.10129556152540407</v>
      </c>
      <c r="O464">
        <f t="shared" si="51"/>
        <v>1</v>
      </c>
      <c r="P464" s="8">
        <f t="shared" si="52"/>
        <v>9.1978543330456741E-2</v>
      </c>
      <c r="Q464" s="8">
        <f t="shared" si="53"/>
        <v>0.90802145666954326</v>
      </c>
      <c r="R464">
        <f t="shared" si="54"/>
        <v>0.90802145666954326</v>
      </c>
      <c r="S464">
        <f t="shared" si="55"/>
        <v>-9.6487269966714612E-2</v>
      </c>
    </row>
    <row r="465" spans="1:19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1.9990000000000001</v>
      </c>
      <c r="L465">
        <f t="shared" si="49"/>
        <v>-0.62385662862296831</v>
      </c>
      <c r="M465">
        <v>0</v>
      </c>
      <c r="N465">
        <f t="shared" si="50"/>
        <v>0.53587378112209683</v>
      </c>
      <c r="O465">
        <f t="shared" si="51"/>
        <v>1</v>
      </c>
      <c r="P465" s="8">
        <f t="shared" si="52"/>
        <v>0.34890483040252945</v>
      </c>
      <c r="Q465" s="8">
        <f t="shared" si="53"/>
        <v>0.6510951695974706</v>
      </c>
      <c r="R465">
        <f t="shared" si="54"/>
        <v>0.34890483040252945</v>
      </c>
      <c r="S465">
        <f t="shared" si="55"/>
        <v>-1.0529560862233664</v>
      </c>
    </row>
    <row r="466" spans="1:19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  <c r="L466">
        <f t="shared" si="49"/>
        <v>0.12368211905953186</v>
      </c>
      <c r="M466">
        <v>0</v>
      </c>
      <c r="N466">
        <f t="shared" si="50"/>
        <v>1.1316560819175525</v>
      </c>
      <c r="O466">
        <f t="shared" si="51"/>
        <v>1</v>
      </c>
      <c r="P466" s="8">
        <f t="shared" si="52"/>
        <v>0.53088117333616036</v>
      </c>
      <c r="Q466" s="8">
        <f t="shared" si="53"/>
        <v>0.46911882666383975</v>
      </c>
      <c r="R466">
        <f t="shared" si="54"/>
        <v>0.53088117333616036</v>
      </c>
      <c r="S466">
        <f t="shared" si="55"/>
        <v>-0.63321706181040749</v>
      </c>
    </row>
    <row r="467" spans="1:19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  <c r="L467">
        <f t="shared" si="49"/>
        <v>-2.3955423551619117</v>
      </c>
      <c r="M467">
        <v>0</v>
      </c>
      <c r="N467">
        <f t="shared" si="50"/>
        <v>9.1123244356316718E-2</v>
      </c>
      <c r="O467">
        <f t="shared" si="51"/>
        <v>1</v>
      </c>
      <c r="P467" s="8">
        <f t="shared" si="52"/>
        <v>8.3513246397818972E-2</v>
      </c>
      <c r="Q467" s="8">
        <f t="shared" si="53"/>
        <v>0.9164867536021809</v>
      </c>
      <c r="R467">
        <f t="shared" si="54"/>
        <v>0.9164867536021809</v>
      </c>
      <c r="S467">
        <f t="shared" si="55"/>
        <v>-8.7207665050491615E-2</v>
      </c>
    </row>
    <row r="468" spans="1:19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1.6990000000000001</v>
      </c>
      <c r="L468">
        <f t="shared" si="49"/>
        <v>9.5601200291814292E-2</v>
      </c>
      <c r="M468">
        <v>0</v>
      </c>
      <c r="N468">
        <f t="shared" si="50"/>
        <v>1.1003201691218656</v>
      </c>
      <c r="O468">
        <f t="shared" si="51"/>
        <v>1</v>
      </c>
      <c r="P468" s="8">
        <f t="shared" si="52"/>
        <v>0.52388211345030522</v>
      </c>
      <c r="Q468" s="8">
        <f t="shared" si="53"/>
        <v>0.47611788654969467</v>
      </c>
      <c r="R468">
        <f t="shared" si="54"/>
        <v>0.52388211345030522</v>
      </c>
      <c r="S468">
        <f t="shared" si="55"/>
        <v>-0.64648859430309458</v>
      </c>
    </row>
    <row r="469" spans="1:19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1.6990000000000001</v>
      </c>
      <c r="L469">
        <f t="shared" si="49"/>
        <v>-0.87670427855375954</v>
      </c>
      <c r="M469">
        <v>0</v>
      </c>
      <c r="N469">
        <f t="shared" si="50"/>
        <v>0.41615217573621277</v>
      </c>
      <c r="O469">
        <f t="shared" si="51"/>
        <v>1</v>
      </c>
      <c r="P469" s="8">
        <f t="shared" si="52"/>
        <v>0.29386119858190268</v>
      </c>
      <c r="Q469" s="8">
        <f t="shared" si="53"/>
        <v>0.70613880141809726</v>
      </c>
      <c r="R469">
        <f t="shared" si="54"/>
        <v>0.70613880141809726</v>
      </c>
      <c r="S469">
        <f t="shared" si="55"/>
        <v>-0.34794345823744</v>
      </c>
    </row>
    <row r="470" spans="1:19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1.9990000000000001</v>
      </c>
      <c r="L470">
        <f t="shared" si="49"/>
        <v>-2.4236232739296293</v>
      </c>
      <c r="M470">
        <v>0</v>
      </c>
      <c r="N470">
        <f t="shared" si="50"/>
        <v>8.8600013063315428E-2</v>
      </c>
      <c r="O470">
        <f t="shared" si="51"/>
        <v>1</v>
      </c>
      <c r="P470" s="8">
        <f t="shared" si="52"/>
        <v>8.1388950946266664E-2</v>
      </c>
      <c r="Q470" s="8">
        <f t="shared" si="53"/>
        <v>0.91861104905373336</v>
      </c>
      <c r="R470">
        <f t="shared" si="54"/>
        <v>0.91861104905373336</v>
      </c>
      <c r="S470">
        <f t="shared" si="55"/>
        <v>-8.4892479018068526E-2</v>
      </c>
    </row>
    <row r="471" spans="1:19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  <c r="L471">
        <f t="shared" si="49"/>
        <v>-1.6242430262362597</v>
      </c>
      <c r="M471">
        <v>0</v>
      </c>
      <c r="N471">
        <f t="shared" si="50"/>
        <v>0.19706078860644416</v>
      </c>
      <c r="O471">
        <f t="shared" si="51"/>
        <v>1</v>
      </c>
      <c r="P471" s="8">
        <f t="shared" si="52"/>
        <v>0.16462053596781168</v>
      </c>
      <c r="Q471" s="8">
        <f t="shared" si="53"/>
        <v>0.83537946403218832</v>
      </c>
      <c r="R471">
        <f t="shared" si="54"/>
        <v>0.83537946403218832</v>
      </c>
      <c r="S471">
        <f t="shared" si="55"/>
        <v>-0.17986920941873341</v>
      </c>
    </row>
    <row r="472" spans="1:19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1.9990000000000001</v>
      </c>
      <c r="L472">
        <f t="shared" si="49"/>
        <v>-1.758153616329456</v>
      </c>
      <c r="M472">
        <v>0</v>
      </c>
      <c r="N472">
        <f t="shared" si="50"/>
        <v>0.17236281809267107</v>
      </c>
      <c r="O472">
        <f t="shared" si="51"/>
        <v>1</v>
      </c>
      <c r="P472" s="8">
        <f t="shared" si="52"/>
        <v>0.14702173715564426</v>
      </c>
      <c r="Q472" s="8">
        <f t="shared" si="53"/>
        <v>0.85297826284435574</v>
      </c>
      <c r="R472">
        <f t="shared" si="54"/>
        <v>0.85297826284435574</v>
      </c>
      <c r="S472">
        <f t="shared" si="55"/>
        <v>-0.15902121499879901</v>
      </c>
    </row>
    <row r="473" spans="1:19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1.6990000000000001</v>
      </c>
      <c r="L473">
        <f t="shared" si="49"/>
        <v>-2.289712683836433</v>
      </c>
      <c r="M473">
        <v>0</v>
      </c>
      <c r="N473">
        <f t="shared" si="50"/>
        <v>0.10129556152540407</v>
      </c>
      <c r="O473">
        <f t="shared" si="51"/>
        <v>1</v>
      </c>
      <c r="P473" s="8">
        <f t="shared" si="52"/>
        <v>9.1978543330456741E-2</v>
      </c>
      <c r="Q473" s="8">
        <f t="shared" si="53"/>
        <v>0.90802145666954326</v>
      </c>
      <c r="R473">
        <f t="shared" si="54"/>
        <v>0.90802145666954326</v>
      </c>
      <c r="S473">
        <f t="shared" si="55"/>
        <v>-9.6487269966714612E-2</v>
      </c>
    </row>
    <row r="474" spans="1:19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1.9990000000000001</v>
      </c>
      <c r="L474">
        <f t="shared" si="49"/>
        <v>-0.62385662862296831</v>
      </c>
      <c r="M474">
        <v>0</v>
      </c>
      <c r="N474">
        <f t="shared" si="50"/>
        <v>0.53587378112209683</v>
      </c>
      <c r="O474">
        <f t="shared" si="51"/>
        <v>1</v>
      </c>
      <c r="P474" s="8">
        <f t="shared" si="52"/>
        <v>0.34890483040252945</v>
      </c>
      <c r="Q474" s="8">
        <f t="shared" si="53"/>
        <v>0.6510951695974706</v>
      </c>
      <c r="R474">
        <f t="shared" si="54"/>
        <v>0.34890483040252945</v>
      </c>
      <c r="S474">
        <f t="shared" si="55"/>
        <v>-1.0529560862233664</v>
      </c>
    </row>
    <row r="475" spans="1:19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  <c r="L475">
        <f t="shared" si="49"/>
        <v>0.12368211905953186</v>
      </c>
      <c r="M475">
        <v>0</v>
      </c>
      <c r="N475">
        <f t="shared" si="50"/>
        <v>1.1316560819175525</v>
      </c>
      <c r="O475">
        <f t="shared" si="51"/>
        <v>1</v>
      </c>
      <c r="P475" s="8">
        <f t="shared" si="52"/>
        <v>0.53088117333616036</v>
      </c>
      <c r="Q475" s="8">
        <f t="shared" si="53"/>
        <v>0.46911882666383975</v>
      </c>
      <c r="R475">
        <f t="shared" si="54"/>
        <v>0.53088117333616036</v>
      </c>
      <c r="S475">
        <f t="shared" si="55"/>
        <v>-0.63321706181040749</v>
      </c>
    </row>
    <row r="476" spans="1:19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  <c r="L476">
        <f t="shared" si="49"/>
        <v>-2.3955423551619117</v>
      </c>
      <c r="M476">
        <v>0</v>
      </c>
      <c r="N476">
        <f t="shared" si="50"/>
        <v>9.1123244356316718E-2</v>
      </c>
      <c r="O476">
        <f t="shared" si="51"/>
        <v>1</v>
      </c>
      <c r="P476" s="8">
        <f t="shared" si="52"/>
        <v>8.3513246397818972E-2</v>
      </c>
      <c r="Q476" s="8">
        <f t="shared" si="53"/>
        <v>0.9164867536021809</v>
      </c>
      <c r="R476">
        <f t="shared" si="54"/>
        <v>0.9164867536021809</v>
      </c>
      <c r="S476">
        <f t="shared" si="55"/>
        <v>-8.7207665050491615E-2</v>
      </c>
    </row>
    <row r="477" spans="1:19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1.6990000000000001</v>
      </c>
      <c r="L477">
        <f t="shared" si="49"/>
        <v>9.5601200291814292E-2</v>
      </c>
      <c r="M477">
        <v>0</v>
      </c>
      <c r="N477">
        <f t="shared" si="50"/>
        <v>1.1003201691218656</v>
      </c>
      <c r="O477">
        <f t="shared" si="51"/>
        <v>1</v>
      </c>
      <c r="P477" s="8">
        <f t="shared" si="52"/>
        <v>0.52388211345030522</v>
      </c>
      <c r="Q477" s="8">
        <f t="shared" si="53"/>
        <v>0.47611788654969467</v>
      </c>
      <c r="R477">
        <f t="shared" si="54"/>
        <v>0.52388211345030522</v>
      </c>
      <c r="S477">
        <f t="shared" si="55"/>
        <v>-0.64648859430309458</v>
      </c>
    </row>
    <row r="478" spans="1:19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1.6990000000000001</v>
      </c>
      <c r="L478">
        <f t="shared" si="49"/>
        <v>-0.87670427855375954</v>
      </c>
      <c r="M478">
        <v>0</v>
      </c>
      <c r="N478">
        <f t="shared" si="50"/>
        <v>0.41615217573621277</v>
      </c>
      <c r="O478">
        <f t="shared" si="51"/>
        <v>1</v>
      </c>
      <c r="P478" s="8">
        <f t="shared" si="52"/>
        <v>0.29386119858190268</v>
      </c>
      <c r="Q478" s="8">
        <f t="shared" si="53"/>
        <v>0.70613880141809726</v>
      </c>
      <c r="R478">
        <f t="shared" si="54"/>
        <v>0.29386119858190268</v>
      </c>
      <c r="S478">
        <f t="shared" si="55"/>
        <v>-1.2246477367911994</v>
      </c>
    </row>
    <row r="479" spans="1:19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1.9990000000000001</v>
      </c>
      <c r="L479">
        <f t="shared" si="49"/>
        <v>-2.4236232739296293</v>
      </c>
      <c r="M479">
        <v>0</v>
      </c>
      <c r="N479">
        <f t="shared" si="50"/>
        <v>8.8600013063315428E-2</v>
      </c>
      <c r="O479">
        <f t="shared" si="51"/>
        <v>1</v>
      </c>
      <c r="P479" s="8">
        <f t="shared" si="52"/>
        <v>8.1388950946266664E-2</v>
      </c>
      <c r="Q479" s="8">
        <f t="shared" si="53"/>
        <v>0.91861104905373336</v>
      </c>
      <c r="R479">
        <f t="shared" si="54"/>
        <v>0.91861104905373336</v>
      </c>
      <c r="S479">
        <f t="shared" si="55"/>
        <v>-8.4892479018068526E-2</v>
      </c>
    </row>
    <row r="480" spans="1:19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  <c r="L480">
        <f t="shared" si="49"/>
        <v>-1.6242430262362597</v>
      </c>
      <c r="M480">
        <v>0</v>
      </c>
      <c r="N480">
        <f t="shared" si="50"/>
        <v>0.19706078860644416</v>
      </c>
      <c r="O480">
        <f t="shared" si="51"/>
        <v>1</v>
      </c>
      <c r="P480" s="8">
        <f t="shared" si="52"/>
        <v>0.16462053596781168</v>
      </c>
      <c r="Q480" s="8">
        <f t="shared" si="53"/>
        <v>0.83537946403218832</v>
      </c>
      <c r="R480">
        <f t="shared" si="54"/>
        <v>0.16462053596781168</v>
      </c>
      <c r="S480">
        <f t="shared" si="55"/>
        <v>-1.8041122356549932</v>
      </c>
    </row>
    <row r="481" spans="1:19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1.9990000000000001</v>
      </c>
      <c r="L481">
        <f t="shared" si="49"/>
        <v>-1.758153616329456</v>
      </c>
      <c r="M481">
        <v>0</v>
      </c>
      <c r="N481">
        <f t="shared" si="50"/>
        <v>0.17236281809267107</v>
      </c>
      <c r="O481">
        <f t="shared" si="51"/>
        <v>1</v>
      </c>
      <c r="P481" s="8">
        <f t="shared" si="52"/>
        <v>0.14702173715564426</v>
      </c>
      <c r="Q481" s="8">
        <f t="shared" si="53"/>
        <v>0.85297826284435574</v>
      </c>
      <c r="R481">
        <f t="shared" si="54"/>
        <v>0.85297826284435574</v>
      </c>
      <c r="S481">
        <f t="shared" si="55"/>
        <v>-0.15902121499879901</v>
      </c>
    </row>
    <row r="482" spans="1:19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1.6990000000000001</v>
      </c>
      <c r="L482">
        <f t="shared" si="49"/>
        <v>-2.289712683836433</v>
      </c>
      <c r="M482">
        <v>0</v>
      </c>
      <c r="N482">
        <f t="shared" si="50"/>
        <v>0.10129556152540407</v>
      </c>
      <c r="O482">
        <f t="shared" si="51"/>
        <v>1</v>
      </c>
      <c r="P482" s="8">
        <f t="shared" si="52"/>
        <v>9.1978543330456741E-2</v>
      </c>
      <c r="Q482" s="8">
        <f t="shared" si="53"/>
        <v>0.90802145666954326</v>
      </c>
      <c r="R482">
        <f t="shared" si="54"/>
        <v>0.90802145666954326</v>
      </c>
      <c r="S482">
        <f t="shared" si="55"/>
        <v>-9.6487269966714612E-2</v>
      </c>
    </row>
    <row r="483" spans="1:19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1.9990000000000001</v>
      </c>
      <c r="L483">
        <f t="shared" si="49"/>
        <v>-0.62385662862296831</v>
      </c>
      <c r="M483">
        <v>0</v>
      </c>
      <c r="N483">
        <f t="shared" si="50"/>
        <v>0.53587378112209683</v>
      </c>
      <c r="O483">
        <f t="shared" si="51"/>
        <v>1</v>
      </c>
      <c r="P483" s="8">
        <f t="shared" si="52"/>
        <v>0.34890483040252945</v>
      </c>
      <c r="Q483" s="8">
        <f t="shared" si="53"/>
        <v>0.6510951695974706</v>
      </c>
      <c r="R483">
        <f t="shared" si="54"/>
        <v>0.6510951695974706</v>
      </c>
      <c r="S483">
        <f t="shared" si="55"/>
        <v>-0.42909945760039803</v>
      </c>
    </row>
    <row r="484" spans="1:19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  <c r="L484">
        <f t="shared" si="49"/>
        <v>0.12368211905953186</v>
      </c>
      <c r="M484">
        <v>0</v>
      </c>
      <c r="N484">
        <f t="shared" si="50"/>
        <v>1.1316560819175525</v>
      </c>
      <c r="O484">
        <f t="shared" si="51"/>
        <v>1</v>
      </c>
      <c r="P484" s="8">
        <f t="shared" si="52"/>
        <v>0.53088117333616036</v>
      </c>
      <c r="Q484" s="8">
        <f t="shared" si="53"/>
        <v>0.46911882666383975</v>
      </c>
      <c r="R484">
        <f t="shared" si="54"/>
        <v>0.46911882666383975</v>
      </c>
      <c r="S484">
        <f t="shared" si="55"/>
        <v>-0.75689918086993935</v>
      </c>
    </row>
    <row r="485" spans="1:19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  <c r="L485">
        <f t="shared" si="49"/>
        <v>-2.3955423551619117</v>
      </c>
      <c r="M485">
        <v>0</v>
      </c>
      <c r="N485">
        <f t="shared" si="50"/>
        <v>9.1123244356316718E-2</v>
      </c>
      <c r="O485">
        <f t="shared" si="51"/>
        <v>1</v>
      </c>
      <c r="P485" s="8">
        <f t="shared" si="52"/>
        <v>8.3513246397818972E-2</v>
      </c>
      <c r="Q485" s="8">
        <f t="shared" si="53"/>
        <v>0.9164867536021809</v>
      </c>
      <c r="R485">
        <f t="shared" si="54"/>
        <v>0.9164867536021809</v>
      </c>
      <c r="S485">
        <f t="shared" si="55"/>
        <v>-8.7207665050491615E-2</v>
      </c>
    </row>
    <row r="486" spans="1:19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1.6990000000000001</v>
      </c>
      <c r="L486">
        <f t="shared" si="49"/>
        <v>9.5601200291814292E-2</v>
      </c>
      <c r="M486">
        <v>0</v>
      </c>
      <c r="N486">
        <f t="shared" si="50"/>
        <v>1.1003201691218656</v>
      </c>
      <c r="O486">
        <f t="shared" si="51"/>
        <v>1</v>
      </c>
      <c r="P486" s="8">
        <f t="shared" si="52"/>
        <v>0.52388211345030522</v>
      </c>
      <c r="Q486" s="8">
        <f t="shared" si="53"/>
        <v>0.47611788654969467</v>
      </c>
      <c r="R486">
        <f t="shared" si="54"/>
        <v>0.47611788654969467</v>
      </c>
      <c r="S486">
        <f t="shared" si="55"/>
        <v>-0.74208979459490876</v>
      </c>
    </row>
    <row r="487" spans="1:19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1.6990000000000001</v>
      </c>
      <c r="L487">
        <f t="shared" si="49"/>
        <v>-0.87670427855375954</v>
      </c>
      <c r="M487">
        <v>0</v>
      </c>
      <c r="N487">
        <f t="shared" si="50"/>
        <v>0.41615217573621277</v>
      </c>
      <c r="O487">
        <f t="shared" si="51"/>
        <v>1</v>
      </c>
      <c r="P487" s="8">
        <f t="shared" si="52"/>
        <v>0.29386119858190268</v>
      </c>
      <c r="Q487" s="8">
        <f t="shared" si="53"/>
        <v>0.70613880141809726</v>
      </c>
      <c r="R487">
        <f t="shared" si="54"/>
        <v>0.70613880141809726</v>
      </c>
      <c r="S487">
        <f t="shared" si="55"/>
        <v>-0.34794345823744</v>
      </c>
    </row>
    <row r="488" spans="1:19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1.9990000000000001</v>
      </c>
      <c r="L488">
        <f t="shared" si="49"/>
        <v>-2.4236232739296293</v>
      </c>
      <c r="M488">
        <v>0</v>
      </c>
      <c r="N488">
        <f t="shared" si="50"/>
        <v>8.8600013063315428E-2</v>
      </c>
      <c r="O488">
        <f t="shared" si="51"/>
        <v>1</v>
      </c>
      <c r="P488" s="8">
        <f t="shared" si="52"/>
        <v>8.1388950946266664E-2</v>
      </c>
      <c r="Q488" s="8">
        <f t="shared" si="53"/>
        <v>0.91861104905373336</v>
      </c>
      <c r="R488">
        <f t="shared" si="54"/>
        <v>0.91861104905373336</v>
      </c>
      <c r="S488">
        <f t="shared" si="55"/>
        <v>-8.4892479018068526E-2</v>
      </c>
    </row>
    <row r="489" spans="1:19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  <c r="L489">
        <f t="shared" si="49"/>
        <v>-1.6242430262362597</v>
      </c>
      <c r="M489">
        <v>0</v>
      </c>
      <c r="N489">
        <f t="shared" si="50"/>
        <v>0.19706078860644416</v>
      </c>
      <c r="O489">
        <f t="shared" si="51"/>
        <v>1</v>
      </c>
      <c r="P489" s="8">
        <f t="shared" si="52"/>
        <v>0.16462053596781168</v>
      </c>
      <c r="Q489" s="8">
        <f t="shared" si="53"/>
        <v>0.83537946403218832</v>
      </c>
      <c r="R489">
        <f t="shared" si="54"/>
        <v>0.83537946403218832</v>
      </c>
      <c r="S489">
        <f t="shared" si="55"/>
        <v>-0.17986920941873341</v>
      </c>
    </row>
    <row r="490" spans="1:19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1.9990000000000001</v>
      </c>
      <c r="L490">
        <f t="shared" si="49"/>
        <v>-1.758153616329456</v>
      </c>
      <c r="M490">
        <v>0</v>
      </c>
      <c r="N490">
        <f t="shared" si="50"/>
        <v>0.17236281809267107</v>
      </c>
      <c r="O490">
        <f t="shared" si="51"/>
        <v>1</v>
      </c>
      <c r="P490" s="8">
        <f t="shared" si="52"/>
        <v>0.14702173715564426</v>
      </c>
      <c r="Q490" s="8">
        <f t="shared" si="53"/>
        <v>0.85297826284435574</v>
      </c>
      <c r="R490">
        <f t="shared" si="54"/>
        <v>0.85297826284435574</v>
      </c>
      <c r="S490">
        <f t="shared" si="55"/>
        <v>-0.15902121499879901</v>
      </c>
    </row>
    <row r="491" spans="1:19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1.6990000000000001</v>
      </c>
      <c r="L491">
        <f t="shared" si="49"/>
        <v>-2.289712683836433</v>
      </c>
      <c r="M491">
        <v>0</v>
      </c>
      <c r="N491">
        <f t="shared" si="50"/>
        <v>0.10129556152540407</v>
      </c>
      <c r="O491">
        <f t="shared" si="51"/>
        <v>1</v>
      </c>
      <c r="P491" s="8">
        <f t="shared" si="52"/>
        <v>9.1978543330456741E-2</v>
      </c>
      <c r="Q491" s="8">
        <f t="shared" si="53"/>
        <v>0.90802145666954326</v>
      </c>
      <c r="R491">
        <f t="shared" si="54"/>
        <v>0.90802145666954326</v>
      </c>
      <c r="S491">
        <f t="shared" si="55"/>
        <v>-9.6487269966714612E-2</v>
      </c>
    </row>
    <row r="492" spans="1:19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1.9990000000000001</v>
      </c>
      <c r="L492">
        <f t="shared" si="49"/>
        <v>-0.62385662862296831</v>
      </c>
      <c r="M492">
        <v>0</v>
      </c>
      <c r="N492">
        <f t="shared" si="50"/>
        <v>0.53587378112209683</v>
      </c>
      <c r="O492">
        <f t="shared" si="51"/>
        <v>1</v>
      </c>
      <c r="P492" s="8">
        <f t="shared" si="52"/>
        <v>0.34890483040252945</v>
      </c>
      <c r="Q492" s="8">
        <f t="shared" si="53"/>
        <v>0.6510951695974706</v>
      </c>
      <c r="R492">
        <f t="shared" si="54"/>
        <v>0.6510951695974706</v>
      </c>
      <c r="S492">
        <f t="shared" si="55"/>
        <v>-0.42909945760039803</v>
      </c>
    </row>
    <row r="493" spans="1:19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  <c r="L493">
        <f t="shared" si="49"/>
        <v>0.12368211905953186</v>
      </c>
      <c r="M493">
        <v>0</v>
      </c>
      <c r="N493">
        <f t="shared" si="50"/>
        <v>1.1316560819175525</v>
      </c>
      <c r="O493">
        <f t="shared" si="51"/>
        <v>1</v>
      </c>
      <c r="P493" s="8">
        <f t="shared" si="52"/>
        <v>0.53088117333616036</v>
      </c>
      <c r="Q493" s="8">
        <f t="shared" si="53"/>
        <v>0.46911882666383975</v>
      </c>
      <c r="R493">
        <f t="shared" si="54"/>
        <v>0.53088117333616036</v>
      </c>
      <c r="S493">
        <f t="shared" si="55"/>
        <v>-0.63321706181040749</v>
      </c>
    </row>
    <row r="494" spans="1:19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  <c r="L494">
        <f t="shared" si="49"/>
        <v>-2.3955423551619117</v>
      </c>
      <c r="M494">
        <v>0</v>
      </c>
      <c r="N494">
        <f t="shared" si="50"/>
        <v>9.1123244356316718E-2</v>
      </c>
      <c r="O494">
        <f t="shared" si="51"/>
        <v>1</v>
      </c>
      <c r="P494" s="8">
        <f t="shared" si="52"/>
        <v>8.3513246397818972E-2</v>
      </c>
      <c r="Q494" s="8">
        <f t="shared" si="53"/>
        <v>0.9164867536021809</v>
      </c>
      <c r="R494">
        <f t="shared" si="54"/>
        <v>0.9164867536021809</v>
      </c>
      <c r="S494">
        <f t="shared" si="55"/>
        <v>-8.7207665050491615E-2</v>
      </c>
    </row>
    <row r="495" spans="1:19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1.6990000000000001</v>
      </c>
      <c r="L495">
        <f t="shared" si="49"/>
        <v>9.5601200291814292E-2</v>
      </c>
      <c r="M495">
        <v>0</v>
      </c>
      <c r="N495">
        <f t="shared" si="50"/>
        <v>1.1003201691218656</v>
      </c>
      <c r="O495">
        <f t="shared" si="51"/>
        <v>1</v>
      </c>
      <c r="P495" s="8">
        <f t="shared" si="52"/>
        <v>0.52388211345030522</v>
      </c>
      <c r="Q495" s="8">
        <f t="shared" si="53"/>
        <v>0.47611788654969467</v>
      </c>
      <c r="R495">
        <f t="shared" si="54"/>
        <v>0.47611788654969467</v>
      </c>
      <c r="S495">
        <f t="shared" si="55"/>
        <v>-0.74208979459490876</v>
      </c>
    </row>
    <row r="496" spans="1:19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1.6990000000000001</v>
      </c>
      <c r="L496">
        <f t="shared" si="49"/>
        <v>-0.87670427855375954</v>
      </c>
      <c r="M496">
        <v>0</v>
      </c>
      <c r="N496">
        <f t="shared" si="50"/>
        <v>0.41615217573621277</v>
      </c>
      <c r="O496">
        <f t="shared" si="51"/>
        <v>1</v>
      </c>
      <c r="P496" s="8">
        <f t="shared" si="52"/>
        <v>0.29386119858190268</v>
      </c>
      <c r="Q496" s="8">
        <f t="shared" si="53"/>
        <v>0.70613880141809726</v>
      </c>
      <c r="R496">
        <f t="shared" si="54"/>
        <v>0.70613880141809726</v>
      </c>
      <c r="S496">
        <f t="shared" si="55"/>
        <v>-0.34794345823744</v>
      </c>
    </row>
    <row r="497" spans="1:19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1.9990000000000001</v>
      </c>
      <c r="L497">
        <f t="shared" si="49"/>
        <v>-2.4236232739296293</v>
      </c>
      <c r="M497">
        <v>0</v>
      </c>
      <c r="N497">
        <f t="shared" si="50"/>
        <v>8.8600013063315428E-2</v>
      </c>
      <c r="O497">
        <f t="shared" si="51"/>
        <v>1</v>
      </c>
      <c r="P497" s="8">
        <f t="shared" si="52"/>
        <v>8.1388950946266664E-2</v>
      </c>
      <c r="Q497" s="8">
        <f t="shared" si="53"/>
        <v>0.91861104905373336</v>
      </c>
      <c r="R497">
        <f t="shared" si="54"/>
        <v>0.91861104905373336</v>
      </c>
      <c r="S497">
        <f t="shared" si="55"/>
        <v>-8.4892479018068526E-2</v>
      </c>
    </row>
    <row r="498" spans="1:19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  <c r="L498">
        <f t="shared" si="49"/>
        <v>-1.6242430262362597</v>
      </c>
      <c r="M498">
        <v>0</v>
      </c>
      <c r="N498">
        <f t="shared" si="50"/>
        <v>0.19706078860644416</v>
      </c>
      <c r="O498">
        <f t="shared" si="51"/>
        <v>1</v>
      </c>
      <c r="P498" s="8">
        <f t="shared" si="52"/>
        <v>0.16462053596781168</v>
      </c>
      <c r="Q498" s="8">
        <f t="shared" si="53"/>
        <v>0.83537946403218832</v>
      </c>
      <c r="R498">
        <f t="shared" si="54"/>
        <v>0.83537946403218832</v>
      </c>
      <c r="S498">
        <f t="shared" si="55"/>
        <v>-0.17986920941873341</v>
      </c>
    </row>
    <row r="499" spans="1:19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1.9990000000000001</v>
      </c>
      <c r="L499">
        <f t="shared" si="49"/>
        <v>-1.758153616329456</v>
      </c>
      <c r="M499">
        <v>0</v>
      </c>
      <c r="N499">
        <f t="shared" si="50"/>
        <v>0.17236281809267107</v>
      </c>
      <c r="O499">
        <f t="shared" si="51"/>
        <v>1</v>
      </c>
      <c r="P499" s="8">
        <f t="shared" si="52"/>
        <v>0.14702173715564426</v>
      </c>
      <c r="Q499" s="8">
        <f t="shared" si="53"/>
        <v>0.85297826284435574</v>
      </c>
      <c r="R499">
        <f t="shared" si="54"/>
        <v>0.85297826284435574</v>
      </c>
      <c r="S499">
        <f t="shared" si="55"/>
        <v>-0.15902121499879901</v>
      </c>
    </row>
    <row r="500" spans="1:19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1.6990000000000001</v>
      </c>
      <c r="L500">
        <f t="shared" si="49"/>
        <v>-2.289712683836433</v>
      </c>
      <c r="M500">
        <v>0</v>
      </c>
      <c r="N500">
        <f t="shared" si="50"/>
        <v>0.10129556152540407</v>
      </c>
      <c r="O500">
        <f t="shared" si="51"/>
        <v>1</v>
      </c>
      <c r="P500" s="8">
        <f t="shared" si="52"/>
        <v>9.1978543330456741E-2</v>
      </c>
      <c r="Q500" s="8">
        <f t="shared" si="53"/>
        <v>0.90802145666954326</v>
      </c>
      <c r="R500">
        <f t="shared" si="54"/>
        <v>0.90802145666954326</v>
      </c>
      <c r="S500">
        <f t="shared" si="55"/>
        <v>-9.6487269966714612E-2</v>
      </c>
    </row>
    <row r="501" spans="1:19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1.9990000000000001</v>
      </c>
      <c r="L501">
        <f t="shared" si="49"/>
        <v>-0.62385662862296831</v>
      </c>
      <c r="M501">
        <v>0</v>
      </c>
      <c r="N501">
        <f t="shared" si="50"/>
        <v>0.53587378112209683</v>
      </c>
      <c r="O501">
        <f t="shared" si="51"/>
        <v>1</v>
      </c>
      <c r="P501" s="8">
        <f t="shared" si="52"/>
        <v>0.34890483040252945</v>
      </c>
      <c r="Q501" s="8">
        <f t="shared" si="53"/>
        <v>0.6510951695974706</v>
      </c>
      <c r="R501">
        <f t="shared" si="54"/>
        <v>0.6510951695974706</v>
      </c>
      <c r="S501">
        <f t="shared" si="55"/>
        <v>-0.42909945760039803</v>
      </c>
    </row>
    <row r="502" spans="1:19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  <c r="L502">
        <f t="shared" si="49"/>
        <v>0.12368211905953186</v>
      </c>
      <c r="M502">
        <v>0</v>
      </c>
      <c r="N502">
        <f t="shared" si="50"/>
        <v>1.1316560819175525</v>
      </c>
      <c r="O502">
        <f t="shared" si="51"/>
        <v>1</v>
      </c>
      <c r="P502" s="8">
        <f t="shared" si="52"/>
        <v>0.53088117333616036</v>
      </c>
      <c r="Q502" s="8">
        <f t="shared" si="53"/>
        <v>0.46911882666383975</v>
      </c>
      <c r="R502">
        <f t="shared" si="54"/>
        <v>0.53088117333616036</v>
      </c>
      <c r="S502">
        <f t="shared" si="55"/>
        <v>-0.63321706181040749</v>
      </c>
    </row>
    <row r="503" spans="1:19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  <c r="L503">
        <f t="shared" si="49"/>
        <v>-2.3955423551619117</v>
      </c>
      <c r="M503">
        <v>0</v>
      </c>
      <c r="N503">
        <f t="shared" si="50"/>
        <v>9.1123244356316718E-2</v>
      </c>
      <c r="O503">
        <f t="shared" si="51"/>
        <v>1</v>
      </c>
      <c r="P503" s="8">
        <f t="shared" si="52"/>
        <v>8.3513246397818972E-2</v>
      </c>
      <c r="Q503" s="8">
        <f t="shared" si="53"/>
        <v>0.9164867536021809</v>
      </c>
      <c r="R503">
        <f t="shared" si="54"/>
        <v>8.3513246397818972E-2</v>
      </c>
      <c r="S503">
        <f t="shared" si="55"/>
        <v>-2.4827500202124031</v>
      </c>
    </row>
    <row r="504" spans="1:19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1.6990000000000001</v>
      </c>
      <c r="L504">
        <f t="shared" si="49"/>
        <v>9.5601200291814292E-2</v>
      </c>
      <c r="M504">
        <v>0</v>
      </c>
      <c r="N504">
        <f t="shared" si="50"/>
        <v>1.1003201691218656</v>
      </c>
      <c r="O504">
        <f t="shared" si="51"/>
        <v>1</v>
      </c>
      <c r="P504" s="8">
        <f t="shared" si="52"/>
        <v>0.52388211345030522</v>
      </c>
      <c r="Q504" s="8">
        <f t="shared" si="53"/>
        <v>0.47611788654969467</v>
      </c>
      <c r="R504">
        <f t="shared" si="54"/>
        <v>0.52388211345030522</v>
      </c>
      <c r="S504">
        <f t="shared" si="55"/>
        <v>-0.64648859430309458</v>
      </c>
    </row>
    <row r="505" spans="1:19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1.6990000000000001</v>
      </c>
      <c r="L505">
        <f t="shared" si="49"/>
        <v>-0.87670427855375954</v>
      </c>
      <c r="M505">
        <v>0</v>
      </c>
      <c r="N505">
        <f t="shared" si="50"/>
        <v>0.41615217573621277</v>
      </c>
      <c r="O505">
        <f t="shared" si="51"/>
        <v>1</v>
      </c>
      <c r="P505" s="8">
        <f t="shared" si="52"/>
        <v>0.29386119858190268</v>
      </c>
      <c r="Q505" s="8">
        <f t="shared" si="53"/>
        <v>0.70613880141809726</v>
      </c>
      <c r="R505">
        <f t="shared" si="54"/>
        <v>0.29386119858190268</v>
      </c>
      <c r="S505">
        <f t="shared" si="55"/>
        <v>-1.2246477367911994</v>
      </c>
    </row>
    <row r="506" spans="1:19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1.9990000000000001</v>
      </c>
      <c r="L506">
        <f t="shared" si="49"/>
        <v>-2.4236232739296293</v>
      </c>
      <c r="M506">
        <v>0</v>
      </c>
      <c r="N506">
        <f t="shared" si="50"/>
        <v>8.8600013063315428E-2</v>
      </c>
      <c r="O506">
        <f t="shared" si="51"/>
        <v>1</v>
      </c>
      <c r="P506" s="8">
        <f t="shared" si="52"/>
        <v>8.1388950946266664E-2</v>
      </c>
      <c r="Q506" s="8">
        <f t="shared" si="53"/>
        <v>0.91861104905373336</v>
      </c>
      <c r="R506">
        <f t="shared" si="54"/>
        <v>0.91861104905373336</v>
      </c>
      <c r="S506">
        <f t="shared" si="55"/>
        <v>-8.4892479018068526E-2</v>
      </c>
    </row>
    <row r="507" spans="1:19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  <c r="L507">
        <f t="shared" si="49"/>
        <v>-1.6242430262362597</v>
      </c>
      <c r="M507">
        <v>0</v>
      </c>
      <c r="N507">
        <f t="shared" si="50"/>
        <v>0.19706078860644416</v>
      </c>
      <c r="O507">
        <f t="shared" si="51"/>
        <v>1</v>
      </c>
      <c r="P507" s="8">
        <f t="shared" si="52"/>
        <v>0.16462053596781168</v>
      </c>
      <c r="Q507" s="8">
        <f t="shared" si="53"/>
        <v>0.83537946403218832</v>
      </c>
      <c r="R507">
        <f t="shared" si="54"/>
        <v>0.83537946403218832</v>
      </c>
      <c r="S507">
        <f t="shared" si="55"/>
        <v>-0.17986920941873341</v>
      </c>
    </row>
    <row r="508" spans="1:19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1.9990000000000001</v>
      </c>
      <c r="L508">
        <f t="shared" si="49"/>
        <v>-1.758153616329456</v>
      </c>
      <c r="M508">
        <v>0</v>
      </c>
      <c r="N508">
        <f t="shared" si="50"/>
        <v>0.17236281809267107</v>
      </c>
      <c r="O508">
        <f t="shared" si="51"/>
        <v>1</v>
      </c>
      <c r="P508" s="8">
        <f t="shared" si="52"/>
        <v>0.14702173715564426</v>
      </c>
      <c r="Q508" s="8">
        <f t="shared" si="53"/>
        <v>0.85297826284435574</v>
      </c>
      <c r="R508">
        <f t="shared" si="54"/>
        <v>0.85297826284435574</v>
      </c>
      <c r="S508">
        <f t="shared" si="55"/>
        <v>-0.15902121499879901</v>
      </c>
    </row>
    <row r="509" spans="1:19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1.6990000000000001</v>
      </c>
      <c r="L509">
        <f t="shared" si="49"/>
        <v>-2.289712683836433</v>
      </c>
      <c r="M509">
        <v>0</v>
      </c>
      <c r="N509">
        <f t="shared" si="50"/>
        <v>0.10129556152540407</v>
      </c>
      <c r="O509">
        <f t="shared" si="51"/>
        <v>1</v>
      </c>
      <c r="P509" s="8">
        <f t="shared" si="52"/>
        <v>9.1978543330456741E-2</v>
      </c>
      <c r="Q509" s="8">
        <f t="shared" si="53"/>
        <v>0.90802145666954326</v>
      </c>
      <c r="R509">
        <f t="shared" si="54"/>
        <v>0.90802145666954326</v>
      </c>
      <c r="S509">
        <f t="shared" si="55"/>
        <v>-9.6487269966714612E-2</v>
      </c>
    </row>
    <row r="510" spans="1:19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1.9990000000000001</v>
      </c>
      <c r="L510">
        <f t="shared" si="49"/>
        <v>-0.62385662862296831</v>
      </c>
      <c r="M510">
        <v>0</v>
      </c>
      <c r="N510">
        <f t="shared" si="50"/>
        <v>0.53587378112209683</v>
      </c>
      <c r="O510">
        <f t="shared" si="51"/>
        <v>1</v>
      </c>
      <c r="P510" s="8">
        <f t="shared" si="52"/>
        <v>0.34890483040252945</v>
      </c>
      <c r="Q510" s="8">
        <f t="shared" si="53"/>
        <v>0.6510951695974706</v>
      </c>
      <c r="R510">
        <f t="shared" si="54"/>
        <v>0.34890483040252945</v>
      </c>
      <c r="S510">
        <f t="shared" si="55"/>
        <v>-1.0529560862233664</v>
      </c>
    </row>
    <row r="511" spans="1:19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  <c r="L511">
        <f t="shared" si="49"/>
        <v>0.12368211905953186</v>
      </c>
      <c r="M511">
        <v>0</v>
      </c>
      <c r="N511">
        <f t="shared" si="50"/>
        <v>1.1316560819175525</v>
      </c>
      <c r="O511">
        <f t="shared" si="51"/>
        <v>1</v>
      </c>
      <c r="P511" s="8">
        <f t="shared" si="52"/>
        <v>0.53088117333616036</v>
      </c>
      <c r="Q511" s="8">
        <f t="shared" si="53"/>
        <v>0.46911882666383975</v>
      </c>
      <c r="R511">
        <f t="shared" si="54"/>
        <v>0.53088117333616036</v>
      </c>
      <c r="S511">
        <f t="shared" si="55"/>
        <v>-0.63321706181040749</v>
      </c>
    </row>
    <row r="512" spans="1:19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  <c r="L512">
        <f t="shared" si="49"/>
        <v>-2.3955423551619117</v>
      </c>
      <c r="M512">
        <v>0</v>
      </c>
      <c r="N512">
        <f t="shared" si="50"/>
        <v>9.1123244356316718E-2</v>
      </c>
      <c r="O512">
        <f t="shared" si="51"/>
        <v>1</v>
      </c>
      <c r="P512" s="8">
        <f t="shared" si="52"/>
        <v>8.3513246397818972E-2</v>
      </c>
      <c r="Q512" s="8">
        <f t="shared" si="53"/>
        <v>0.9164867536021809</v>
      </c>
      <c r="R512">
        <f t="shared" si="54"/>
        <v>0.9164867536021809</v>
      </c>
      <c r="S512">
        <f t="shared" si="55"/>
        <v>-8.7207665050491615E-2</v>
      </c>
    </row>
    <row r="513" spans="1:19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1.6990000000000001</v>
      </c>
      <c r="L513">
        <f t="shared" si="49"/>
        <v>9.5601200291814292E-2</v>
      </c>
      <c r="M513">
        <v>0</v>
      </c>
      <c r="N513">
        <f t="shared" si="50"/>
        <v>1.1003201691218656</v>
      </c>
      <c r="O513">
        <f t="shared" si="51"/>
        <v>1</v>
      </c>
      <c r="P513" s="8">
        <f t="shared" si="52"/>
        <v>0.52388211345030522</v>
      </c>
      <c r="Q513" s="8">
        <f t="shared" si="53"/>
        <v>0.47611788654969467</v>
      </c>
      <c r="R513">
        <f t="shared" si="54"/>
        <v>0.47611788654969467</v>
      </c>
      <c r="S513">
        <f t="shared" si="55"/>
        <v>-0.74208979459490876</v>
      </c>
    </row>
    <row r="514" spans="1:19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1.6990000000000001</v>
      </c>
      <c r="L514">
        <f t="shared" si="49"/>
        <v>-0.87670427855375954</v>
      </c>
      <c r="M514">
        <v>0</v>
      </c>
      <c r="N514">
        <f t="shared" si="50"/>
        <v>0.41615217573621277</v>
      </c>
      <c r="O514">
        <f t="shared" si="51"/>
        <v>1</v>
      </c>
      <c r="P514" s="8">
        <f t="shared" si="52"/>
        <v>0.29386119858190268</v>
      </c>
      <c r="Q514" s="8">
        <f t="shared" si="53"/>
        <v>0.70613880141809726</v>
      </c>
      <c r="R514">
        <f t="shared" si="54"/>
        <v>0.70613880141809726</v>
      </c>
      <c r="S514">
        <f t="shared" si="55"/>
        <v>-0.34794345823744</v>
      </c>
    </row>
    <row r="515" spans="1:19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1.9990000000000001</v>
      </c>
      <c r="L515">
        <f t="shared" si="49"/>
        <v>-2.4236232739296293</v>
      </c>
      <c r="M515">
        <v>0</v>
      </c>
      <c r="N515">
        <f t="shared" si="50"/>
        <v>8.8600013063315428E-2</v>
      </c>
      <c r="O515">
        <f t="shared" si="51"/>
        <v>1</v>
      </c>
      <c r="P515" s="8">
        <f t="shared" si="52"/>
        <v>8.1388950946266664E-2</v>
      </c>
      <c r="Q515" s="8">
        <f t="shared" si="53"/>
        <v>0.91861104905373336</v>
      </c>
      <c r="R515">
        <f t="shared" si="54"/>
        <v>0.91861104905373336</v>
      </c>
      <c r="S515">
        <f t="shared" si="55"/>
        <v>-8.4892479018068526E-2</v>
      </c>
    </row>
    <row r="516" spans="1:19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  <c r="L516">
        <f t="shared" si="49"/>
        <v>-1.6242430262362597</v>
      </c>
      <c r="M516">
        <v>0</v>
      </c>
      <c r="N516">
        <f t="shared" si="50"/>
        <v>0.19706078860644416</v>
      </c>
      <c r="O516">
        <f t="shared" si="51"/>
        <v>1</v>
      </c>
      <c r="P516" s="8">
        <f t="shared" si="52"/>
        <v>0.16462053596781168</v>
      </c>
      <c r="Q516" s="8">
        <f t="shared" si="53"/>
        <v>0.83537946403218832</v>
      </c>
      <c r="R516">
        <f t="shared" si="54"/>
        <v>0.16462053596781168</v>
      </c>
      <c r="S516">
        <f t="shared" si="55"/>
        <v>-1.8041122356549932</v>
      </c>
    </row>
    <row r="517" spans="1:19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1.9990000000000001</v>
      </c>
      <c r="L517">
        <f t="shared" ref="L517:L580" si="56">$M$1+$O$1*D515+$Q$1*E515+$S$1*G515+$U$1*H515+$W$1*J515</f>
        <v>-1.758153616329456</v>
      </c>
      <c r="M517">
        <v>0</v>
      </c>
      <c r="N517">
        <f t="shared" ref="N517:N580" si="57">EXP(L517)</f>
        <v>0.17236281809267107</v>
      </c>
      <c r="O517">
        <f t="shared" ref="O517:O580" si="58">EXP(M517)</f>
        <v>1</v>
      </c>
      <c r="P517" s="8">
        <f t="shared" ref="P517:P580" si="59">(N517)/(N517+O517)</f>
        <v>0.14702173715564426</v>
      </c>
      <c r="Q517" s="8">
        <f t="shared" ref="Q517:Q580" si="60">(O517)/(O517+N517)</f>
        <v>0.85297826284435574</v>
      </c>
      <c r="R517">
        <f t="shared" ref="R517:R580" si="61">P517^C515*Q517^(1-C515)</f>
        <v>0.85297826284435574</v>
      </c>
      <c r="S517">
        <f t="shared" ref="S517:S580" si="62">LN(R517)</f>
        <v>-0.15902121499879901</v>
      </c>
    </row>
    <row r="518" spans="1:19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1.6990000000000001</v>
      </c>
      <c r="L518">
        <f t="shared" si="56"/>
        <v>-2.289712683836433</v>
      </c>
      <c r="M518">
        <v>0</v>
      </c>
      <c r="N518">
        <f t="shared" si="57"/>
        <v>0.10129556152540407</v>
      </c>
      <c r="O518">
        <f t="shared" si="58"/>
        <v>1</v>
      </c>
      <c r="P518" s="8">
        <f t="shared" si="59"/>
        <v>9.1978543330456741E-2</v>
      </c>
      <c r="Q518" s="8">
        <f t="shared" si="60"/>
        <v>0.90802145666954326</v>
      </c>
      <c r="R518">
        <f t="shared" si="61"/>
        <v>0.90802145666954326</v>
      </c>
      <c r="S518">
        <f t="shared" si="62"/>
        <v>-9.6487269966714612E-2</v>
      </c>
    </row>
    <row r="519" spans="1:19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1.9990000000000001</v>
      </c>
      <c r="L519">
        <f t="shared" si="56"/>
        <v>-0.62385662862296831</v>
      </c>
      <c r="M519">
        <v>0</v>
      </c>
      <c r="N519">
        <f t="shared" si="57"/>
        <v>0.53587378112209683</v>
      </c>
      <c r="O519">
        <f t="shared" si="58"/>
        <v>1</v>
      </c>
      <c r="P519" s="8">
        <f t="shared" si="59"/>
        <v>0.34890483040252945</v>
      </c>
      <c r="Q519" s="8">
        <f t="shared" si="60"/>
        <v>0.6510951695974706</v>
      </c>
      <c r="R519">
        <f t="shared" si="61"/>
        <v>0.6510951695974706</v>
      </c>
      <c r="S519">
        <f t="shared" si="62"/>
        <v>-0.42909945760039803</v>
      </c>
    </row>
    <row r="520" spans="1:19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  <c r="L520">
        <f t="shared" si="56"/>
        <v>0.12368211905953186</v>
      </c>
      <c r="M520">
        <v>0</v>
      </c>
      <c r="N520">
        <f t="shared" si="57"/>
        <v>1.1316560819175525</v>
      </c>
      <c r="O520">
        <f t="shared" si="58"/>
        <v>1</v>
      </c>
      <c r="P520" s="8">
        <f t="shared" si="59"/>
        <v>0.53088117333616036</v>
      </c>
      <c r="Q520" s="8">
        <f t="shared" si="60"/>
        <v>0.46911882666383975</v>
      </c>
      <c r="R520">
        <f t="shared" si="61"/>
        <v>0.53088117333616036</v>
      </c>
      <c r="S520">
        <f t="shared" si="62"/>
        <v>-0.63321706181040749</v>
      </c>
    </row>
    <row r="521" spans="1:19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  <c r="L521">
        <f t="shared" si="56"/>
        <v>-2.3955423551619117</v>
      </c>
      <c r="M521">
        <v>0</v>
      </c>
      <c r="N521">
        <f t="shared" si="57"/>
        <v>9.1123244356316718E-2</v>
      </c>
      <c r="O521">
        <f t="shared" si="58"/>
        <v>1</v>
      </c>
      <c r="P521" s="8">
        <f t="shared" si="59"/>
        <v>8.3513246397818972E-2</v>
      </c>
      <c r="Q521" s="8">
        <f t="shared" si="60"/>
        <v>0.9164867536021809</v>
      </c>
      <c r="R521">
        <f t="shared" si="61"/>
        <v>0.9164867536021809</v>
      </c>
      <c r="S521">
        <f t="shared" si="62"/>
        <v>-8.7207665050491615E-2</v>
      </c>
    </row>
    <row r="522" spans="1:19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1.6990000000000001</v>
      </c>
      <c r="L522">
        <f t="shared" si="56"/>
        <v>9.5601200291814292E-2</v>
      </c>
      <c r="M522">
        <v>0</v>
      </c>
      <c r="N522">
        <f t="shared" si="57"/>
        <v>1.1003201691218656</v>
      </c>
      <c r="O522">
        <f t="shared" si="58"/>
        <v>1</v>
      </c>
      <c r="P522" s="8">
        <f t="shared" si="59"/>
        <v>0.52388211345030522</v>
      </c>
      <c r="Q522" s="8">
        <f t="shared" si="60"/>
        <v>0.47611788654969467</v>
      </c>
      <c r="R522">
        <f t="shared" si="61"/>
        <v>0.47611788654969467</v>
      </c>
      <c r="S522">
        <f t="shared" si="62"/>
        <v>-0.74208979459490876</v>
      </c>
    </row>
    <row r="523" spans="1:19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1.6990000000000001</v>
      </c>
      <c r="L523">
        <f t="shared" si="56"/>
        <v>-0.87670427855375954</v>
      </c>
      <c r="M523">
        <v>0</v>
      </c>
      <c r="N523">
        <f t="shared" si="57"/>
        <v>0.41615217573621277</v>
      </c>
      <c r="O523">
        <f t="shared" si="58"/>
        <v>1</v>
      </c>
      <c r="P523" s="8">
        <f t="shared" si="59"/>
        <v>0.29386119858190268</v>
      </c>
      <c r="Q523" s="8">
        <f t="shared" si="60"/>
        <v>0.70613880141809726</v>
      </c>
      <c r="R523">
        <f t="shared" si="61"/>
        <v>0.70613880141809726</v>
      </c>
      <c r="S523">
        <f t="shared" si="62"/>
        <v>-0.34794345823744</v>
      </c>
    </row>
    <row r="524" spans="1:19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1.9990000000000001</v>
      </c>
      <c r="L524">
        <f t="shared" si="56"/>
        <v>-2.4236232739296293</v>
      </c>
      <c r="M524">
        <v>0</v>
      </c>
      <c r="N524">
        <f t="shared" si="57"/>
        <v>8.8600013063315428E-2</v>
      </c>
      <c r="O524">
        <f t="shared" si="58"/>
        <v>1</v>
      </c>
      <c r="P524" s="8">
        <f t="shared" si="59"/>
        <v>8.1388950946266664E-2</v>
      </c>
      <c r="Q524" s="8">
        <f t="shared" si="60"/>
        <v>0.91861104905373336</v>
      </c>
      <c r="R524">
        <f t="shared" si="61"/>
        <v>0.91861104905373336</v>
      </c>
      <c r="S524">
        <f t="shared" si="62"/>
        <v>-8.4892479018068526E-2</v>
      </c>
    </row>
    <row r="525" spans="1:19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  <c r="L525">
        <f t="shared" si="56"/>
        <v>-1.6242430262362597</v>
      </c>
      <c r="M525">
        <v>0</v>
      </c>
      <c r="N525">
        <f t="shared" si="57"/>
        <v>0.19706078860644416</v>
      </c>
      <c r="O525">
        <f t="shared" si="58"/>
        <v>1</v>
      </c>
      <c r="P525" s="8">
        <f t="shared" si="59"/>
        <v>0.16462053596781168</v>
      </c>
      <c r="Q525" s="8">
        <f t="shared" si="60"/>
        <v>0.83537946403218832</v>
      </c>
      <c r="R525">
        <f t="shared" si="61"/>
        <v>0.83537946403218832</v>
      </c>
      <c r="S525">
        <f t="shared" si="62"/>
        <v>-0.17986920941873341</v>
      </c>
    </row>
    <row r="526" spans="1:19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1.9990000000000001</v>
      </c>
      <c r="L526">
        <f t="shared" si="56"/>
        <v>-1.758153616329456</v>
      </c>
      <c r="M526">
        <v>0</v>
      </c>
      <c r="N526">
        <f t="shared" si="57"/>
        <v>0.17236281809267107</v>
      </c>
      <c r="O526">
        <f t="shared" si="58"/>
        <v>1</v>
      </c>
      <c r="P526" s="8">
        <f t="shared" si="59"/>
        <v>0.14702173715564426</v>
      </c>
      <c r="Q526" s="8">
        <f t="shared" si="60"/>
        <v>0.85297826284435574</v>
      </c>
      <c r="R526">
        <f t="shared" si="61"/>
        <v>0.85297826284435574</v>
      </c>
      <c r="S526">
        <f t="shared" si="62"/>
        <v>-0.15902121499879901</v>
      </c>
    </row>
    <row r="527" spans="1:19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1.6990000000000001</v>
      </c>
      <c r="L527">
        <f t="shared" si="56"/>
        <v>-2.289712683836433</v>
      </c>
      <c r="M527">
        <v>0</v>
      </c>
      <c r="N527">
        <f t="shared" si="57"/>
        <v>0.10129556152540407</v>
      </c>
      <c r="O527">
        <f t="shared" si="58"/>
        <v>1</v>
      </c>
      <c r="P527" s="8">
        <f t="shared" si="59"/>
        <v>9.1978543330456741E-2</v>
      </c>
      <c r="Q527" s="8">
        <f t="shared" si="60"/>
        <v>0.90802145666954326</v>
      </c>
      <c r="R527">
        <f t="shared" si="61"/>
        <v>0.90802145666954326</v>
      </c>
      <c r="S527">
        <f t="shared" si="62"/>
        <v>-9.6487269966714612E-2</v>
      </c>
    </row>
    <row r="528" spans="1:19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1.9990000000000001</v>
      </c>
      <c r="L528">
        <f t="shared" si="56"/>
        <v>-0.62385662862296831</v>
      </c>
      <c r="M528">
        <v>0</v>
      </c>
      <c r="N528">
        <f t="shared" si="57"/>
        <v>0.53587378112209683</v>
      </c>
      <c r="O528">
        <f t="shared" si="58"/>
        <v>1</v>
      </c>
      <c r="P528" s="8">
        <f t="shared" si="59"/>
        <v>0.34890483040252945</v>
      </c>
      <c r="Q528" s="8">
        <f t="shared" si="60"/>
        <v>0.6510951695974706</v>
      </c>
      <c r="R528">
        <f t="shared" si="61"/>
        <v>0.6510951695974706</v>
      </c>
      <c r="S528">
        <f t="shared" si="62"/>
        <v>-0.42909945760039803</v>
      </c>
    </row>
    <row r="529" spans="1:19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  <c r="L529">
        <f t="shared" si="56"/>
        <v>0.12368211905953186</v>
      </c>
      <c r="M529">
        <v>0</v>
      </c>
      <c r="N529">
        <f t="shared" si="57"/>
        <v>1.1316560819175525</v>
      </c>
      <c r="O529">
        <f t="shared" si="58"/>
        <v>1</v>
      </c>
      <c r="P529" s="8">
        <f t="shared" si="59"/>
        <v>0.53088117333616036</v>
      </c>
      <c r="Q529" s="8">
        <f t="shared" si="60"/>
        <v>0.46911882666383975</v>
      </c>
      <c r="R529">
        <f t="shared" si="61"/>
        <v>0.46911882666383975</v>
      </c>
      <c r="S529">
        <f t="shared" si="62"/>
        <v>-0.75689918086993935</v>
      </c>
    </row>
    <row r="530" spans="1:19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  <c r="L530">
        <f t="shared" si="56"/>
        <v>-2.3955423551619117</v>
      </c>
      <c r="M530">
        <v>0</v>
      </c>
      <c r="N530">
        <f t="shared" si="57"/>
        <v>9.1123244356316718E-2</v>
      </c>
      <c r="O530">
        <f t="shared" si="58"/>
        <v>1</v>
      </c>
      <c r="P530" s="8">
        <f t="shared" si="59"/>
        <v>8.3513246397818972E-2</v>
      </c>
      <c r="Q530" s="8">
        <f t="shared" si="60"/>
        <v>0.9164867536021809</v>
      </c>
      <c r="R530">
        <f t="shared" si="61"/>
        <v>0.9164867536021809</v>
      </c>
      <c r="S530">
        <f t="shared" si="62"/>
        <v>-8.7207665050491615E-2</v>
      </c>
    </row>
    <row r="531" spans="1:19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1.6990000000000001</v>
      </c>
      <c r="L531">
        <f t="shared" si="56"/>
        <v>9.5601200291814292E-2</v>
      </c>
      <c r="M531">
        <v>0</v>
      </c>
      <c r="N531">
        <f t="shared" si="57"/>
        <v>1.1003201691218656</v>
      </c>
      <c r="O531">
        <f t="shared" si="58"/>
        <v>1</v>
      </c>
      <c r="P531" s="8">
        <f t="shared" si="59"/>
        <v>0.52388211345030522</v>
      </c>
      <c r="Q531" s="8">
        <f t="shared" si="60"/>
        <v>0.47611788654969467</v>
      </c>
      <c r="R531">
        <f t="shared" si="61"/>
        <v>0.47611788654969467</v>
      </c>
      <c r="S531">
        <f t="shared" si="62"/>
        <v>-0.74208979459490876</v>
      </c>
    </row>
    <row r="532" spans="1:19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1.6990000000000001</v>
      </c>
      <c r="L532">
        <f t="shared" si="56"/>
        <v>-0.87670427855375954</v>
      </c>
      <c r="M532">
        <v>0</v>
      </c>
      <c r="N532">
        <f t="shared" si="57"/>
        <v>0.41615217573621277</v>
      </c>
      <c r="O532">
        <f t="shared" si="58"/>
        <v>1</v>
      </c>
      <c r="P532" s="8">
        <f t="shared" si="59"/>
        <v>0.29386119858190268</v>
      </c>
      <c r="Q532" s="8">
        <f t="shared" si="60"/>
        <v>0.70613880141809726</v>
      </c>
      <c r="R532">
        <f t="shared" si="61"/>
        <v>0.70613880141809726</v>
      </c>
      <c r="S532">
        <f t="shared" si="62"/>
        <v>-0.34794345823744</v>
      </c>
    </row>
    <row r="533" spans="1:19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1.9990000000000001</v>
      </c>
      <c r="L533">
        <f t="shared" si="56"/>
        <v>-2.4236232739296293</v>
      </c>
      <c r="M533">
        <v>0</v>
      </c>
      <c r="N533">
        <f t="shared" si="57"/>
        <v>8.8600013063315428E-2</v>
      </c>
      <c r="O533">
        <f t="shared" si="58"/>
        <v>1</v>
      </c>
      <c r="P533" s="8">
        <f t="shared" si="59"/>
        <v>8.1388950946266664E-2</v>
      </c>
      <c r="Q533" s="8">
        <f t="shared" si="60"/>
        <v>0.91861104905373336</v>
      </c>
      <c r="R533">
        <f t="shared" si="61"/>
        <v>0.91861104905373336</v>
      </c>
      <c r="S533">
        <f t="shared" si="62"/>
        <v>-8.4892479018068526E-2</v>
      </c>
    </row>
    <row r="534" spans="1:19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  <c r="L534">
        <f t="shared" si="56"/>
        <v>-1.6242430262362597</v>
      </c>
      <c r="M534">
        <v>0</v>
      </c>
      <c r="N534">
        <f t="shared" si="57"/>
        <v>0.19706078860644416</v>
      </c>
      <c r="O534">
        <f t="shared" si="58"/>
        <v>1</v>
      </c>
      <c r="P534" s="8">
        <f t="shared" si="59"/>
        <v>0.16462053596781168</v>
      </c>
      <c r="Q534" s="8">
        <f t="shared" si="60"/>
        <v>0.83537946403218832</v>
      </c>
      <c r="R534">
        <f t="shared" si="61"/>
        <v>0.83537946403218832</v>
      </c>
      <c r="S534">
        <f t="shared" si="62"/>
        <v>-0.17986920941873341</v>
      </c>
    </row>
    <row r="535" spans="1:19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1.9990000000000001</v>
      </c>
      <c r="L535">
        <f t="shared" si="56"/>
        <v>-1.758153616329456</v>
      </c>
      <c r="M535">
        <v>0</v>
      </c>
      <c r="N535">
        <f t="shared" si="57"/>
        <v>0.17236281809267107</v>
      </c>
      <c r="O535">
        <f t="shared" si="58"/>
        <v>1</v>
      </c>
      <c r="P535" s="8">
        <f t="shared" si="59"/>
        <v>0.14702173715564426</v>
      </c>
      <c r="Q535" s="8">
        <f t="shared" si="60"/>
        <v>0.85297826284435574</v>
      </c>
      <c r="R535">
        <f t="shared" si="61"/>
        <v>0.85297826284435574</v>
      </c>
      <c r="S535">
        <f t="shared" si="62"/>
        <v>-0.15902121499879901</v>
      </c>
    </row>
    <row r="536" spans="1:19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1.6990000000000001</v>
      </c>
      <c r="L536">
        <f t="shared" si="56"/>
        <v>-2.289712683836433</v>
      </c>
      <c r="M536">
        <v>0</v>
      </c>
      <c r="N536">
        <f t="shared" si="57"/>
        <v>0.10129556152540407</v>
      </c>
      <c r="O536">
        <f t="shared" si="58"/>
        <v>1</v>
      </c>
      <c r="P536" s="8">
        <f t="shared" si="59"/>
        <v>9.1978543330456741E-2</v>
      </c>
      <c r="Q536" s="8">
        <f t="shared" si="60"/>
        <v>0.90802145666954326</v>
      </c>
      <c r="R536">
        <f t="shared" si="61"/>
        <v>0.90802145666954326</v>
      </c>
      <c r="S536">
        <f t="shared" si="62"/>
        <v>-9.6487269966714612E-2</v>
      </c>
    </row>
    <row r="537" spans="1:19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1.9990000000000001</v>
      </c>
      <c r="L537">
        <f t="shared" si="56"/>
        <v>-0.62385662862296831</v>
      </c>
      <c r="M537">
        <v>0</v>
      </c>
      <c r="N537">
        <f t="shared" si="57"/>
        <v>0.53587378112209683</v>
      </c>
      <c r="O537">
        <f t="shared" si="58"/>
        <v>1</v>
      </c>
      <c r="P537" s="8">
        <f t="shared" si="59"/>
        <v>0.34890483040252945</v>
      </c>
      <c r="Q537" s="8">
        <f t="shared" si="60"/>
        <v>0.6510951695974706</v>
      </c>
      <c r="R537">
        <f t="shared" si="61"/>
        <v>0.34890483040252945</v>
      </c>
      <c r="S537">
        <f t="shared" si="62"/>
        <v>-1.0529560862233664</v>
      </c>
    </row>
    <row r="538" spans="1:19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  <c r="L538">
        <f t="shared" si="56"/>
        <v>0.12368211905953186</v>
      </c>
      <c r="M538">
        <v>0</v>
      </c>
      <c r="N538">
        <f t="shared" si="57"/>
        <v>1.1316560819175525</v>
      </c>
      <c r="O538">
        <f t="shared" si="58"/>
        <v>1</v>
      </c>
      <c r="P538" s="8">
        <f t="shared" si="59"/>
        <v>0.53088117333616036</v>
      </c>
      <c r="Q538" s="8">
        <f t="shared" si="60"/>
        <v>0.46911882666383975</v>
      </c>
      <c r="R538">
        <f t="shared" si="61"/>
        <v>0.53088117333616036</v>
      </c>
      <c r="S538">
        <f t="shared" si="62"/>
        <v>-0.63321706181040749</v>
      </c>
    </row>
    <row r="539" spans="1:19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  <c r="L539">
        <f t="shared" si="56"/>
        <v>-2.3955423551619117</v>
      </c>
      <c r="M539">
        <v>0</v>
      </c>
      <c r="N539">
        <f t="shared" si="57"/>
        <v>9.1123244356316718E-2</v>
      </c>
      <c r="O539">
        <f t="shared" si="58"/>
        <v>1</v>
      </c>
      <c r="P539" s="8">
        <f t="shared" si="59"/>
        <v>8.3513246397818972E-2</v>
      </c>
      <c r="Q539" s="8">
        <f t="shared" si="60"/>
        <v>0.9164867536021809</v>
      </c>
      <c r="R539">
        <f t="shared" si="61"/>
        <v>0.9164867536021809</v>
      </c>
      <c r="S539">
        <f t="shared" si="62"/>
        <v>-8.7207665050491615E-2</v>
      </c>
    </row>
    <row r="540" spans="1:19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1.6990000000000001</v>
      </c>
      <c r="L540">
        <f t="shared" si="56"/>
        <v>9.5601200291814292E-2</v>
      </c>
      <c r="M540">
        <v>0</v>
      </c>
      <c r="N540">
        <f t="shared" si="57"/>
        <v>1.1003201691218656</v>
      </c>
      <c r="O540">
        <f t="shared" si="58"/>
        <v>1</v>
      </c>
      <c r="P540" s="8">
        <f t="shared" si="59"/>
        <v>0.52388211345030522</v>
      </c>
      <c r="Q540" s="8">
        <f t="shared" si="60"/>
        <v>0.47611788654969467</v>
      </c>
      <c r="R540">
        <f t="shared" si="61"/>
        <v>0.52388211345030522</v>
      </c>
      <c r="S540">
        <f t="shared" si="62"/>
        <v>-0.64648859430309458</v>
      </c>
    </row>
    <row r="541" spans="1:19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1.6990000000000001</v>
      </c>
      <c r="L541">
        <f t="shared" si="56"/>
        <v>-0.87670427855375954</v>
      </c>
      <c r="M541">
        <v>0</v>
      </c>
      <c r="N541">
        <f t="shared" si="57"/>
        <v>0.41615217573621277</v>
      </c>
      <c r="O541">
        <f t="shared" si="58"/>
        <v>1</v>
      </c>
      <c r="P541" s="8">
        <f t="shared" si="59"/>
        <v>0.29386119858190268</v>
      </c>
      <c r="Q541" s="8">
        <f t="shared" si="60"/>
        <v>0.70613880141809726</v>
      </c>
      <c r="R541">
        <f t="shared" si="61"/>
        <v>0.70613880141809726</v>
      </c>
      <c r="S541">
        <f t="shared" si="62"/>
        <v>-0.34794345823744</v>
      </c>
    </row>
    <row r="542" spans="1:19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1.9990000000000001</v>
      </c>
      <c r="L542">
        <f t="shared" si="56"/>
        <v>-2.4236232739296293</v>
      </c>
      <c r="M542">
        <v>0</v>
      </c>
      <c r="N542">
        <f t="shared" si="57"/>
        <v>8.8600013063315428E-2</v>
      </c>
      <c r="O542">
        <f t="shared" si="58"/>
        <v>1</v>
      </c>
      <c r="P542" s="8">
        <f t="shared" si="59"/>
        <v>8.1388950946266664E-2</v>
      </c>
      <c r="Q542" s="8">
        <f t="shared" si="60"/>
        <v>0.91861104905373336</v>
      </c>
      <c r="R542">
        <f t="shared" si="61"/>
        <v>0.91861104905373336</v>
      </c>
      <c r="S542">
        <f t="shared" si="62"/>
        <v>-8.4892479018068526E-2</v>
      </c>
    </row>
    <row r="543" spans="1:19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  <c r="L543">
        <f t="shared" si="56"/>
        <v>-1.6242430262362597</v>
      </c>
      <c r="M543">
        <v>0</v>
      </c>
      <c r="N543">
        <f t="shared" si="57"/>
        <v>0.19706078860644416</v>
      </c>
      <c r="O543">
        <f t="shared" si="58"/>
        <v>1</v>
      </c>
      <c r="P543" s="8">
        <f t="shared" si="59"/>
        <v>0.16462053596781168</v>
      </c>
      <c r="Q543" s="8">
        <f t="shared" si="60"/>
        <v>0.83537946403218832</v>
      </c>
      <c r="R543">
        <f t="shared" si="61"/>
        <v>0.83537946403218832</v>
      </c>
      <c r="S543">
        <f t="shared" si="62"/>
        <v>-0.17986920941873341</v>
      </c>
    </row>
    <row r="544" spans="1:19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1.9990000000000001</v>
      </c>
      <c r="L544">
        <f t="shared" si="56"/>
        <v>-1.758153616329456</v>
      </c>
      <c r="M544">
        <v>0</v>
      </c>
      <c r="N544">
        <f t="shared" si="57"/>
        <v>0.17236281809267107</v>
      </c>
      <c r="O544">
        <f t="shared" si="58"/>
        <v>1</v>
      </c>
      <c r="P544" s="8">
        <f t="shared" si="59"/>
        <v>0.14702173715564426</v>
      </c>
      <c r="Q544" s="8">
        <f t="shared" si="60"/>
        <v>0.85297826284435574</v>
      </c>
      <c r="R544">
        <f t="shared" si="61"/>
        <v>0.85297826284435574</v>
      </c>
      <c r="S544">
        <f t="shared" si="62"/>
        <v>-0.15902121499879901</v>
      </c>
    </row>
    <row r="545" spans="1:19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1.6990000000000001</v>
      </c>
      <c r="L545">
        <f t="shared" si="56"/>
        <v>-2.289712683836433</v>
      </c>
      <c r="M545">
        <v>0</v>
      </c>
      <c r="N545">
        <f t="shared" si="57"/>
        <v>0.10129556152540407</v>
      </c>
      <c r="O545">
        <f t="shared" si="58"/>
        <v>1</v>
      </c>
      <c r="P545" s="8">
        <f t="shared" si="59"/>
        <v>9.1978543330456741E-2</v>
      </c>
      <c r="Q545" s="8">
        <f t="shared" si="60"/>
        <v>0.90802145666954326</v>
      </c>
      <c r="R545">
        <f t="shared" si="61"/>
        <v>0.90802145666954326</v>
      </c>
      <c r="S545">
        <f t="shared" si="62"/>
        <v>-9.6487269966714612E-2</v>
      </c>
    </row>
    <row r="546" spans="1:19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1.9990000000000001</v>
      </c>
      <c r="L546">
        <f t="shared" si="56"/>
        <v>-0.62385662862296831</v>
      </c>
      <c r="M546">
        <v>0</v>
      </c>
      <c r="N546">
        <f t="shared" si="57"/>
        <v>0.53587378112209683</v>
      </c>
      <c r="O546">
        <f t="shared" si="58"/>
        <v>1</v>
      </c>
      <c r="P546" s="8">
        <f t="shared" si="59"/>
        <v>0.34890483040252945</v>
      </c>
      <c r="Q546" s="8">
        <f t="shared" si="60"/>
        <v>0.6510951695974706</v>
      </c>
      <c r="R546">
        <f t="shared" si="61"/>
        <v>0.6510951695974706</v>
      </c>
      <c r="S546">
        <f t="shared" si="62"/>
        <v>-0.42909945760039803</v>
      </c>
    </row>
    <row r="547" spans="1:19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  <c r="L547">
        <f t="shared" si="56"/>
        <v>0.12368211905953186</v>
      </c>
      <c r="M547">
        <v>0</v>
      </c>
      <c r="N547">
        <f t="shared" si="57"/>
        <v>1.1316560819175525</v>
      </c>
      <c r="O547">
        <f t="shared" si="58"/>
        <v>1</v>
      </c>
      <c r="P547" s="8">
        <f t="shared" si="59"/>
        <v>0.53088117333616036</v>
      </c>
      <c r="Q547" s="8">
        <f t="shared" si="60"/>
        <v>0.46911882666383975</v>
      </c>
      <c r="R547">
        <f t="shared" si="61"/>
        <v>0.46911882666383975</v>
      </c>
      <c r="S547">
        <f t="shared" si="62"/>
        <v>-0.75689918086993935</v>
      </c>
    </row>
    <row r="548" spans="1:19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  <c r="L548">
        <f t="shared" si="56"/>
        <v>-2.3955423551619117</v>
      </c>
      <c r="M548">
        <v>0</v>
      </c>
      <c r="N548">
        <f t="shared" si="57"/>
        <v>9.1123244356316718E-2</v>
      </c>
      <c r="O548">
        <f t="shared" si="58"/>
        <v>1</v>
      </c>
      <c r="P548" s="8">
        <f t="shared" si="59"/>
        <v>8.3513246397818972E-2</v>
      </c>
      <c r="Q548" s="8">
        <f t="shared" si="60"/>
        <v>0.9164867536021809</v>
      </c>
      <c r="R548">
        <f t="shared" si="61"/>
        <v>0.9164867536021809</v>
      </c>
      <c r="S548">
        <f t="shared" si="62"/>
        <v>-8.7207665050491615E-2</v>
      </c>
    </row>
    <row r="549" spans="1:19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1.6990000000000001</v>
      </c>
      <c r="L549">
        <f t="shared" si="56"/>
        <v>9.5601200291814292E-2</v>
      </c>
      <c r="M549">
        <v>0</v>
      </c>
      <c r="N549">
        <f t="shared" si="57"/>
        <v>1.1003201691218656</v>
      </c>
      <c r="O549">
        <f t="shared" si="58"/>
        <v>1</v>
      </c>
      <c r="P549" s="8">
        <f t="shared" si="59"/>
        <v>0.52388211345030522</v>
      </c>
      <c r="Q549" s="8">
        <f t="shared" si="60"/>
        <v>0.47611788654969467</v>
      </c>
      <c r="R549">
        <f t="shared" si="61"/>
        <v>0.47611788654969467</v>
      </c>
      <c r="S549">
        <f t="shared" si="62"/>
        <v>-0.74208979459490876</v>
      </c>
    </row>
    <row r="550" spans="1:19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1.6990000000000001</v>
      </c>
      <c r="L550">
        <f t="shared" si="56"/>
        <v>-0.87670427855375954</v>
      </c>
      <c r="M550">
        <v>0</v>
      </c>
      <c r="N550">
        <f t="shared" si="57"/>
        <v>0.41615217573621277</v>
      </c>
      <c r="O550">
        <f t="shared" si="58"/>
        <v>1</v>
      </c>
      <c r="P550" s="8">
        <f t="shared" si="59"/>
        <v>0.29386119858190268</v>
      </c>
      <c r="Q550" s="8">
        <f t="shared" si="60"/>
        <v>0.70613880141809726</v>
      </c>
      <c r="R550">
        <f t="shared" si="61"/>
        <v>0.70613880141809726</v>
      </c>
      <c r="S550">
        <f t="shared" si="62"/>
        <v>-0.34794345823744</v>
      </c>
    </row>
    <row r="551" spans="1:19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1.9990000000000001</v>
      </c>
      <c r="L551">
        <f t="shared" si="56"/>
        <v>-2.4236232739296293</v>
      </c>
      <c r="M551">
        <v>0</v>
      </c>
      <c r="N551">
        <f t="shared" si="57"/>
        <v>8.8600013063315428E-2</v>
      </c>
      <c r="O551">
        <f t="shared" si="58"/>
        <v>1</v>
      </c>
      <c r="P551" s="8">
        <f t="shared" si="59"/>
        <v>8.1388950946266664E-2</v>
      </c>
      <c r="Q551" s="8">
        <f t="shared" si="60"/>
        <v>0.91861104905373336</v>
      </c>
      <c r="R551">
        <f t="shared" si="61"/>
        <v>0.91861104905373336</v>
      </c>
      <c r="S551">
        <f t="shared" si="62"/>
        <v>-8.4892479018068526E-2</v>
      </c>
    </row>
    <row r="552" spans="1:19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  <c r="L552">
        <f t="shared" si="56"/>
        <v>-1.6242430262362597</v>
      </c>
      <c r="M552">
        <v>0</v>
      </c>
      <c r="N552">
        <f t="shared" si="57"/>
        <v>0.19706078860644416</v>
      </c>
      <c r="O552">
        <f t="shared" si="58"/>
        <v>1</v>
      </c>
      <c r="P552" s="8">
        <f t="shared" si="59"/>
        <v>0.16462053596781168</v>
      </c>
      <c r="Q552" s="8">
        <f t="shared" si="60"/>
        <v>0.83537946403218832</v>
      </c>
      <c r="R552">
        <f t="shared" si="61"/>
        <v>0.83537946403218832</v>
      </c>
      <c r="S552">
        <f t="shared" si="62"/>
        <v>-0.17986920941873341</v>
      </c>
    </row>
    <row r="553" spans="1:19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1.9990000000000001</v>
      </c>
      <c r="L553">
        <f t="shared" si="56"/>
        <v>-1.758153616329456</v>
      </c>
      <c r="M553">
        <v>0</v>
      </c>
      <c r="N553">
        <f t="shared" si="57"/>
        <v>0.17236281809267107</v>
      </c>
      <c r="O553">
        <f t="shared" si="58"/>
        <v>1</v>
      </c>
      <c r="P553" s="8">
        <f t="shared" si="59"/>
        <v>0.14702173715564426</v>
      </c>
      <c r="Q553" s="8">
        <f t="shared" si="60"/>
        <v>0.85297826284435574</v>
      </c>
      <c r="R553">
        <f t="shared" si="61"/>
        <v>0.14702173715564426</v>
      </c>
      <c r="S553">
        <f t="shared" si="62"/>
        <v>-1.9171748313282548</v>
      </c>
    </row>
    <row r="554" spans="1:19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1.6990000000000001</v>
      </c>
      <c r="L554">
        <f t="shared" si="56"/>
        <v>-2.289712683836433</v>
      </c>
      <c r="M554">
        <v>0</v>
      </c>
      <c r="N554">
        <f t="shared" si="57"/>
        <v>0.10129556152540407</v>
      </c>
      <c r="O554">
        <f t="shared" si="58"/>
        <v>1</v>
      </c>
      <c r="P554" s="8">
        <f t="shared" si="59"/>
        <v>9.1978543330456741E-2</v>
      </c>
      <c r="Q554" s="8">
        <f t="shared" si="60"/>
        <v>0.90802145666954326</v>
      </c>
      <c r="R554">
        <f t="shared" si="61"/>
        <v>0.90802145666954326</v>
      </c>
      <c r="S554">
        <f t="shared" si="62"/>
        <v>-9.6487269966714612E-2</v>
      </c>
    </row>
    <row r="555" spans="1:19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1.9990000000000001</v>
      </c>
      <c r="L555">
        <f t="shared" si="56"/>
        <v>-0.62385662862296831</v>
      </c>
      <c r="M555">
        <v>0</v>
      </c>
      <c r="N555">
        <f t="shared" si="57"/>
        <v>0.53587378112209683</v>
      </c>
      <c r="O555">
        <f t="shared" si="58"/>
        <v>1</v>
      </c>
      <c r="P555" s="8">
        <f t="shared" si="59"/>
        <v>0.34890483040252945</v>
      </c>
      <c r="Q555" s="8">
        <f t="shared" si="60"/>
        <v>0.6510951695974706</v>
      </c>
      <c r="R555">
        <f t="shared" si="61"/>
        <v>0.34890483040252945</v>
      </c>
      <c r="S555">
        <f t="shared" si="62"/>
        <v>-1.0529560862233664</v>
      </c>
    </row>
    <row r="556" spans="1:19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  <c r="L556">
        <f t="shared" si="56"/>
        <v>0.12368211905953186</v>
      </c>
      <c r="M556">
        <v>0</v>
      </c>
      <c r="N556">
        <f t="shared" si="57"/>
        <v>1.1316560819175525</v>
      </c>
      <c r="O556">
        <f t="shared" si="58"/>
        <v>1</v>
      </c>
      <c r="P556" s="8">
        <f t="shared" si="59"/>
        <v>0.53088117333616036</v>
      </c>
      <c r="Q556" s="8">
        <f t="shared" si="60"/>
        <v>0.46911882666383975</v>
      </c>
      <c r="R556">
        <f t="shared" si="61"/>
        <v>0.53088117333616036</v>
      </c>
      <c r="S556">
        <f t="shared" si="62"/>
        <v>-0.63321706181040749</v>
      </c>
    </row>
    <row r="557" spans="1:19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  <c r="L557">
        <f t="shared" si="56"/>
        <v>-2.3955423551619117</v>
      </c>
      <c r="M557">
        <v>0</v>
      </c>
      <c r="N557">
        <f t="shared" si="57"/>
        <v>9.1123244356316718E-2</v>
      </c>
      <c r="O557">
        <f t="shared" si="58"/>
        <v>1</v>
      </c>
      <c r="P557" s="8">
        <f t="shared" si="59"/>
        <v>8.3513246397818972E-2</v>
      </c>
      <c r="Q557" s="8">
        <f t="shared" si="60"/>
        <v>0.9164867536021809</v>
      </c>
      <c r="R557">
        <f t="shared" si="61"/>
        <v>0.9164867536021809</v>
      </c>
      <c r="S557">
        <f t="shared" si="62"/>
        <v>-8.7207665050491615E-2</v>
      </c>
    </row>
    <row r="558" spans="1:19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1.6990000000000001</v>
      </c>
      <c r="L558">
        <f t="shared" si="56"/>
        <v>9.5601200291814292E-2</v>
      </c>
      <c r="M558">
        <v>0</v>
      </c>
      <c r="N558">
        <f t="shared" si="57"/>
        <v>1.1003201691218656</v>
      </c>
      <c r="O558">
        <f t="shared" si="58"/>
        <v>1</v>
      </c>
      <c r="P558" s="8">
        <f t="shared" si="59"/>
        <v>0.52388211345030522</v>
      </c>
      <c r="Q558" s="8">
        <f t="shared" si="60"/>
        <v>0.47611788654969467</v>
      </c>
      <c r="R558">
        <f t="shared" si="61"/>
        <v>0.52388211345030522</v>
      </c>
      <c r="S558">
        <f t="shared" si="62"/>
        <v>-0.64648859430309458</v>
      </c>
    </row>
    <row r="559" spans="1:19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1.6990000000000001</v>
      </c>
      <c r="L559">
        <f t="shared" si="56"/>
        <v>-0.87670427855375954</v>
      </c>
      <c r="M559">
        <v>0</v>
      </c>
      <c r="N559">
        <f t="shared" si="57"/>
        <v>0.41615217573621277</v>
      </c>
      <c r="O559">
        <f t="shared" si="58"/>
        <v>1</v>
      </c>
      <c r="P559" s="8">
        <f t="shared" si="59"/>
        <v>0.29386119858190268</v>
      </c>
      <c r="Q559" s="8">
        <f t="shared" si="60"/>
        <v>0.70613880141809726</v>
      </c>
      <c r="R559">
        <f t="shared" si="61"/>
        <v>0.29386119858190268</v>
      </c>
      <c r="S559">
        <f t="shared" si="62"/>
        <v>-1.2246477367911994</v>
      </c>
    </row>
    <row r="560" spans="1:19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1.9990000000000001</v>
      </c>
      <c r="L560">
        <f t="shared" si="56"/>
        <v>-2.4236232739296293</v>
      </c>
      <c r="M560">
        <v>0</v>
      </c>
      <c r="N560">
        <f t="shared" si="57"/>
        <v>8.8600013063315428E-2</v>
      </c>
      <c r="O560">
        <f t="shared" si="58"/>
        <v>1</v>
      </c>
      <c r="P560" s="8">
        <f t="shared" si="59"/>
        <v>8.1388950946266664E-2</v>
      </c>
      <c r="Q560" s="8">
        <f t="shared" si="60"/>
        <v>0.91861104905373336</v>
      </c>
      <c r="R560">
        <f t="shared" si="61"/>
        <v>0.91861104905373336</v>
      </c>
      <c r="S560">
        <f t="shared" si="62"/>
        <v>-8.4892479018068526E-2</v>
      </c>
    </row>
    <row r="561" spans="1:19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  <c r="L561">
        <f t="shared" si="56"/>
        <v>-1.6242430262362597</v>
      </c>
      <c r="M561">
        <v>0</v>
      </c>
      <c r="N561">
        <f t="shared" si="57"/>
        <v>0.19706078860644416</v>
      </c>
      <c r="O561">
        <f t="shared" si="58"/>
        <v>1</v>
      </c>
      <c r="P561" s="8">
        <f t="shared" si="59"/>
        <v>0.16462053596781168</v>
      </c>
      <c r="Q561" s="8">
        <f t="shared" si="60"/>
        <v>0.83537946403218832</v>
      </c>
      <c r="R561">
        <f t="shared" si="61"/>
        <v>0.16462053596781168</v>
      </c>
      <c r="S561">
        <f t="shared" si="62"/>
        <v>-1.8041122356549932</v>
      </c>
    </row>
    <row r="562" spans="1:19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1.9990000000000001</v>
      </c>
      <c r="L562">
        <f t="shared" si="56"/>
        <v>-1.758153616329456</v>
      </c>
      <c r="M562">
        <v>0</v>
      </c>
      <c r="N562">
        <f t="shared" si="57"/>
        <v>0.17236281809267107</v>
      </c>
      <c r="O562">
        <f t="shared" si="58"/>
        <v>1</v>
      </c>
      <c r="P562" s="8">
        <f t="shared" si="59"/>
        <v>0.14702173715564426</v>
      </c>
      <c r="Q562" s="8">
        <f t="shared" si="60"/>
        <v>0.85297826284435574</v>
      </c>
      <c r="R562">
        <f t="shared" si="61"/>
        <v>0.85297826284435574</v>
      </c>
      <c r="S562">
        <f t="shared" si="62"/>
        <v>-0.15902121499879901</v>
      </c>
    </row>
    <row r="563" spans="1:19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1.6990000000000001</v>
      </c>
      <c r="L563">
        <f t="shared" si="56"/>
        <v>-2.289712683836433</v>
      </c>
      <c r="M563">
        <v>0</v>
      </c>
      <c r="N563">
        <f t="shared" si="57"/>
        <v>0.10129556152540407</v>
      </c>
      <c r="O563">
        <f t="shared" si="58"/>
        <v>1</v>
      </c>
      <c r="P563" s="8">
        <f t="shared" si="59"/>
        <v>9.1978543330456741E-2</v>
      </c>
      <c r="Q563" s="8">
        <f t="shared" si="60"/>
        <v>0.90802145666954326</v>
      </c>
      <c r="R563">
        <f t="shared" si="61"/>
        <v>9.1978543330456741E-2</v>
      </c>
      <c r="S563">
        <f t="shared" si="62"/>
        <v>-2.3861999538031475</v>
      </c>
    </row>
    <row r="564" spans="1:19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1.9990000000000001</v>
      </c>
      <c r="L564">
        <f t="shared" si="56"/>
        <v>-0.62385662862296831</v>
      </c>
      <c r="M564">
        <v>0</v>
      </c>
      <c r="N564">
        <f t="shared" si="57"/>
        <v>0.53587378112209683</v>
      </c>
      <c r="O564">
        <f t="shared" si="58"/>
        <v>1</v>
      </c>
      <c r="P564" s="8">
        <f t="shared" si="59"/>
        <v>0.34890483040252945</v>
      </c>
      <c r="Q564" s="8">
        <f t="shared" si="60"/>
        <v>0.6510951695974706</v>
      </c>
      <c r="R564">
        <f t="shared" si="61"/>
        <v>0.34890483040252945</v>
      </c>
      <c r="S564">
        <f t="shared" si="62"/>
        <v>-1.0529560862233664</v>
      </c>
    </row>
    <row r="565" spans="1:19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  <c r="L565">
        <f t="shared" si="56"/>
        <v>0.12368211905953186</v>
      </c>
      <c r="M565">
        <v>0</v>
      </c>
      <c r="N565">
        <f t="shared" si="57"/>
        <v>1.1316560819175525</v>
      </c>
      <c r="O565">
        <f t="shared" si="58"/>
        <v>1</v>
      </c>
      <c r="P565" s="8">
        <f t="shared" si="59"/>
        <v>0.53088117333616036</v>
      </c>
      <c r="Q565" s="8">
        <f t="shared" si="60"/>
        <v>0.46911882666383975</v>
      </c>
      <c r="R565">
        <f t="shared" si="61"/>
        <v>0.53088117333616036</v>
      </c>
      <c r="S565">
        <f t="shared" si="62"/>
        <v>-0.63321706181040749</v>
      </c>
    </row>
    <row r="566" spans="1:19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  <c r="L566">
        <f t="shared" si="56"/>
        <v>-2.3955423551619117</v>
      </c>
      <c r="M566">
        <v>0</v>
      </c>
      <c r="N566">
        <f t="shared" si="57"/>
        <v>9.1123244356316718E-2</v>
      </c>
      <c r="O566">
        <f t="shared" si="58"/>
        <v>1</v>
      </c>
      <c r="P566" s="8">
        <f t="shared" si="59"/>
        <v>8.3513246397818972E-2</v>
      </c>
      <c r="Q566" s="8">
        <f t="shared" si="60"/>
        <v>0.9164867536021809</v>
      </c>
      <c r="R566">
        <f t="shared" si="61"/>
        <v>8.3513246397818972E-2</v>
      </c>
      <c r="S566">
        <f t="shared" si="62"/>
        <v>-2.4827500202124031</v>
      </c>
    </row>
    <row r="567" spans="1:19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1.6990000000000001</v>
      </c>
      <c r="L567">
        <f t="shared" si="56"/>
        <v>9.5601200291814292E-2</v>
      </c>
      <c r="M567">
        <v>0</v>
      </c>
      <c r="N567">
        <f t="shared" si="57"/>
        <v>1.1003201691218656</v>
      </c>
      <c r="O567">
        <f t="shared" si="58"/>
        <v>1</v>
      </c>
      <c r="P567" s="8">
        <f t="shared" si="59"/>
        <v>0.52388211345030522</v>
      </c>
      <c r="Q567" s="8">
        <f t="shared" si="60"/>
        <v>0.47611788654969467</v>
      </c>
      <c r="R567">
        <f t="shared" si="61"/>
        <v>0.47611788654969467</v>
      </c>
      <c r="S567">
        <f t="shared" si="62"/>
        <v>-0.74208979459490876</v>
      </c>
    </row>
    <row r="568" spans="1:19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1.6990000000000001</v>
      </c>
      <c r="L568">
        <f t="shared" si="56"/>
        <v>-0.87670427855375954</v>
      </c>
      <c r="M568">
        <v>0</v>
      </c>
      <c r="N568">
        <f t="shared" si="57"/>
        <v>0.41615217573621277</v>
      </c>
      <c r="O568">
        <f t="shared" si="58"/>
        <v>1</v>
      </c>
      <c r="P568" s="8">
        <f t="shared" si="59"/>
        <v>0.29386119858190268</v>
      </c>
      <c r="Q568" s="8">
        <f t="shared" si="60"/>
        <v>0.70613880141809726</v>
      </c>
      <c r="R568">
        <f t="shared" si="61"/>
        <v>0.29386119858190268</v>
      </c>
      <c r="S568">
        <f t="shared" si="62"/>
        <v>-1.2246477367911994</v>
      </c>
    </row>
    <row r="569" spans="1:19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1.9990000000000001</v>
      </c>
      <c r="L569">
        <f t="shared" si="56"/>
        <v>-2.4236232739296293</v>
      </c>
      <c r="M569">
        <v>0</v>
      </c>
      <c r="N569">
        <f t="shared" si="57"/>
        <v>8.8600013063315428E-2</v>
      </c>
      <c r="O569">
        <f t="shared" si="58"/>
        <v>1</v>
      </c>
      <c r="P569" s="8">
        <f t="shared" si="59"/>
        <v>8.1388950946266664E-2</v>
      </c>
      <c r="Q569" s="8">
        <f t="shared" si="60"/>
        <v>0.91861104905373336</v>
      </c>
      <c r="R569">
        <f t="shared" si="61"/>
        <v>0.91861104905373336</v>
      </c>
      <c r="S569">
        <f t="shared" si="62"/>
        <v>-8.4892479018068526E-2</v>
      </c>
    </row>
    <row r="570" spans="1:19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  <c r="L570">
        <f t="shared" si="56"/>
        <v>-1.6242430262362597</v>
      </c>
      <c r="M570">
        <v>0</v>
      </c>
      <c r="N570">
        <f t="shared" si="57"/>
        <v>0.19706078860644416</v>
      </c>
      <c r="O570">
        <f t="shared" si="58"/>
        <v>1</v>
      </c>
      <c r="P570" s="8">
        <f t="shared" si="59"/>
        <v>0.16462053596781168</v>
      </c>
      <c r="Q570" s="8">
        <f t="shared" si="60"/>
        <v>0.83537946403218832</v>
      </c>
      <c r="R570">
        <f t="shared" si="61"/>
        <v>0.16462053596781168</v>
      </c>
      <c r="S570">
        <f t="shared" si="62"/>
        <v>-1.8041122356549932</v>
      </c>
    </row>
    <row r="571" spans="1:19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1.9990000000000001</v>
      </c>
      <c r="L571">
        <f t="shared" si="56"/>
        <v>-1.758153616329456</v>
      </c>
      <c r="M571">
        <v>0</v>
      </c>
      <c r="N571">
        <f t="shared" si="57"/>
        <v>0.17236281809267107</v>
      </c>
      <c r="O571">
        <f t="shared" si="58"/>
        <v>1</v>
      </c>
      <c r="P571" s="8">
        <f t="shared" si="59"/>
        <v>0.14702173715564426</v>
      </c>
      <c r="Q571" s="8">
        <f t="shared" si="60"/>
        <v>0.85297826284435574</v>
      </c>
      <c r="R571">
        <f t="shared" si="61"/>
        <v>0.85297826284435574</v>
      </c>
      <c r="S571">
        <f t="shared" si="62"/>
        <v>-0.15902121499879901</v>
      </c>
    </row>
    <row r="572" spans="1:19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1.6990000000000001</v>
      </c>
      <c r="L572">
        <f t="shared" si="56"/>
        <v>-2.289712683836433</v>
      </c>
      <c r="M572">
        <v>0</v>
      </c>
      <c r="N572">
        <f t="shared" si="57"/>
        <v>0.10129556152540407</v>
      </c>
      <c r="O572">
        <f t="shared" si="58"/>
        <v>1</v>
      </c>
      <c r="P572" s="8">
        <f t="shared" si="59"/>
        <v>9.1978543330456741E-2</v>
      </c>
      <c r="Q572" s="8">
        <f t="shared" si="60"/>
        <v>0.90802145666954326</v>
      </c>
      <c r="R572">
        <f t="shared" si="61"/>
        <v>0.90802145666954326</v>
      </c>
      <c r="S572">
        <f t="shared" si="62"/>
        <v>-9.6487269966714612E-2</v>
      </c>
    </row>
    <row r="573" spans="1:19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1.9990000000000001</v>
      </c>
      <c r="L573">
        <f t="shared" si="56"/>
        <v>-0.62385662862296831</v>
      </c>
      <c r="M573">
        <v>0</v>
      </c>
      <c r="N573">
        <f t="shared" si="57"/>
        <v>0.53587378112209683</v>
      </c>
      <c r="O573">
        <f t="shared" si="58"/>
        <v>1</v>
      </c>
      <c r="P573" s="8">
        <f t="shared" si="59"/>
        <v>0.34890483040252945</v>
      </c>
      <c r="Q573" s="8">
        <f t="shared" si="60"/>
        <v>0.6510951695974706</v>
      </c>
      <c r="R573">
        <f t="shared" si="61"/>
        <v>0.6510951695974706</v>
      </c>
      <c r="S573">
        <f t="shared" si="62"/>
        <v>-0.42909945760039803</v>
      </c>
    </row>
    <row r="574" spans="1:19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  <c r="L574">
        <f t="shared" si="56"/>
        <v>0.12368211905953186</v>
      </c>
      <c r="M574">
        <v>0</v>
      </c>
      <c r="N574">
        <f t="shared" si="57"/>
        <v>1.1316560819175525</v>
      </c>
      <c r="O574">
        <f t="shared" si="58"/>
        <v>1</v>
      </c>
      <c r="P574" s="8">
        <f t="shared" si="59"/>
        <v>0.53088117333616036</v>
      </c>
      <c r="Q574" s="8">
        <f t="shared" si="60"/>
        <v>0.46911882666383975</v>
      </c>
      <c r="R574">
        <f t="shared" si="61"/>
        <v>0.46911882666383975</v>
      </c>
      <c r="S574">
        <f t="shared" si="62"/>
        <v>-0.75689918086993935</v>
      </c>
    </row>
    <row r="575" spans="1:19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  <c r="L575">
        <f t="shared" si="56"/>
        <v>-2.3955423551619117</v>
      </c>
      <c r="M575">
        <v>0</v>
      </c>
      <c r="N575">
        <f t="shared" si="57"/>
        <v>9.1123244356316718E-2</v>
      </c>
      <c r="O575">
        <f t="shared" si="58"/>
        <v>1</v>
      </c>
      <c r="P575" s="8">
        <f t="shared" si="59"/>
        <v>8.3513246397818972E-2</v>
      </c>
      <c r="Q575" s="8">
        <f t="shared" si="60"/>
        <v>0.9164867536021809</v>
      </c>
      <c r="R575">
        <f t="shared" si="61"/>
        <v>0.9164867536021809</v>
      </c>
      <c r="S575">
        <f t="shared" si="62"/>
        <v>-8.7207665050491615E-2</v>
      </c>
    </row>
    <row r="576" spans="1:19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1.6990000000000001</v>
      </c>
      <c r="L576">
        <f t="shared" si="56"/>
        <v>9.5601200291814292E-2</v>
      </c>
      <c r="M576">
        <v>0</v>
      </c>
      <c r="N576">
        <f t="shared" si="57"/>
        <v>1.1003201691218656</v>
      </c>
      <c r="O576">
        <f t="shared" si="58"/>
        <v>1</v>
      </c>
      <c r="P576" s="8">
        <f t="shared" si="59"/>
        <v>0.52388211345030522</v>
      </c>
      <c r="Q576" s="8">
        <f t="shared" si="60"/>
        <v>0.47611788654969467</v>
      </c>
      <c r="R576">
        <f t="shared" si="61"/>
        <v>0.47611788654969467</v>
      </c>
      <c r="S576">
        <f t="shared" si="62"/>
        <v>-0.74208979459490876</v>
      </c>
    </row>
    <row r="577" spans="1:19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1.6990000000000001</v>
      </c>
      <c r="L577">
        <f t="shared" si="56"/>
        <v>-0.87670427855375954</v>
      </c>
      <c r="M577">
        <v>0</v>
      </c>
      <c r="N577">
        <f t="shared" si="57"/>
        <v>0.41615217573621277</v>
      </c>
      <c r="O577">
        <f t="shared" si="58"/>
        <v>1</v>
      </c>
      <c r="P577" s="8">
        <f t="shared" si="59"/>
        <v>0.29386119858190268</v>
      </c>
      <c r="Q577" s="8">
        <f t="shared" si="60"/>
        <v>0.70613880141809726</v>
      </c>
      <c r="R577">
        <f t="shared" si="61"/>
        <v>0.70613880141809726</v>
      </c>
      <c r="S577">
        <f t="shared" si="62"/>
        <v>-0.34794345823744</v>
      </c>
    </row>
    <row r="578" spans="1:19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1.9990000000000001</v>
      </c>
      <c r="L578">
        <f t="shared" si="56"/>
        <v>-2.4236232739296293</v>
      </c>
      <c r="M578">
        <v>0</v>
      </c>
      <c r="N578">
        <f t="shared" si="57"/>
        <v>8.8600013063315428E-2</v>
      </c>
      <c r="O578">
        <f t="shared" si="58"/>
        <v>1</v>
      </c>
      <c r="P578" s="8">
        <f t="shared" si="59"/>
        <v>8.1388950946266664E-2</v>
      </c>
      <c r="Q578" s="8">
        <f t="shared" si="60"/>
        <v>0.91861104905373336</v>
      </c>
      <c r="R578">
        <f t="shared" si="61"/>
        <v>0.91861104905373336</v>
      </c>
      <c r="S578">
        <f t="shared" si="62"/>
        <v>-8.4892479018068526E-2</v>
      </c>
    </row>
    <row r="579" spans="1:19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  <c r="L579">
        <f t="shared" si="56"/>
        <v>-1.6242430262362597</v>
      </c>
      <c r="M579">
        <v>0</v>
      </c>
      <c r="N579">
        <f t="shared" si="57"/>
        <v>0.19706078860644416</v>
      </c>
      <c r="O579">
        <f t="shared" si="58"/>
        <v>1</v>
      </c>
      <c r="P579" s="8">
        <f t="shared" si="59"/>
        <v>0.16462053596781168</v>
      </c>
      <c r="Q579" s="8">
        <f t="shared" si="60"/>
        <v>0.83537946403218832</v>
      </c>
      <c r="R579">
        <f t="shared" si="61"/>
        <v>0.83537946403218832</v>
      </c>
      <c r="S579">
        <f t="shared" si="62"/>
        <v>-0.17986920941873341</v>
      </c>
    </row>
    <row r="580" spans="1:19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1.9990000000000001</v>
      </c>
      <c r="L580">
        <f t="shared" si="56"/>
        <v>-1.758153616329456</v>
      </c>
      <c r="M580">
        <v>0</v>
      </c>
      <c r="N580">
        <f t="shared" si="57"/>
        <v>0.17236281809267107</v>
      </c>
      <c r="O580">
        <f t="shared" si="58"/>
        <v>1</v>
      </c>
      <c r="P580" s="8">
        <f t="shared" si="59"/>
        <v>0.14702173715564426</v>
      </c>
      <c r="Q580" s="8">
        <f t="shared" si="60"/>
        <v>0.85297826284435574</v>
      </c>
      <c r="R580">
        <f t="shared" si="61"/>
        <v>0.85297826284435574</v>
      </c>
      <c r="S580">
        <f t="shared" si="62"/>
        <v>-0.15902121499879901</v>
      </c>
    </row>
    <row r="581" spans="1:19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1.6990000000000001</v>
      </c>
      <c r="L581">
        <f t="shared" ref="L581:L644" si="63">$M$1+$O$1*D579+$Q$1*E579+$S$1*G579+$U$1*H579+$W$1*J579</f>
        <v>-2.289712683836433</v>
      </c>
      <c r="M581">
        <v>0</v>
      </c>
      <c r="N581">
        <f t="shared" ref="N581:N644" si="64">EXP(L581)</f>
        <v>0.10129556152540407</v>
      </c>
      <c r="O581">
        <f t="shared" ref="O581:O644" si="65">EXP(M581)</f>
        <v>1</v>
      </c>
      <c r="P581" s="8">
        <f t="shared" ref="P581:P644" si="66">(N581)/(N581+O581)</f>
        <v>9.1978543330456741E-2</v>
      </c>
      <c r="Q581" s="8">
        <f t="shared" ref="Q581:Q644" si="67">(O581)/(O581+N581)</f>
        <v>0.90802145666954326</v>
      </c>
      <c r="R581">
        <f t="shared" ref="R581:R644" si="68">P581^C579*Q581^(1-C579)</f>
        <v>0.90802145666954326</v>
      </c>
      <c r="S581">
        <f t="shared" ref="S581:S644" si="69">LN(R581)</f>
        <v>-9.6487269966714612E-2</v>
      </c>
    </row>
    <row r="582" spans="1:19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1.9990000000000001</v>
      </c>
      <c r="L582">
        <f t="shared" si="63"/>
        <v>-0.62385662862296831</v>
      </c>
      <c r="M582">
        <v>0</v>
      </c>
      <c r="N582">
        <f t="shared" si="64"/>
        <v>0.53587378112209683</v>
      </c>
      <c r="O582">
        <f t="shared" si="65"/>
        <v>1</v>
      </c>
      <c r="P582" s="8">
        <f t="shared" si="66"/>
        <v>0.34890483040252945</v>
      </c>
      <c r="Q582" s="8">
        <f t="shared" si="67"/>
        <v>0.6510951695974706</v>
      </c>
      <c r="R582">
        <f t="shared" si="68"/>
        <v>0.34890483040252945</v>
      </c>
      <c r="S582">
        <f t="shared" si="69"/>
        <v>-1.0529560862233664</v>
      </c>
    </row>
    <row r="583" spans="1:19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  <c r="L583">
        <f t="shared" si="63"/>
        <v>0.12368211905953186</v>
      </c>
      <c r="M583">
        <v>0</v>
      </c>
      <c r="N583">
        <f t="shared" si="64"/>
        <v>1.1316560819175525</v>
      </c>
      <c r="O583">
        <f t="shared" si="65"/>
        <v>1</v>
      </c>
      <c r="P583" s="8">
        <f t="shared" si="66"/>
        <v>0.53088117333616036</v>
      </c>
      <c r="Q583" s="8">
        <f t="shared" si="67"/>
        <v>0.46911882666383975</v>
      </c>
      <c r="R583">
        <f t="shared" si="68"/>
        <v>0.53088117333616036</v>
      </c>
      <c r="S583">
        <f t="shared" si="69"/>
        <v>-0.63321706181040749</v>
      </c>
    </row>
    <row r="584" spans="1:19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  <c r="L584">
        <f t="shared" si="63"/>
        <v>-2.3955423551619117</v>
      </c>
      <c r="M584">
        <v>0</v>
      </c>
      <c r="N584">
        <f t="shared" si="64"/>
        <v>9.1123244356316718E-2</v>
      </c>
      <c r="O584">
        <f t="shared" si="65"/>
        <v>1</v>
      </c>
      <c r="P584" s="8">
        <f t="shared" si="66"/>
        <v>8.3513246397818972E-2</v>
      </c>
      <c r="Q584" s="8">
        <f t="shared" si="67"/>
        <v>0.9164867536021809</v>
      </c>
      <c r="R584">
        <f t="shared" si="68"/>
        <v>0.9164867536021809</v>
      </c>
      <c r="S584">
        <f t="shared" si="69"/>
        <v>-8.7207665050491615E-2</v>
      </c>
    </row>
    <row r="585" spans="1:19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1.6990000000000001</v>
      </c>
      <c r="L585">
        <f t="shared" si="63"/>
        <v>9.5601200291814292E-2</v>
      </c>
      <c r="M585">
        <v>0</v>
      </c>
      <c r="N585">
        <f t="shared" si="64"/>
        <v>1.1003201691218656</v>
      </c>
      <c r="O585">
        <f t="shared" si="65"/>
        <v>1</v>
      </c>
      <c r="P585" s="8">
        <f t="shared" si="66"/>
        <v>0.52388211345030522</v>
      </c>
      <c r="Q585" s="8">
        <f t="shared" si="67"/>
        <v>0.47611788654969467</v>
      </c>
      <c r="R585">
        <f t="shared" si="68"/>
        <v>0.52388211345030522</v>
      </c>
      <c r="S585">
        <f t="shared" si="69"/>
        <v>-0.64648859430309458</v>
      </c>
    </row>
    <row r="586" spans="1:19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1.6990000000000001</v>
      </c>
      <c r="L586">
        <f t="shared" si="63"/>
        <v>-0.87670427855375954</v>
      </c>
      <c r="M586">
        <v>0</v>
      </c>
      <c r="N586">
        <f t="shared" si="64"/>
        <v>0.41615217573621277</v>
      </c>
      <c r="O586">
        <f t="shared" si="65"/>
        <v>1</v>
      </c>
      <c r="P586" s="8">
        <f t="shared" si="66"/>
        <v>0.29386119858190268</v>
      </c>
      <c r="Q586" s="8">
        <f t="shared" si="67"/>
        <v>0.70613880141809726</v>
      </c>
      <c r="R586">
        <f t="shared" si="68"/>
        <v>0.70613880141809726</v>
      </c>
      <c r="S586">
        <f t="shared" si="69"/>
        <v>-0.34794345823744</v>
      </c>
    </row>
    <row r="587" spans="1:19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1.9990000000000001</v>
      </c>
      <c r="L587">
        <f t="shared" si="63"/>
        <v>-2.4236232739296293</v>
      </c>
      <c r="M587">
        <v>0</v>
      </c>
      <c r="N587">
        <f t="shared" si="64"/>
        <v>8.8600013063315428E-2</v>
      </c>
      <c r="O587">
        <f t="shared" si="65"/>
        <v>1</v>
      </c>
      <c r="P587" s="8">
        <f t="shared" si="66"/>
        <v>8.1388950946266664E-2</v>
      </c>
      <c r="Q587" s="8">
        <f t="shared" si="67"/>
        <v>0.91861104905373336</v>
      </c>
      <c r="R587">
        <f t="shared" si="68"/>
        <v>0.91861104905373336</v>
      </c>
      <c r="S587">
        <f t="shared" si="69"/>
        <v>-8.4892479018068526E-2</v>
      </c>
    </row>
    <row r="588" spans="1:19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  <c r="L588">
        <f t="shared" si="63"/>
        <v>-1.6242430262362597</v>
      </c>
      <c r="M588">
        <v>0</v>
      </c>
      <c r="N588">
        <f t="shared" si="64"/>
        <v>0.19706078860644416</v>
      </c>
      <c r="O588">
        <f t="shared" si="65"/>
        <v>1</v>
      </c>
      <c r="P588" s="8">
        <f t="shared" si="66"/>
        <v>0.16462053596781168</v>
      </c>
      <c r="Q588" s="8">
        <f t="shared" si="67"/>
        <v>0.83537946403218832</v>
      </c>
      <c r="R588">
        <f t="shared" si="68"/>
        <v>0.83537946403218832</v>
      </c>
      <c r="S588">
        <f t="shared" si="69"/>
        <v>-0.17986920941873341</v>
      </c>
    </row>
    <row r="589" spans="1:19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1.9990000000000001</v>
      </c>
      <c r="L589">
        <f t="shared" si="63"/>
        <v>-1.758153616329456</v>
      </c>
      <c r="M589">
        <v>0</v>
      </c>
      <c r="N589">
        <f t="shared" si="64"/>
        <v>0.17236281809267107</v>
      </c>
      <c r="O589">
        <f t="shared" si="65"/>
        <v>1</v>
      </c>
      <c r="P589" s="8">
        <f t="shared" si="66"/>
        <v>0.14702173715564426</v>
      </c>
      <c r="Q589" s="8">
        <f t="shared" si="67"/>
        <v>0.85297826284435574</v>
      </c>
      <c r="R589">
        <f t="shared" si="68"/>
        <v>0.85297826284435574</v>
      </c>
      <c r="S589">
        <f t="shared" si="69"/>
        <v>-0.15902121499879901</v>
      </c>
    </row>
    <row r="590" spans="1:19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1.6990000000000001</v>
      </c>
      <c r="L590">
        <f t="shared" si="63"/>
        <v>-2.289712683836433</v>
      </c>
      <c r="M590">
        <v>0</v>
      </c>
      <c r="N590">
        <f t="shared" si="64"/>
        <v>0.10129556152540407</v>
      </c>
      <c r="O590">
        <f t="shared" si="65"/>
        <v>1</v>
      </c>
      <c r="P590" s="8">
        <f t="shared" si="66"/>
        <v>9.1978543330456741E-2</v>
      </c>
      <c r="Q590" s="8">
        <f t="shared" si="67"/>
        <v>0.90802145666954326</v>
      </c>
      <c r="R590">
        <f t="shared" si="68"/>
        <v>9.1978543330456741E-2</v>
      </c>
      <c r="S590">
        <f t="shared" si="69"/>
        <v>-2.3861999538031475</v>
      </c>
    </row>
    <row r="591" spans="1:19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1.9990000000000001</v>
      </c>
      <c r="L591">
        <f t="shared" si="63"/>
        <v>-0.62385662862296831</v>
      </c>
      <c r="M591">
        <v>0</v>
      </c>
      <c r="N591">
        <f t="shared" si="64"/>
        <v>0.53587378112209683</v>
      </c>
      <c r="O591">
        <f t="shared" si="65"/>
        <v>1</v>
      </c>
      <c r="P591" s="8">
        <f t="shared" si="66"/>
        <v>0.34890483040252945</v>
      </c>
      <c r="Q591" s="8">
        <f t="shared" si="67"/>
        <v>0.6510951695974706</v>
      </c>
      <c r="R591">
        <f t="shared" si="68"/>
        <v>0.6510951695974706</v>
      </c>
      <c r="S591">
        <f t="shared" si="69"/>
        <v>-0.42909945760039803</v>
      </c>
    </row>
    <row r="592" spans="1:19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  <c r="L592">
        <f t="shared" si="63"/>
        <v>0.12368211905953186</v>
      </c>
      <c r="M592">
        <v>0</v>
      </c>
      <c r="N592">
        <f t="shared" si="64"/>
        <v>1.1316560819175525</v>
      </c>
      <c r="O592">
        <f t="shared" si="65"/>
        <v>1</v>
      </c>
      <c r="P592" s="8">
        <f t="shared" si="66"/>
        <v>0.53088117333616036</v>
      </c>
      <c r="Q592" s="8">
        <f t="shared" si="67"/>
        <v>0.46911882666383975</v>
      </c>
      <c r="R592">
        <f t="shared" si="68"/>
        <v>0.46911882666383975</v>
      </c>
      <c r="S592">
        <f t="shared" si="69"/>
        <v>-0.75689918086993935</v>
      </c>
    </row>
    <row r="593" spans="1:19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  <c r="L593">
        <f t="shared" si="63"/>
        <v>-2.3955423551619117</v>
      </c>
      <c r="M593">
        <v>0</v>
      </c>
      <c r="N593">
        <f t="shared" si="64"/>
        <v>9.1123244356316718E-2</v>
      </c>
      <c r="O593">
        <f t="shared" si="65"/>
        <v>1</v>
      </c>
      <c r="P593" s="8">
        <f t="shared" si="66"/>
        <v>8.3513246397818972E-2</v>
      </c>
      <c r="Q593" s="8">
        <f t="shared" si="67"/>
        <v>0.9164867536021809</v>
      </c>
      <c r="R593">
        <f t="shared" si="68"/>
        <v>0.9164867536021809</v>
      </c>
      <c r="S593">
        <f t="shared" si="69"/>
        <v>-8.7207665050491615E-2</v>
      </c>
    </row>
    <row r="594" spans="1:19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1.6990000000000001</v>
      </c>
      <c r="L594">
        <f t="shared" si="63"/>
        <v>9.5601200291814292E-2</v>
      </c>
      <c r="M594">
        <v>0</v>
      </c>
      <c r="N594">
        <f t="shared" si="64"/>
        <v>1.1003201691218656</v>
      </c>
      <c r="O594">
        <f t="shared" si="65"/>
        <v>1</v>
      </c>
      <c r="P594" s="8">
        <f t="shared" si="66"/>
        <v>0.52388211345030522</v>
      </c>
      <c r="Q594" s="8">
        <f t="shared" si="67"/>
        <v>0.47611788654969467</v>
      </c>
      <c r="R594">
        <f t="shared" si="68"/>
        <v>0.47611788654969467</v>
      </c>
      <c r="S594">
        <f t="shared" si="69"/>
        <v>-0.74208979459490876</v>
      </c>
    </row>
    <row r="595" spans="1:19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1.6990000000000001</v>
      </c>
      <c r="L595">
        <f t="shared" si="63"/>
        <v>-0.87670427855375954</v>
      </c>
      <c r="M595">
        <v>0</v>
      </c>
      <c r="N595">
        <f t="shared" si="64"/>
        <v>0.41615217573621277</v>
      </c>
      <c r="O595">
        <f t="shared" si="65"/>
        <v>1</v>
      </c>
      <c r="P595" s="8">
        <f t="shared" si="66"/>
        <v>0.29386119858190268</v>
      </c>
      <c r="Q595" s="8">
        <f t="shared" si="67"/>
        <v>0.70613880141809726</v>
      </c>
      <c r="R595">
        <f t="shared" si="68"/>
        <v>0.29386119858190268</v>
      </c>
      <c r="S595">
        <f t="shared" si="69"/>
        <v>-1.2246477367911994</v>
      </c>
    </row>
    <row r="596" spans="1:19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1.9990000000000001</v>
      </c>
      <c r="L596">
        <f t="shared" si="63"/>
        <v>-2.4236232739296293</v>
      </c>
      <c r="M596">
        <v>0</v>
      </c>
      <c r="N596">
        <f t="shared" si="64"/>
        <v>8.8600013063315428E-2</v>
      </c>
      <c r="O596">
        <f t="shared" si="65"/>
        <v>1</v>
      </c>
      <c r="P596" s="8">
        <f t="shared" si="66"/>
        <v>8.1388950946266664E-2</v>
      </c>
      <c r="Q596" s="8">
        <f t="shared" si="67"/>
        <v>0.91861104905373336</v>
      </c>
      <c r="R596">
        <f t="shared" si="68"/>
        <v>8.1388950946266664E-2</v>
      </c>
      <c r="S596">
        <f t="shared" si="69"/>
        <v>-2.508515752947698</v>
      </c>
    </row>
    <row r="597" spans="1:19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  <c r="L597">
        <f t="shared" si="63"/>
        <v>-1.6242430262362597</v>
      </c>
      <c r="M597">
        <v>0</v>
      </c>
      <c r="N597">
        <f t="shared" si="64"/>
        <v>0.19706078860644416</v>
      </c>
      <c r="O597">
        <f t="shared" si="65"/>
        <v>1</v>
      </c>
      <c r="P597" s="8">
        <f t="shared" si="66"/>
        <v>0.16462053596781168</v>
      </c>
      <c r="Q597" s="8">
        <f t="shared" si="67"/>
        <v>0.83537946403218832</v>
      </c>
      <c r="R597">
        <f t="shared" si="68"/>
        <v>0.83537946403218832</v>
      </c>
      <c r="S597">
        <f t="shared" si="69"/>
        <v>-0.17986920941873341</v>
      </c>
    </row>
    <row r="598" spans="1:19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1.9990000000000001</v>
      </c>
      <c r="L598">
        <f t="shared" si="63"/>
        <v>-1.758153616329456</v>
      </c>
      <c r="M598">
        <v>0</v>
      </c>
      <c r="N598">
        <f t="shared" si="64"/>
        <v>0.17236281809267107</v>
      </c>
      <c r="O598">
        <f t="shared" si="65"/>
        <v>1</v>
      </c>
      <c r="P598" s="8">
        <f t="shared" si="66"/>
        <v>0.14702173715564426</v>
      </c>
      <c r="Q598" s="8">
        <f t="shared" si="67"/>
        <v>0.85297826284435574</v>
      </c>
      <c r="R598">
        <f t="shared" si="68"/>
        <v>0.85297826284435574</v>
      </c>
      <c r="S598">
        <f t="shared" si="69"/>
        <v>-0.15902121499879901</v>
      </c>
    </row>
    <row r="599" spans="1:19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1.6990000000000001</v>
      </c>
      <c r="L599">
        <f t="shared" si="63"/>
        <v>-2.289712683836433</v>
      </c>
      <c r="M599">
        <v>0</v>
      </c>
      <c r="N599">
        <f t="shared" si="64"/>
        <v>0.10129556152540407</v>
      </c>
      <c r="O599">
        <f t="shared" si="65"/>
        <v>1</v>
      </c>
      <c r="P599" s="8">
        <f t="shared" si="66"/>
        <v>9.1978543330456741E-2</v>
      </c>
      <c r="Q599" s="8">
        <f t="shared" si="67"/>
        <v>0.90802145666954326</v>
      </c>
      <c r="R599">
        <f t="shared" si="68"/>
        <v>0.90802145666954326</v>
      </c>
      <c r="S599">
        <f t="shared" si="69"/>
        <v>-9.6487269966714612E-2</v>
      </c>
    </row>
    <row r="600" spans="1:19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1.9990000000000001</v>
      </c>
      <c r="L600">
        <f t="shared" si="63"/>
        <v>-0.62385662862296831</v>
      </c>
      <c r="M600">
        <v>0</v>
      </c>
      <c r="N600">
        <f t="shared" si="64"/>
        <v>0.53587378112209683</v>
      </c>
      <c r="O600">
        <f t="shared" si="65"/>
        <v>1</v>
      </c>
      <c r="P600" s="8">
        <f t="shared" si="66"/>
        <v>0.34890483040252945</v>
      </c>
      <c r="Q600" s="8">
        <f t="shared" si="67"/>
        <v>0.6510951695974706</v>
      </c>
      <c r="R600">
        <f t="shared" si="68"/>
        <v>0.6510951695974706</v>
      </c>
      <c r="S600">
        <f t="shared" si="69"/>
        <v>-0.42909945760039803</v>
      </c>
    </row>
    <row r="601" spans="1:19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  <c r="L601">
        <f t="shared" si="63"/>
        <v>0.12368211905953186</v>
      </c>
      <c r="M601">
        <v>0</v>
      </c>
      <c r="N601">
        <f t="shared" si="64"/>
        <v>1.1316560819175525</v>
      </c>
      <c r="O601">
        <f t="shared" si="65"/>
        <v>1</v>
      </c>
      <c r="P601" s="8">
        <f t="shared" si="66"/>
        <v>0.53088117333616036</v>
      </c>
      <c r="Q601" s="8">
        <f t="shared" si="67"/>
        <v>0.46911882666383975</v>
      </c>
      <c r="R601">
        <f t="shared" si="68"/>
        <v>0.46911882666383975</v>
      </c>
      <c r="S601">
        <f t="shared" si="69"/>
        <v>-0.75689918086993935</v>
      </c>
    </row>
    <row r="602" spans="1:19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  <c r="L602">
        <f t="shared" si="63"/>
        <v>-2.3955423551619117</v>
      </c>
      <c r="M602">
        <v>0</v>
      </c>
      <c r="N602">
        <f t="shared" si="64"/>
        <v>9.1123244356316718E-2</v>
      </c>
      <c r="O602">
        <f t="shared" si="65"/>
        <v>1</v>
      </c>
      <c r="P602" s="8">
        <f t="shared" si="66"/>
        <v>8.3513246397818972E-2</v>
      </c>
      <c r="Q602" s="8">
        <f t="shared" si="67"/>
        <v>0.9164867536021809</v>
      </c>
      <c r="R602">
        <f t="shared" si="68"/>
        <v>0.9164867536021809</v>
      </c>
      <c r="S602">
        <f t="shared" si="69"/>
        <v>-8.7207665050491615E-2</v>
      </c>
    </row>
    <row r="603" spans="1:19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1.6990000000000001</v>
      </c>
      <c r="L603">
        <f t="shared" si="63"/>
        <v>9.5601200291814292E-2</v>
      </c>
      <c r="M603">
        <v>0</v>
      </c>
      <c r="N603">
        <f t="shared" si="64"/>
        <v>1.1003201691218656</v>
      </c>
      <c r="O603">
        <f t="shared" si="65"/>
        <v>1</v>
      </c>
      <c r="P603" s="8">
        <f t="shared" si="66"/>
        <v>0.52388211345030522</v>
      </c>
      <c r="Q603" s="8">
        <f t="shared" si="67"/>
        <v>0.47611788654969467</v>
      </c>
      <c r="R603">
        <f t="shared" si="68"/>
        <v>0.47611788654969467</v>
      </c>
      <c r="S603">
        <f t="shared" si="69"/>
        <v>-0.74208979459490876</v>
      </c>
    </row>
    <row r="604" spans="1:19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1.6990000000000001</v>
      </c>
      <c r="L604">
        <f t="shared" si="63"/>
        <v>-0.87670427855375954</v>
      </c>
      <c r="M604">
        <v>0</v>
      </c>
      <c r="N604">
        <f t="shared" si="64"/>
        <v>0.41615217573621277</v>
      </c>
      <c r="O604">
        <f t="shared" si="65"/>
        <v>1</v>
      </c>
      <c r="P604" s="8">
        <f t="shared" si="66"/>
        <v>0.29386119858190268</v>
      </c>
      <c r="Q604" s="8">
        <f t="shared" si="67"/>
        <v>0.70613880141809726</v>
      </c>
      <c r="R604">
        <f t="shared" si="68"/>
        <v>0.70613880141809726</v>
      </c>
      <c r="S604">
        <f t="shared" si="69"/>
        <v>-0.34794345823744</v>
      </c>
    </row>
    <row r="605" spans="1:19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1.9990000000000001</v>
      </c>
      <c r="L605">
        <f t="shared" si="63"/>
        <v>-2.4236232739296293</v>
      </c>
      <c r="M605">
        <v>0</v>
      </c>
      <c r="N605">
        <f t="shared" si="64"/>
        <v>8.8600013063315428E-2</v>
      </c>
      <c r="O605">
        <f t="shared" si="65"/>
        <v>1</v>
      </c>
      <c r="P605" s="8">
        <f t="shared" si="66"/>
        <v>8.1388950946266664E-2</v>
      </c>
      <c r="Q605" s="8">
        <f t="shared" si="67"/>
        <v>0.91861104905373336</v>
      </c>
      <c r="R605">
        <f t="shared" si="68"/>
        <v>0.91861104905373336</v>
      </c>
      <c r="S605">
        <f t="shared" si="69"/>
        <v>-8.4892479018068526E-2</v>
      </c>
    </row>
    <row r="606" spans="1:19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  <c r="L606">
        <f t="shared" si="63"/>
        <v>-1.6242430262362597</v>
      </c>
      <c r="M606">
        <v>0</v>
      </c>
      <c r="N606">
        <f t="shared" si="64"/>
        <v>0.19706078860644416</v>
      </c>
      <c r="O606">
        <f t="shared" si="65"/>
        <v>1</v>
      </c>
      <c r="P606" s="8">
        <f t="shared" si="66"/>
        <v>0.16462053596781168</v>
      </c>
      <c r="Q606" s="8">
        <f t="shared" si="67"/>
        <v>0.83537946403218832</v>
      </c>
      <c r="R606">
        <f t="shared" si="68"/>
        <v>0.83537946403218832</v>
      </c>
      <c r="S606">
        <f t="shared" si="69"/>
        <v>-0.17986920941873341</v>
      </c>
    </row>
    <row r="607" spans="1:19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1.9990000000000001</v>
      </c>
      <c r="L607">
        <f t="shared" si="63"/>
        <v>-1.758153616329456</v>
      </c>
      <c r="M607">
        <v>0</v>
      </c>
      <c r="N607">
        <f t="shared" si="64"/>
        <v>0.17236281809267107</v>
      </c>
      <c r="O607">
        <f t="shared" si="65"/>
        <v>1</v>
      </c>
      <c r="P607" s="8">
        <f t="shared" si="66"/>
        <v>0.14702173715564426</v>
      </c>
      <c r="Q607" s="8">
        <f t="shared" si="67"/>
        <v>0.85297826284435574</v>
      </c>
      <c r="R607">
        <f t="shared" si="68"/>
        <v>0.85297826284435574</v>
      </c>
      <c r="S607">
        <f t="shared" si="69"/>
        <v>-0.15902121499879901</v>
      </c>
    </row>
    <row r="608" spans="1:19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1.6990000000000001</v>
      </c>
      <c r="L608">
        <f t="shared" si="63"/>
        <v>-2.289712683836433</v>
      </c>
      <c r="M608">
        <v>0</v>
      </c>
      <c r="N608">
        <f t="shared" si="64"/>
        <v>0.10129556152540407</v>
      </c>
      <c r="O608">
        <f t="shared" si="65"/>
        <v>1</v>
      </c>
      <c r="P608" s="8">
        <f t="shared" si="66"/>
        <v>9.1978543330456741E-2</v>
      </c>
      <c r="Q608" s="8">
        <f t="shared" si="67"/>
        <v>0.90802145666954326</v>
      </c>
      <c r="R608">
        <f t="shared" si="68"/>
        <v>0.90802145666954326</v>
      </c>
      <c r="S608">
        <f t="shared" si="69"/>
        <v>-9.6487269966714612E-2</v>
      </c>
    </row>
    <row r="609" spans="1:19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1.9990000000000001</v>
      </c>
      <c r="L609">
        <f t="shared" si="63"/>
        <v>-0.62385662862296831</v>
      </c>
      <c r="M609">
        <v>0</v>
      </c>
      <c r="N609">
        <f t="shared" si="64"/>
        <v>0.53587378112209683</v>
      </c>
      <c r="O609">
        <f t="shared" si="65"/>
        <v>1</v>
      </c>
      <c r="P609" s="8">
        <f t="shared" si="66"/>
        <v>0.34890483040252945</v>
      </c>
      <c r="Q609" s="8">
        <f t="shared" si="67"/>
        <v>0.6510951695974706</v>
      </c>
      <c r="R609">
        <f t="shared" si="68"/>
        <v>0.6510951695974706</v>
      </c>
      <c r="S609">
        <f t="shared" si="69"/>
        <v>-0.42909945760039803</v>
      </c>
    </row>
    <row r="610" spans="1:19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  <c r="L610">
        <f t="shared" si="63"/>
        <v>0.12368211905953186</v>
      </c>
      <c r="M610">
        <v>0</v>
      </c>
      <c r="N610">
        <f t="shared" si="64"/>
        <v>1.1316560819175525</v>
      </c>
      <c r="O610">
        <f t="shared" si="65"/>
        <v>1</v>
      </c>
      <c r="P610" s="8">
        <f t="shared" si="66"/>
        <v>0.53088117333616036</v>
      </c>
      <c r="Q610" s="8">
        <f t="shared" si="67"/>
        <v>0.46911882666383975</v>
      </c>
      <c r="R610">
        <f t="shared" si="68"/>
        <v>0.46911882666383975</v>
      </c>
      <c r="S610">
        <f t="shared" si="69"/>
        <v>-0.75689918086993935</v>
      </c>
    </row>
    <row r="611" spans="1:19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  <c r="L611">
        <f t="shared" si="63"/>
        <v>-2.3955423551619117</v>
      </c>
      <c r="M611">
        <v>0</v>
      </c>
      <c r="N611">
        <f t="shared" si="64"/>
        <v>9.1123244356316718E-2</v>
      </c>
      <c r="O611">
        <f t="shared" si="65"/>
        <v>1</v>
      </c>
      <c r="P611" s="8">
        <f t="shared" si="66"/>
        <v>8.3513246397818972E-2</v>
      </c>
      <c r="Q611" s="8">
        <f t="shared" si="67"/>
        <v>0.9164867536021809</v>
      </c>
      <c r="R611">
        <f t="shared" si="68"/>
        <v>0.9164867536021809</v>
      </c>
      <c r="S611">
        <f t="shared" si="69"/>
        <v>-8.7207665050491615E-2</v>
      </c>
    </row>
    <row r="612" spans="1:19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1.6990000000000001</v>
      </c>
      <c r="L612">
        <f t="shared" si="63"/>
        <v>9.5601200291814292E-2</v>
      </c>
      <c r="M612">
        <v>0</v>
      </c>
      <c r="N612">
        <f t="shared" si="64"/>
        <v>1.1003201691218656</v>
      </c>
      <c r="O612">
        <f t="shared" si="65"/>
        <v>1</v>
      </c>
      <c r="P612" s="8">
        <f t="shared" si="66"/>
        <v>0.52388211345030522</v>
      </c>
      <c r="Q612" s="8">
        <f t="shared" si="67"/>
        <v>0.47611788654969467</v>
      </c>
      <c r="R612">
        <f t="shared" si="68"/>
        <v>0.47611788654969467</v>
      </c>
      <c r="S612">
        <f t="shared" si="69"/>
        <v>-0.74208979459490876</v>
      </c>
    </row>
    <row r="613" spans="1:19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1.6990000000000001</v>
      </c>
      <c r="L613">
        <f t="shared" si="63"/>
        <v>-0.87670427855375954</v>
      </c>
      <c r="M613">
        <v>0</v>
      </c>
      <c r="N613">
        <f t="shared" si="64"/>
        <v>0.41615217573621277</v>
      </c>
      <c r="O613">
        <f t="shared" si="65"/>
        <v>1</v>
      </c>
      <c r="P613" s="8">
        <f t="shared" si="66"/>
        <v>0.29386119858190268</v>
      </c>
      <c r="Q613" s="8">
        <f t="shared" si="67"/>
        <v>0.70613880141809726</v>
      </c>
      <c r="R613">
        <f t="shared" si="68"/>
        <v>0.70613880141809726</v>
      </c>
      <c r="S613">
        <f t="shared" si="69"/>
        <v>-0.34794345823744</v>
      </c>
    </row>
    <row r="614" spans="1:19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1.9990000000000001</v>
      </c>
      <c r="L614">
        <f t="shared" si="63"/>
        <v>-2.4236232739296293</v>
      </c>
      <c r="M614">
        <v>0</v>
      </c>
      <c r="N614">
        <f t="shared" si="64"/>
        <v>8.8600013063315428E-2</v>
      </c>
      <c r="O614">
        <f t="shared" si="65"/>
        <v>1</v>
      </c>
      <c r="P614" s="8">
        <f t="shared" si="66"/>
        <v>8.1388950946266664E-2</v>
      </c>
      <c r="Q614" s="8">
        <f t="shared" si="67"/>
        <v>0.91861104905373336</v>
      </c>
      <c r="R614">
        <f t="shared" si="68"/>
        <v>0.91861104905373336</v>
      </c>
      <c r="S614">
        <f t="shared" si="69"/>
        <v>-8.4892479018068526E-2</v>
      </c>
    </row>
    <row r="615" spans="1:19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  <c r="L615">
        <f t="shared" si="63"/>
        <v>-1.6242430262362597</v>
      </c>
      <c r="M615">
        <v>0</v>
      </c>
      <c r="N615">
        <f t="shared" si="64"/>
        <v>0.19706078860644416</v>
      </c>
      <c r="O615">
        <f t="shared" si="65"/>
        <v>1</v>
      </c>
      <c r="P615" s="8">
        <f t="shared" si="66"/>
        <v>0.16462053596781168</v>
      </c>
      <c r="Q615" s="8">
        <f t="shared" si="67"/>
        <v>0.83537946403218832</v>
      </c>
      <c r="R615">
        <f t="shared" si="68"/>
        <v>0.83537946403218832</v>
      </c>
      <c r="S615">
        <f t="shared" si="69"/>
        <v>-0.17986920941873341</v>
      </c>
    </row>
    <row r="616" spans="1:19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1.9990000000000001</v>
      </c>
      <c r="L616">
        <f t="shared" si="63"/>
        <v>-1.758153616329456</v>
      </c>
      <c r="M616">
        <v>0</v>
      </c>
      <c r="N616">
        <f t="shared" si="64"/>
        <v>0.17236281809267107</v>
      </c>
      <c r="O616">
        <f t="shared" si="65"/>
        <v>1</v>
      </c>
      <c r="P616" s="8">
        <f t="shared" si="66"/>
        <v>0.14702173715564426</v>
      </c>
      <c r="Q616" s="8">
        <f t="shared" si="67"/>
        <v>0.85297826284435574</v>
      </c>
      <c r="R616">
        <f t="shared" si="68"/>
        <v>0.85297826284435574</v>
      </c>
      <c r="S616">
        <f t="shared" si="69"/>
        <v>-0.15902121499879901</v>
      </c>
    </row>
    <row r="617" spans="1:19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1.6990000000000001</v>
      </c>
      <c r="L617">
        <f t="shared" si="63"/>
        <v>-2.289712683836433</v>
      </c>
      <c r="M617">
        <v>0</v>
      </c>
      <c r="N617">
        <f t="shared" si="64"/>
        <v>0.10129556152540407</v>
      </c>
      <c r="O617">
        <f t="shared" si="65"/>
        <v>1</v>
      </c>
      <c r="P617" s="8">
        <f t="shared" si="66"/>
        <v>9.1978543330456741E-2</v>
      </c>
      <c r="Q617" s="8">
        <f t="shared" si="67"/>
        <v>0.90802145666954326</v>
      </c>
      <c r="R617">
        <f t="shared" si="68"/>
        <v>0.90802145666954326</v>
      </c>
      <c r="S617">
        <f t="shared" si="69"/>
        <v>-9.6487269966714612E-2</v>
      </c>
    </row>
    <row r="618" spans="1:19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1.9990000000000001</v>
      </c>
      <c r="L618">
        <f t="shared" si="63"/>
        <v>-0.62385662862296831</v>
      </c>
      <c r="M618">
        <v>0</v>
      </c>
      <c r="N618">
        <f t="shared" si="64"/>
        <v>0.53587378112209683</v>
      </c>
      <c r="O618">
        <f t="shared" si="65"/>
        <v>1</v>
      </c>
      <c r="P618" s="8">
        <f t="shared" si="66"/>
        <v>0.34890483040252945</v>
      </c>
      <c r="Q618" s="8">
        <f t="shared" si="67"/>
        <v>0.6510951695974706</v>
      </c>
      <c r="R618">
        <f t="shared" si="68"/>
        <v>0.6510951695974706</v>
      </c>
      <c r="S618">
        <f t="shared" si="69"/>
        <v>-0.42909945760039803</v>
      </c>
    </row>
    <row r="619" spans="1:19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  <c r="L619">
        <f t="shared" si="63"/>
        <v>0.12368211905953186</v>
      </c>
      <c r="M619">
        <v>0</v>
      </c>
      <c r="N619">
        <f t="shared" si="64"/>
        <v>1.1316560819175525</v>
      </c>
      <c r="O619">
        <f t="shared" si="65"/>
        <v>1</v>
      </c>
      <c r="P619" s="8">
        <f t="shared" si="66"/>
        <v>0.53088117333616036</v>
      </c>
      <c r="Q619" s="8">
        <f t="shared" si="67"/>
        <v>0.46911882666383975</v>
      </c>
      <c r="R619">
        <f t="shared" si="68"/>
        <v>0.46911882666383975</v>
      </c>
      <c r="S619">
        <f t="shared" si="69"/>
        <v>-0.75689918086993935</v>
      </c>
    </row>
    <row r="620" spans="1:19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  <c r="L620">
        <f t="shared" si="63"/>
        <v>-2.3955423551619117</v>
      </c>
      <c r="M620">
        <v>0</v>
      </c>
      <c r="N620">
        <f t="shared" si="64"/>
        <v>9.1123244356316718E-2</v>
      </c>
      <c r="O620">
        <f t="shared" si="65"/>
        <v>1</v>
      </c>
      <c r="P620" s="8">
        <f t="shared" si="66"/>
        <v>8.3513246397818972E-2</v>
      </c>
      <c r="Q620" s="8">
        <f t="shared" si="67"/>
        <v>0.9164867536021809</v>
      </c>
      <c r="R620">
        <f t="shared" si="68"/>
        <v>0.9164867536021809</v>
      </c>
      <c r="S620">
        <f t="shared" si="69"/>
        <v>-8.7207665050491615E-2</v>
      </c>
    </row>
    <row r="621" spans="1:19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1.6990000000000001</v>
      </c>
      <c r="L621">
        <f t="shared" si="63"/>
        <v>9.5601200291814292E-2</v>
      </c>
      <c r="M621">
        <v>0</v>
      </c>
      <c r="N621">
        <f t="shared" si="64"/>
        <v>1.1003201691218656</v>
      </c>
      <c r="O621">
        <f t="shared" si="65"/>
        <v>1</v>
      </c>
      <c r="P621" s="8">
        <f t="shared" si="66"/>
        <v>0.52388211345030522</v>
      </c>
      <c r="Q621" s="8">
        <f t="shared" si="67"/>
        <v>0.47611788654969467</v>
      </c>
      <c r="R621">
        <f t="shared" si="68"/>
        <v>0.47611788654969467</v>
      </c>
      <c r="S621">
        <f t="shared" si="69"/>
        <v>-0.74208979459490876</v>
      </c>
    </row>
    <row r="622" spans="1:19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1.6990000000000001</v>
      </c>
      <c r="L622">
        <f t="shared" si="63"/>
        <v>-0.87670427855375954</v>
      </c>
      <c r="M622">
        <v>0</v>
      </c>
      <c r="N622">
        <f t="shared" si="64"/>
        <v>0.41615217573621277</v>
      </c>
      <c r="O622">
        <f t="shared" si="65"/>
        <v>1</v>
      </c>
      <c r="P622" s="8">
        <f t="shared" si="66"/>
        <v>0.29386119858190268</v>
      </c>
      <c r="Q622" s="8">
        <f t="shared" si="67"/>
        <v>0.70613880141809726</v>
      </c>
      <c r="R622">
        <f t="shared" si="68"/>
        <v>0.70613880141809726</v>
      </c>
      <c r="S622">
        <f t="shared" si="69"/>
        <v>-0.34794345823744</v>
      </c>
    </row>
    <row r="623" spans="1:19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1.9990000000000001</v>
      </c>
      <c r="L623">
        <f t="shared" si="63"/>
        <v>-2.4236232739296293</v>
      </c>
      <c r="M623">
        <v>0</v>
      </c>
      <c r="N623">
        <f t="shared" si="64"/>
        <v>8.8600013063315428E-2</v>
      </c>
      <c r="O623">
        <f t="shared" si="65"/>
        <v>1</v>
      </c>
      <c r="P623" s="8">
        <f t="shared" si="66"/>
        <v>8.1388950946266664E-2</v>
      </c>
      <c r="Q623" s="8">
        <f t="shared" si="67"/>
        <v>0.91861104905373336</v>
      </c>
      <c r="R623">
        <f t="shared" si="68"/>
        <v>0.91861104905373336</v>
      </c>
      <c r="S623">
        <f t="shared" si="69"/>
        <v>-8.4892479018068526E-2</v>
      </c>
    </row>
    <row r="624" spans="1:19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  <c r="L624">
        <f t="shared" si="63"/>
        <v>-1.6242430262362597</v>
      </c>
      <c r="M624">
        <v>0</v>
      </c>
      <c r="N624">
        <f t="shared" si="64"/>
        <v>0.19706078860644416</v>
      </c>
      <c r="O624">
        <f t="shared" si="65"/>
        <v>1</v>
      </c>
      <c r="P624" s="8">
        <f t="shared" si="66"/>
        <v>0.16462053596781168</v>
      </c>
      <c r="Q624" s="8">
        <f t="shared" si="67"/>
        <v>0.83537946403218832</v>
      </c>
      <c r="R624">
        <f t="shared" si="68"/>
        <v>0.83537946403218832</v>
      </c>
      <c r="S624">
        <f t="shared" si="69"/>
        <v>-0.17986920941873341</v>
      </c>
    </row>
    <row r="625" spans="1:19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1.9990000000000001</v>
      </c>
      <c r="L625">
        <f t="shared" si="63"/>
        <v>-1.758153616329456</v>
      </c>
      <c r="M625">
        <v>0</v>
      </c>
      <c r="N625">
        <f t="shared" si="64"/>
        <v>0.17236281809267107</v>
      </c>
      <c r="O625">
        <f t="shared" si="65"/>
        <v>1</v>
      </c>
      <c r="P625" s="8">
        <f t="shared" si="66"/>
        <v>0.14702173715564426</v>
      </c>
      <c r="Q625" s="8">
        <f t="shared" si="67"/>
        <v>0.85297826284435574</v>
      </c>
      <c r="R625">
        <f t="shared" si="68"/>
        <v>0.14702173715564426</v>
      </c>
      <c r="S625">
        <f t="shared" si="69"/>
        <v>-1.9171748313282548</v>
      </c>
    </row>
    <row r="626" spans="1:19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1.6990000000000001</v>
      </c>
      <c r="L626">
        <f t="shared" si="63"/>
        <v>-2.289712683836433</v>
      </c>
      <c r="M626">
        <v>0</v>
      </c>
      <c r="N626">
        <f t="shared" si="64"/>
        <v>0.10129556152540407</v>
      </c>
      <c r="O626">
        <f t="shared" si="65"/>
        <v>1</v>
      </c>
      <c r="P626" s="8">
        <f t="shared" si="66"/>
        <v>9.1978543330456741E-2</v>
      </c>
      <c r="Q626" s="8">
        <f t="shared" si="67"/>
        <v>0.90802145666954326</v>
      </c>
      <c r="R626">
        <f t="shared" si="68"/>
        <v>0.90802145666954326</v>
      </c>
      <c r="S626">
        <f t="shared" si="69"/>
        <v>-9.6487269966714612E-2</v>
      </c>
    </row>
    <row r="627" spans="1:19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1.9990000000000001</v>
      </c>
      <c r="L627">
        <f t="shared" si="63"/>
        <v>-0.62385662862296831</v>
      </c>
      <c r="M627">
        <v>0</v>
      </c>
      <c r="N627">
        <f t="shared" si="64"/>
        <v>0.53587378112209683</v>
      </c>
      <c r="O627">
        <f t="shared" si="65"/>
        <v>1</v>
      </c>
      <c r="P627" s="8">
        <f t="shared" si="66"/>
        <v>0.34890483040252945</v>
      </c>
      <c r="Q627" s="8">
        <f t="shared" si="67"/>
        <v>0.6510951695974706</v>
      </c>
      <c r="R627">
        <f t="shared" si="68"/>
        <v>0.34890483040252945</v>
      </c>
      <c r="S627">
        <f t="shared" si="69"/>
        <v>-1.0529560862233664</v>
      </c>
    </row>
    <row r="628" spans="1:19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  <c r="L628">
        <f t="shared" si="63"/>
        <v>0.12368211905953186</v>
      </c>
      <c r="M628">
        <v>0</v>
      </c>
      <c r="N628">
        <f t="shared" si="64"/>
        <v>1.1316560819175525</v>
      </c>
      <c r="O628">
        <f t="shared" si="65"/>
        <v>1</v>
      </c>
      <c r="P628" s="8">
        <f t="shared" si="66"/>
        <v>0.53088117333616036</v>
      </c>
      <c r="Q628" s="8">
        <f t="shared" si="67"/>
        <v>0.46911882666383975</v>
      </c>
      <c r="R628">
        <f t="shared" si="68"/>
        <v>0.53088117333616036</v>
      </c>
      <c r="S628">
        <f t="shared" si="69"/>
        <v>-0.63321706181040749</v>
      </c>
    </row>
    <row r="629" spans="1:19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  <c r="L629">
        <f t="shared" si="63"/>
        <v>-2.3955423551619117</v>
      </c>
      <c r="M629">
        <v>0</v>
      </c>
      <c r="N629">
        <f t="shared" si="64"/>
        <v>9.1123244356316718E-2</v>
      </c>
      <c r="O629">
        <f t="shared" si="65"/>
        <v>1</v>
      </c>
      <c r="P629" s="8">
        <f t="shared" si="66"/>
        <v>8.3513246397818972E-2</v>
      </c>
      <c r="Q629" s="8">
        <f t="shared" si="67"/>
        <v>0.9164867536021809</v>
      </c>
      <c r="R629">
        <f t="shared" si="68"/>
        <v>0.9164867536021809</v>
      </c>
      <c r="S629">
        <f t="shared" si="69"/>
        <v>-8.7207665050491615E-2</v>
      </c>
    </row>
    <row r="630" spans="1:19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1.6990000000000001</v>
      </c>
      <c r="L630">
        <f t="shared" si="63"/>
        <v>9.5601200291814292E-2</v>
      </c>
      <c r="M630">
        <v>0</v>
      </c>
      <c r="N630">
        <f t="shared" si="64"/>
        <v>1.1003201691218656</v>
      </c>
      <c r="O630">
        <f t="shared" si="65"/>
        <v>1</v>
      </c>
      <c r="P630" s="8">
        <f t="shared" si="66"/>
        <v>0.52388211345030522</v>
      </c>
      <c r="Q630" s="8">
        <f t="shared" si="67"/>
        <v>0.47611788654969467</v>
      </c>
      <c r="R630">
        <f t="shared" si="68"/>
        <v>0.47611788654969467</v>
      </c>
      <c r="S630">
        <f t="shared" si="69"/>
        <v>-0.74208979459490876</v>
      </c>
    </row>
    <row r="631" spans="1:19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1.6990000000000001</v>
      </c>
      <c r="L631">
        <f t="shared" si="63"/>
        <v>-0.87670427855375954</v>
      </c>
      <c r="M631">
        <v>0</v>
      </c>
      <c r="N631">
        <f t="shared" si="64"/>
        <v>0.41615217573621277</v>
      </c>
      <c r="O631">
        <f t="shared" si="65"/>
        <v>1</v>
      </c>
      <c r="P631" s="8">
        <f t="shared" si="66"/>
        <v>0.29386119858190268</v>
      </c>
      <c r="Q631" s="8">
        <f t="shared" si="67"/>
        <v>0.70613880141809726</v>
      </c>
      <c r="R631">
        <f t="shared" si="68"/>
        <v>0.29386119858190268</v>
      </c>
      <c r="S631">
        <f t="shared" si="69"/>
        <v>-1.2246477367911994</v>
      </c>
    </row>
    <row r="632" spans="1:19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1.9990000000000001</v>
      </c>
      <c r="L632">
        <f t="shared" si="63"/>
        <v>-2.4236232739296293</v>
      </c>
      <c r="M632">
        <v>0</v>
      </c>
      <c r="N632">
        <f t="shared" si="64"/>
        <v>8.8600013063315428E-2</v>
      </c>
      <c r="O632">
        <f t="shared" si="65"/>
        <v>1</v>
      </c>
      <c r="P632" s="8">
        <f t="shared" si="66"/>
        <v>8.1388950946266664E-2</v>
      </c>
      <c r="Q632" s="8">
        <f t="shared" si="67"/>
        <v>0.91861104905373336</v>
      </c>
      <c r="R632">
        <f t="shared" si="68"/>
        <v>0.91861104905373336</v>
      </c>
      <c r="S632">
        <f t="shared" si="69"/>
        <v>-8.4892479018068526E-2</v>
      </c>
    </row>
    <row r="633" spans="1:19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  <c r="L633">
        <f t="shared" si="63"/>
        <v>-1.6242430262362597</v>
      </c>
      <c r="M633">
        <v>0</v>
      </c>
      <c r="N633">
        <f t="shared" si="64"/>
        <v>0.19706078860644416</v>
      </c>
      <c r="O633">
        <f t="shared" si="65"/>
        <v>1</v>
      </c>
      <c r="P633" s="8">
        <f t="shared" si="66"/>
        <v>0.16462053596781168</v>
      </c>
      <c r="Q633" s="8">
        <f t="shared" si="67"/>
        <v>0.83537946403218832</v>
      </c>
      <c r="R633">
        <f t="shared" si="68"/>
        <v>0.16462053596781168</v>
      </c>
      <c r="S633">
        <f t="shared" si="69"/>
        <v>-1.8041122356549932</v>
      </c>
    </row>
    <row r="634" spans="1:19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1.9990000000000001</v>
      </c>
      <c r="L634">
        <f t="shared" si="63"/>
        <v>-1.758153616329456</v>
      </c>
      <c r="M634">
        <v>0</v>
      </c>
      <c r="N634">
        <f t="shared" si="64"/>
        <v>0.17236281809267107</v>
      </c>
      <c r="O634">
        <f t="shared" si="65"/>
        <v>1</v>
      </c>
      <c r="P634" s="8">
        <f t="shared" si="66"/>
        <v>0.14702173715564426</v>
      </c>
      <c r="Q634" s="8">
        <f t="shared" si="67"/>
        <v>0.85297826284435574</v>
      </c>
      <c r="R634">
        <f t="shared" si="68"/>
        <v>0.85297826284435574</v>
      </c>
      <c r="S634">
        <f t="shared" si="69"/>
        <v>-0.15902121499879901</v>
      </c>
    </row>
    <row r="635" spans="1:19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1.6990000000000001</v>
      </c>
      <c r="L635">
        <f t="shared" si="63"/>
        <v>-2.289712683836433</v>
      </c>
      <c r="M635">
        <v>0</v>
      </c>
      <c r="N635">
        <f t="shared" si="64"/>
        <v>0.10129556152540407</v>
      </c>
      <c r="O635">
        <f t="shared" si="65"/>
        <v>1</v>
      </c>
      <c r="P635" s="8">
        <f t="shared" si="66"/>
        <v>9.1978543330456741E-2</v>
      </c>
      <c r="Q635" s="8">
        <f t="shared" si="67"/>
        <v>0.90802145666954326</v>
      </c>
      <c r="R635">
        <f t="shared" si="68"/>
        <v>0.90802145666954326</v>
      </c>
      <c r="S635">
        <f t="shared" si="69"/>
        <v>-9.6487269966714612E-2</v>
      </c>
    </row>
    <row r="636" spans="1:19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1.9990000000000001</v>
      </c>
      <c r="L636">
        <f t="shared" si="63"/>
        <v>-0.62385662862296831</v>
      </c>
      <c r="M636">
        <v>0</v>
      </c>
      <c r="N636">
        <f t="shared" si="64"/>
        <v>0.53587378112209683</v>
      </c>
      <c r="O636">
        <f t="shared" si="65"/>
        <v>1</v>
      </c>
      <c r="P636" s="8">
        <f t="shared" si="66"/>
        <v>0.34890483040252945</v>
      </c>
      <c r="Q636" s="8">
        <f t="shared" si="67"/>
        <v>0.6510951695974706</v>
      </c>
      <c r="R636">
        <f t="shared" si="68"/>
        <v>0.6510951695974706</v>
      </c>
      <c r="S636">
        <f t="shared" si="69"/>
        <v>-0.42909945760039803</v>
      </c>
    </row>
    <row r="637" spans="1:19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  <c r="L637">
        <f t="shared" si="63"/>
        <v>0.12368211905953186</v>
      </c>
      <c r="M637">
        <v>0</v>
      </c>
      <c r="N637">
        <f t="shared" si="64"/>
        <v>1.1316560819175525</v>
      </c>
      <c r="O637">
        <f t="shared" si="65"/>
        <v>1</v>
      </c>
      <c r="P637" s="8">
        <f t="shared" si="66"/>
        <v>0.53088117333616036</v>
      </c>
      <c r="Q637" s="8">
        <f t="shared" si="67"/>
        <v>0.46911882666383975</v>
      </c>
      <c r="R637">
        <f t="shared" si="68"/>
        <v>0.46911882666383975</v>
      </c>
      <c r="S637">
        <f t="shared" si="69"/>
        <v>-0.75689918086993935</v>
      </c>
    </row>
    <row r="638" spans="1:19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  <c r="L638">
        <f t="shared" si="63"/>
        <v>-2.3955423551619117</v>
      </c>
      <c r="M638">
        <v>0</v>
      </c>
      <c r="N638">
        <f t="shared" si="64"/>
        <v>9.1123244356316718E-2</v>
      </c>
      <c r="O638">
        <f t="shared" si="65"/>
        <v>1</v>
      </c>
      <c r="P638" s="8">
        <f t="shared" si="66"/>
        <v>8.3513246397818972E-2</v>
      </c>
      <c r="Q638" s="8">
        <f t="shared" si="67"/>
        <v>0.9164867536021809</v>
      </c>
      <c r="R638">
        <f t="shared" si="68"/>
        <v>0.9164867536021809</v>
      </c>
      <c r="S638">
        <f t="shared" si="69"/>
        <v>-8.7207665050491615E-2</v>
      </c>
    </row>
    <row r="639" spans="1:19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1.6990000000000001</v>
      </c>
      <c r="L639">
        <f t="shared" si="63"/>
        <v>9.5601200291814292E-2</v>
      </c>
      <c r="M639">
        <v>0</v>
      </c>
      <c r="N639">
        <f t="shared" si="64"/>
        <v>1.1003201691218656</v>
      </c>
      <c r="O639">
        <f t="shared" si="65"/>
        <v>1</v>
      </c>
      <c r="P639" s="8">
        <f t="shared" si="66"/>
        <v>0.52388211345030522</v>
      </c>
      <c r="Q639" s="8">
        <f t="shared" si="67"/>
        <v>0.47611788654969467</v>
      </c>
      <c r="R639">
        <f t="shared" si="68"/>
        <v>0.47611788654969467</v>
      </c>
      <c r="S639">
        <f t="shared" si="69"/>
        <v>-0.74208979459490876</v>
      </c>
    </row>
    <row r="640" spans="1:19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1.6990000000000001</v>
      </c>
      <c r="L640">
        <f t="shared" si="63"/>
        <v>-0.87670427855375954</v>
      </c>
      <c r="M640">
        <v>0</v>
      </c>
      <c r="N640">
        <f t="shared" si="64"/>
        <v>0.41615217573621277</v>
      </c>
      <c r="O640">
        <f t="shared" si="65"/>
        <v>1</v>
      </c>
      <c r="P640" s="8">
        <f t="shared" si="66"/>
        <v>0.29386119858190268</v>
      </c>
      <c r="Q640" s="8">
        <f t="shared" si="67"/>
        <v>0.70613880141809726</v>
      </c>
      <c r="R640">
        <f t="shared" si="68"/>
        <v>0.70613880141809726</v>
      </c>
      <c r="S640">
        <f t="shared" si="69"/>
        <v>-0.34794345823744</v>
      </c>
    </row>
    <row r="641" spans="1:19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1.9990000000000001</v>
      </c>
      <c r="L641">
        <f t="shared" si="63"/>
        <v>-2.4236232739296293</v>
      </c>
      <c r="M641">
        <v>0</v>
      </c>
      <c r="N641">
        <f t="shared" si="64"/>
        <v>8.8600013063315428E-2</v>
      </c>
      <c r="O641">
        <f t="shared" si="65"/>
        <v>1</v>
      </c>
      <c r="P641" s="8">
        <f t="shared" si="66"/>
        <v>8.1388950946266664E-2</v>
      </c>
      <c r="Q641" s="8">
        <f t="shared" si="67"/>
        <v>0.91861104905373336</v>
      </c>
      <c r="R641">
        <f t="shared" si="68"/>
        <v>0.91861104905373336</v>
      </c>
      <c r="S641">
        <f t="shared" si="69"/>
        <v>-8.4892479018068526E-2</v>
      </c>
    </row>
    <row r="642" spans="1:19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  <c r="L642">
        <f t="shared" si="63"/>
        <v>-1.6242430262362597</v>
      </c>
      <c r="M642">
        <v>0</v>
      </c>
      <c r="N642">
        <f t="shared" si="64"/>
        <v>0.19706078860644416</v>
      </c>
      <c r="O642">
        <f t="shared" si="65"/>
        <v>1</v>
      </c>
      <c r="P642" s="8">
        <f t="shared" si="66"/>
        <v>0.16462053596781168</v>
      </c>
      <c r="Q642" s="8">
        <f t="shared" si="67"/>
        <v>0.83537946403218832</v>
      </c>
      <c r="R642">
        <f t="shared" si="68"/>
        <v>0.83537946403218832</v>
      </c>
      <c r="S642">
        <f t="shared" si="69"/>
        <v>-0.17986920941873341</v>
      </c>
    </row>
    <row r="643" spans="1:19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1.9990000000000001</v>
      </c>
      <c r="L643">
        <f t="shared" si="63"/>
        <v>-1.758153616329456</v>
      </c>
      <c r="M643">
        <v>0</v>
      </c>
      <c r="N643">
        <f t="shared" si="64"/>
        <v>0.17236281809267107</v>
      </c>
      <c r="O643">
        <f t="shared" si="65"/>
        <v>1</v>
      </c>
      <c r="P643" s="8">
        <f t="shared" si="66"/>
        <v>0.14702173715564426</v>
      </c>
      <c r="Q643" s="8">
        <f t="shared" si="67"/>
        <v>0.85297826284435574</v>
      </c>
      <c r="R643">
        <f t="shared" si="68"/>
        <v>0.85297826284435574</v>
      </c>
      <c r="S643">
        <f t="shared" si="69"/>
        <v>-0.15902121499879901</v>
      </c>
    </row>
    <row r="644" spans="1:19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1.6990000000000001</v>
      </c>
      <c r="L644">
        <f t="shared" si="63"/>
        <v>-2.289712683836433</v>
      </c>
      <c r="M644">
        <v>0</v>
      </c>
      <c r="N644">
        <f t="shared" si="64"/>
        <v>0.10129556152540407</v>
      </c>
      <c r="O644">
        <f t="shared" si="65"/>
        <v>1</v>
      </c>
      <c r="P644" s="8">
        <f t="shared" si="66"/>
        <v>9.1978543330456741E-2</v>
      </c>
      <c r="Q644" s="8">
        <f t="shared" si="67"/>
        <v>0.90802145666954326</v>
      </c>
      <c r="R644">
        <f t="shared" si="68"/>
        <v>0.90802145666954326</v>
      </c>
      <c r="S644">
        <f t="shared" si="69"/>
        <v>-9.6487269966714612E-2</v>
      </c>
    </row>
    <row r="645" spans="1:19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1.9990000000000001</v>
      </c>
      <c r="L645">
        <f t="shared" ref="L645:L708" si="70">$M$1+$O$1*D643+$Q$1*E643+$S$1*G643+$U$1*H643+$W$1*J643</f>
        <v>-0.62385662862296831</v>
      </c>
      <c r="M645">
        <v>0</v>
      </c>
      <c r="N645">
        <f t="shared" ref="N645:N708" si="71">EXP(L645)</f>
        <v>0.53587378112209683</v>
      </c>
      <c r="O645">
        <f t="shared" ref="O645:O708" si="72">EXP(M645)</f>
        <v>1</v>
      </c>
      <c r="P645" s="8">
        <f t="shared" ref="P645:P708" si="73">(N645)/(N645+O645)</f>
        <v>0.34890483040252945</v>
      </c>
      <c r="Q645" s="8">
        <f t="shared" ref="Q645:Q708" si="74">(O645)/(O645+N645)</f>
        <v>0.6510951695974706</v>
      </c>
      <c r="R645">
        <f t="shared" ref="R645:R708" si="75">P645^C643*Q645^(1-C643)</f>
        <v>0.6510951695974706</v>
      </c>
      <c r="S645">
        <f t="shared" ref="S645:S708" si="76">LN(R645)</f>
        <v>-0.42909945760039803</v>
      </c>
    </row>
    <row r="646" spans="1:19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  <c r="L646">
        <f t="shared" si="70"/>
        <v>0.12368211905953186</v>
      </c>
      <c r="M646">
        <v>0</v>
      </c>
      <c r="N646">
        <f t="shared" si="71"/>
        <v>1.1316560819175525</v>
      </c>
      <c r="O646">
        <f t="shared" si="72"/>
        <v>1</v>
      </c>
      <c r="P646" s="8">
        <f t="shared" si="73"/>
        <v>0.53088117333616036</v>
      </c>
      <c r="Q646" s="8">
        <f t="shared" si="74"/>
        <v>0.46911882666383975</v>
      </c>
      <c r="R646">
        <f t="shared" si="75"/>
        <v>0.46911882666383975</v>
      </c>
      <c r="S646">
        <f t="shared" si="76"/>
        <v>-0.75689918086993935</v>
      </c>
    </row>
    <row r="647" spans="1:19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  <c r="L647">
        <f t="shared" si="70"/>
        <v>-2.3955423551619117</v>
      </c>
      <c r="M647">
        <v>0</v>
      </c>
      <c r="N647">
        <f t="shared" si="71"/>
        <v>9.1123244356316718E-2</v>
      </c>
      <c r="O647">
        <f t="shared" si="72"/>
        <v>1</v>
      </c>
      <c r="P647" s="8">
        <f t="shared" si="73"/>
        <v>8.3513246397818972E-2</v>
      </c>
      <c r="Q647" s="8">
        <f t="shared" si="74"/>
        <v>0.9164867536021809</v>
      </c>
      <c r="R647">
        <f t="shared" si="75"/>
        <v>0.9164867536021809</v>
      </c>
      <c r="S647">
        <f t="shared" si="76"/>
        <v>-8.7207665050491615E-2</v>
      </c>
    </row>
    <row r="648" spans="1:19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1.6990000000000001</v>
      </c>
      <c r="L648">
        <f t="shared" si="70"/>
        <v>9.5601200291814292E-2</v>
      </c>
      <c r="M648">
        <v>0</v>
      </c>
      <c r="N648">
        <f t="shared" si="71"/>
        <v>1.1003201691218656</v>
      </c>
      <c r="O648">
        <f t="shared" si="72"/>
        <v>1</v>
      </c>
      <c r="P648" s="8">
        <f t="shared" si="73"/>
        <v>0.52388211345030522</v>
      </c>
      <c r="Q648" s="8">
        <f t="shared" si="74"/>
        <v>0.47611788654969467</v>
      </c>
      <c r="R648">
        <f t="shared" si="75"/>
        <v>0.52388211345030522</v>
      </c>
      <c r="S648">
        <f t="shared" si="76"/>
        <v>-0.64648859430309458</v>
      </c>
    </row>
    <row r="649" spans="1:19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1.6990000000000001</v>
      </c>
      <c r="L649">
        <f t="shared" si="70"/>
        <v>-0.87670427855375954</v>
      </c>
      <c r="M649">
        <v>0</v>
      </c>
      <c r="N649">
        <f t="shared" si="71"/>
        <v>0.41615217573621277</v>
      </c>
      <c r="O649">
        <f t="shared" si="72"/>
        <v>1</v>
      </c>
      <c r="P649" s="8">
        <f t="shared" si="73"/>
        <v>0.29386119858190268</v>
      </c>
      <c r="Q649" s="8">
        <f t="shared" si="74"/>
        <v>0.70613880141809726</v>
      </c>
      <c r="R649">
        <f t="shared" si="75"/>
        <v>0.70613880141809726</v>
      </c>
      <c r="S649">
        <f t="shared" si="76"/>
        <v>-0.34794345823744</v>
      </c>
    </row>
    <row r="650" spans="1:19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1.9990000000000001</v>
      </c>
      <c r="L650">
        <f t="shared" si="70"/>
        <v>-2.4236232739296293</v>
      </c>
      <c r="M650">
        <v>0</v>
      </c>
      <c r="N650">
        <f t="shared" si="71"/>
        <v>8.8600013063315428E-2</v>
      </c>
      <c r="O650">
        <f t="shared" si="72"/>
        <v>1</v>
      </c>
      <c r="P650" s="8">
        <f t="shared" si="73"/>
        <v>8.1388950946266664E-2</v>
      </c>
      <c r="Q650" s="8">
        <f t="shared" si="74"/>
        <v>0.91861104905373336</v>
      </c>
      <c r="R650">
        <f t="shared" si="75"/>
        <v>0.91861104905373336</v>
      </c>
      <c r="S650">
        <f t="shared" si="76"/>
        <v>-8.4892479018068526E-2</v>
      </c>
    </row>
    <row r="651" spans="1:19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  <c r="L651">
        <f t="shared" si="70"/>
        <v>-1.6242430262362597</v>
      </c>
      <c r="M651">
        <v>0</v>
      </c>
      <c r="N651">
        <f t="shared" si="71"/>
        <v>0.19706078860644416</v>
      </c>
      <c r="O651">
        <f t="shared" si="72"/>
        <v>1</v>
      </c>
      <c r="P651" s="8">
        <f t="shared" si="73"/>
        <v>0.16462053596781168</v>
      </c>
      <c r="Q651" s="8">
        <f t="shared" si="74"/>
        <v>0.83537946403218832</v>
      </c>
      <c r="R651">
        <f t="shared" si="75"/>
        <v>0.83537946403218832</v>
      </c>
      <c r="S651">
        <f t="shared" si="76"/>
        <v>-0.17986920941873341</v>
      </c>
    </row>
    <row r="652" spans="1:19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1.9990000000000001</v>
      </c>
      <c r="L652">
        <f t="shared" si="70"/>
        <v>-1.758153616329456</v>
      </c>
      <c r="M652">
        <v>0</v>
      </c>
      <c r="N652">
        <f t="shared" si="71"/>
        <v>0.17236281809267107</v>
      </c>
      <c r="O652">
        <f t="shared" si="72"/>
        <v>1</v>
      </c>
      <c r="P652" s="8">
        <f t="shared" si="73"/>
        <v>0.14702173715564426</v>
      </c>
      <c r="Q652" s="8">
        <f t="shared" si="74"/>
        <v>0.85297826284435574</v>
      </c>
      <c r="R652">
        <f t="shared" si="75"/>
        <v>0.85297826284435574</v>
      </c>
      <c r="S652">
        <f t="shared" si="76"/>
        <v>-0.15902121499879901</v>
      </c>
    </row>
    <row r="653" spans="1:19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1.6990000000000001</v>
      </c>
      <c r="L653">
        <f t="shared" si="70"/>
        <v>-2.289712683836433</v>
      </c>
      <c r="M653">
        <v>0</v>
      </c>
      <c r="N653">
        <f t="shared" si="71"/>
        <v>0.10129556152540407</v>
      </c>
      <c r="O653">
        <f t="shared" si="72"/>
        <v>1</v>
      </c>
      <c r="P653" s="8">
        <f t="shared" si="73"/>
        <v>9.1978543330456741E-2</v>
      </c>
      <c r="Q653" s="8">
        <f t="shared" si="74"/>
        <v>0.90802145666954326</v>
      </c>
      <c r="R653">
        <f t="shared" si="75"/>
        <v>0.90802145666954326</v>
      </c>
      <c r="S653">
        <f t="shared" si="76"/>
        <v>-9.6487269966714612E-2</v>
      </c>
    </row>
    <row r="654" spans="1:19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1.9990000000000001</v>
      </c>
      <c r="L654">
        <f t="shared" si="70"/>
        <v>-0.62385662862296831</v>
      </c>
      <c r="M654">
        <v>0</v>
      </c>
      <c r="N654">
        <f t="shared" si="71"/>
        <v>0.53587378112209683</v>
      </c>
      <c r="O654">
        <f t="shared" si="72"/>
        <v>1</v>
      </c>
      <c r="P654" s="8">
        <f t="shared" si="73"/>
        <v>0.34890483040252945</v>
      </c>
      <c r="Q654" s="8">
        <f t="shared" si="74"/>
        <v>0.6510951695974706</v>
      </c>
      <c r="R654">
        <f t="shared" si="75"/>
        <v>0.34890483040252945</v>
      </c>
      <c r="S654">
        <f t="shared" si="76"/>
        <v>-1.0529560862233664</v>
      </c>
    </row>
    <row r="655" spans="1:19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  <c r="L655">
        <f t="shared" si="70"/>
        <v>0.12368211905953186</v>
      </c>
      <c r="M655">
        <v>0</v>
      </c>
      <c r="N655">
        <f t="shared" si="71"/>
        <v>1.1316560819175525</v>
      </c>
      <c r="O655">
        <f t="shared" si="72"/>
        <v>1</v>
      </c>
      <c r="P655" s="8">
        <f t="shared" si="73"/>
        <v>0.53088117333616036</v>
      </c>
      <c r="Q655" s="8">
        <f t="shared" si="74"/>
        <v>0.46911882666383975</v>
      </c>
      <c r="R655">
        <f t="shared" si="75"/>
        <v>0.46911882666383975</v>
      </c>
      <c r="S655">
        <f t="shared" si="76"/>
        <v>-0.75689918086993935</v>
      </c>
    </row>
    <row r="656" spans="1:19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  <c r="L656">
        <f t="shared" si="70"/>
        <v>-2.3955423551619117</v>
      </c>
      <c r="M656">
        <v>0</v>
      </c>
      <c r="N656">
        <f t="shared" si="71"/>
        <v>9.1123244356316718E-2</v>
      </c>
      <c r="O656">
        <f t="shared" si="72"/>
        <v>1</v>
      </c>
      <c r="P656" s="8">
        <f t="shared" si="73"/>
        <v>8.3513246397818972E-2</v>
      </c>
      <c r="Q656" s="8">
        <f t="shared" si="74"/>
        <v>0.9164867536021809</v>
      </c>
      <c r="R656">
        <f t="shared" si="75"/>
        <v>0.9164867536021809</v>
      </c>
      <c r="S656">
        <f t="shared" si="76"/>
        <v>-8.7207665050491615E-2</v>
      </c>
    </row>
    <row r="657" spans="1:19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1.6990000000000001</v>
      </c>
      <c r="L657">
        <f t="shared" si="70"/>
        <v>9.5601200291814292E-2</v>
      </c>
      <c r="M657">
        <v>0</v>
      </c>
      <c r="N657">
        <f t="shared" si="71"/>
        <v>1.1003201691218656</v>
      </c>
      <c r="O657">
        <f t="shared" si="72"/>
        <v>1</v>
      </c>
      <c r="P657" s="8">
        <f t="shared" si="73"/>
        <v>0.52388211345030522</v>
      </c>
      <c r="Q657" s="8">
        <f t="shared" si="74"/>
        <v>0.47611788654969467</v>
      </c>
      <c r="R657">
        <f t="shared" si="75"/>
        <v>0.52388211345030522</v>
      </c>
      <c r="S657">
        <f t="shared" si="76"/>
        <v>-0.64648859430309458</v>
      </c>
    </row>
    <row r="658" spans="1:19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1.6990000000000001</v>
      </c>
      <c r="L658">
        <f t="shared" si="70"/>
        <v>-0.87670427855375954</v>
      </c>
      <c r="M658">
        <v>0</v>
      </c>
      <c r="N658">
        <f t="shared" si="71"/>
        <v>0.41615217573621277</v>
      </c>
      <c r="O658">
        <f t="shared" si="72"/>
        <v>1</v>
      </c>
      <c r="P658" s="8">
        <f t="shared" si="73"/>
        <v>0.29386119858190268</v>
      </c>
      <c r="Q658" s="8">
        <f t="shared" si="74"/>
        <v>0.70613880141809726</v>
      </c>
      <c r="R658">
        <f t="shared" si="75"/>
        <v>0.70613880141809726</v>
      </c>
      <c r="S658">
        <f t="shared" si="76"/>
        <v>-0.34794345823744</v>
      </c>
    </row>
    <row r="659" spans="1:19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1.9990000000000001</v>
      </c>
      <c r="L659">
        <f t="shared" si="70"/>
        <v>-2.4236232739296293</v>
      </c>
      <c r="M659">
        <v>0</v>
      </c>
      <c r="N659">
        <f t="shared" si="71"/>
        <v>8.8600013063315428E-2</v>
      </c>
      <c r="O659">
        <f t="shared" si="72"/>
        <v>1</v>
      </c>
      <c r="P659" s="8">
        <f t="shared" si="73"/>
        <v>8.1388950946266664E-2</v>
      </c>
      <c r="Q659" s="8">
        <f t="shared" si="74"/>
        <v>0.91861104905373336</v>
      </c>
      <c r="R659">
        <f t="shared" si="75"/>
        <v>0.91861104905373336</v>
      </c>
      <c r="S659">
        <f t="shared" si="76"/>
        <v>-8.4892479018068526E-2</v>
      </c>
    </row>
    <row r="660" spans="1:19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  <c r="L660">
        <f t="shared" si="70"/>
        <v>-1.6242430262362597</v>
      </c>
      <c r="M660">
        <v>0</v>
      </c>
      <c r="N660">
        <f t="shared" si="71"/>
        <v>0.19706078860644416</v>
      </c>
      <c r="O660">
        <f t="shared" si="72"/>
        <v>1</v>
      </c>
      <c r="P660" s="8">
        <f t="shared" si="73"/>
        <v>0.16462053596781168</v>
      </c>
      <c r="Q660" s="8">
        <f t="shared" si="74"/>
        <v>0.83537946403218832</v>
      </c>
      <c r="R660">
        <f t="shared" si="75"/>
        <v>0.83537946403218832</v>
      </c>
      <c r="S660">
        <f t="shared" si="76"/>
        <v>-0.17986920941873341</v>
      </c>
    </row>
    <row r="661" spans="1:19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1.9990000000000001</v>
      </c>
      <c r="L661">
        <f t="shared" si="70"/>
        <v>-1.758153616329456</v>
      </c>
      <c r="M661">
        <v>0</v>
      </c>
      <c r="N661">
        <f t="shared" si="71"/>
        <v>0.17236281809267107</v>
      </c>
      <c r="O661">
        <f t="shared" si="72"/>
        <v>1</v>
      </c>
      <c r="P661" s="8">
        <f t="shared" si="73"/>
        <v>0.14702173715564426</v>
      </c>
      <c r="Q661" s="8">
        <f t="shared" si="74"/>
        <v>0.85297826284435574</v>
      </c>
      <c r="R661">
        <f t="shared" si="75"/>
        <v>0.85297826284435574</v>
      </c>
      <c r="S661">
        <f t="shared" si="76"/>
        <v>-0.15902121499879901</v>
      </c>
    </row>
    <row r="662" spans="1:19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1.6990000000000001</v>
      </c>
      <c r="L662">
        <f t="shared" si="70"/>
        <v>-2.289712683836433</v>
      </c>
      <c r="M662">
        <v>0</v>
      </c>
      <c r="N662">
        <f t="shared" si="71"/>
        <v>0.10129556152540407</v>
      </c>
      <c r="O662">
        <f t="shared" si="72"/>
        <v>1</v>
      </c>
      <c r="P662" s="8">
        <f t="shared" si="73"/>
        <v>9.1978543330456741E-2</v>
      </c>
      <c r="Q662" s="8">
        <f t="shared" si="74"/>
        <v>0.90802145666954326</v>
      </c>
      <c r="R662">
        <f t="shared" si="75"/>
        <v>0.90802145666954326</v>
      </c>
      <c r="S662">
        <f t="shared" si="76"/>
        <v>-9.6487269966714612E-2</v>
      </c>
    </row>
    <row r="663" spans="1:19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1.9990000000000001</v>
      </c>
      <c r="L663">
        <f t="shared" si="70"/>
        <v>-0.62385662862296831</v>
      </c>
      <c r="M663">
        <v>0</v>
      </c>
      <c r="N663">
        <f t="shared" si="71"/>
        <v>0.53587378112209683</v>
      </c>
      <c r="O663">
        <f t="shared" si="72"/>
        <v>1</v>
      </c>
      <c r="P663" s="8">
        <f t="shared" si="73"/>
        <v>0.34890483040252945</v>
      </c>
      <c r="Q663" s="8">
        <f t="shared" si="74"/>
        <v>0.6510951695974706</v>
      </c>
      <c r="R663">
        <f t="shared" si="75"/>
        <v>0.6510951695974706</v>
      </c>
      <c r="S663">
        <f t="shared" si="76"/>
        <v>-0.42909945760039803</v>
      </c>
    </row>
    <row r="664" spans="1:19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  <c r="L664">
        <f t="shared" si="70"/>
        <v>0.12368211905953186</v>
      </c>
      <c r="M664">
        <v>0</v>
      </c>
      <c r="N664">
        <f t="shared" si="71"/>
        <v>1.1316560819175525</v>
      </c>
      <c r="O664">
        <f t="shared" si="72"/>
        <v>1</v>
      </c>
      <c r="P664" s="8">
        <f t="shared" si="73"/>
        <v>0.53088117333616036</v>
      </c>
      <c r="Q664" s="8">
        <f t="shared" si="74"/>
        <v>0.46911882666383975</v>
      </c>
      <c r="R664">
        <f t="shared" si="75"/>
        <v>0.46911882666383975</v>
      </c>
      <c r="S664">
        <f t="shared" si="76"/>
        <v>-0.75689918086993935</v>
      </c>
    </row>
    <row r="665" spans="1:19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  <c r="L665">
        <f t="shared" si="70"/>
        <v>-2.3955423551619117</v>
      </c>
      <c r="M665">
        <v>0</v>
      </c>
      <c r="N665">
        <f t="shared" si="71"/>
        <v>9.1123244356316718E-2</v>
      </c>
      <c r="O665">
        <f t="shared" si="72"/>
        <v>1</v>
      </c>
      <c r="P665" s="8">
        <f t="shared" si="73"/>
        <v>8.3513246397818972E-2</v>
      </c>
      <c r="Q665" s="8">
        <f t="shared" si="74"/>
        <v>0.9164867536021809</v>
      </c>
      <c r="R665">
        <f t="shared" si="75"/>
        <v>0.9164867536021809</v>
      </c>
      <c r="S665">
        <f t="shared" si="76"/>
        <v>-8.7207665050491615E-2</v>
      </c>
    </row>
    <row r="666" spans="1:19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1.6990000000000001</v>
      </c>
      <c r="L666">
        <f t="shared" si="70"/>
        <v>9.5601200291814292E-2</v>
      </c>
      <c r="M666">
        <v>0</v>
      </c>
      <c r="N666">
        <f t="shared" si="71"/>
        <v>1.1003201691218656</v>
      </c>
      <c r="O666">
        <f t="shared" si="72"/>
        <v>1</v>
      </c>
      <c r="P666" s="8">
        <f t="shared" si="73"/>
        <v>0.52388211345030522</v>
      </c>
      <c r="Q666" s="8">
        <f t="shared" si="74"/>
        <v>0.47611788654969467</v>
      </c>
      <c r="R666">
        <f t="shared" si="75"/>
        <v>0.47611788654969467</v>
      </c>
      <c r="S666">
        <f t="shared" si="76"/>
        <v>-0.74208979459490876</v>
      </c>
    </row>
    <row r="667" spans="1:19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1.6990000000000001</v>
      </c>
      <c r="L667">
        <f t="shared" si="70"/>
        <v>-0.87670427855375954</v>
      </c>
      <c r="M667">
        <v>0</v>
      </c>
      <c r="N667">
        <f t="shared" si="71"/>
        <v>0.41615217573621277</v>
      </c>
      <c r="O667">
        <f t="shared" si="72"/>
        <v>1</v>
      </c>
      <c r="P667" s="8">
        <f t="shared" si="73"/>
        <v>0.29386119858190268</v>
      </c>
      <c r="Q667" s="8">
        <f t="shared" si="74"/>
        <v>0.70613880141809726</v>
      </c>
      <c r="R667">
        <f t="shared" si="75"/>
        <v>0.70613880141809726</v>
      </c>
      <c r="S667">
        <f t="shared" si="76"/>
        <v>-0.34794345823744</v>
      </c>
    </row>
    <row r="668" spans="1:19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1.9990000000000001</v>
      </c>
      <c r="L668">
        <f t="shared" si="70"/>
        <v>-2.4236232739296293</v>
      </c>
      <c r="M668">
        <v>0</v>
      </c>
      <c r="N668">
        <f t="shared" si="71"/>
        <v>8.8600013063315428E-2</v>
      </c>
      <c r="O668">
        <f t="shared" si="72"/>
        <v>1</v>
      </c>
      <c r="P668" s="8">
        <f t="shared" si="73"/>
        <v>8.1388950946266664E-2</v>
      </c>
      <c r="Q668" s="8">
        <f t="shared" si="74"/>
        <v>0.91861104905373336</v>
      </c>
      <c r="R668">
        <f t="shared" si="75"/>
        <v>0.91861104905373336</v>
      </c>
      <c r="S668">
        <f t="shared" si="76"/>
        <v>-8.4892479018068526E-2</v>
      </c>
    </row>
    <row r="669" spans="1:19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  <c r="L669">
        <f t="shared" si="70"/>
        <v>-1.6242430262362597</v>
      </c>
      <c r="M669">
        <v>0</v>
      </c>
      <c r="N669">
        <f t="shared" si="71"/>
        <v>0.19706078860644416</v>
      </c>
      <c r="O669">
        <f t="shared" si="72"/>
        <v>1</v>
      </c>
      <c r="P669" s="8">
        <f t="shared" si="73"/>
        <v>0.16462053596781168</v>
      </c>
      <c r="Q669" s="8">
        <f t="shared" si="74"/>
        <v>0.83537946403218832</v>
      </c>
      <c r="R669">
        <f t="shared" si="75"/>
        <v>0.83537946403218832</v>
      </c>
      <c r="S669">
        <f t="shared" si="76"/>
        <v>-0.17986920941873341</v>
      </c>
    </row>
    <row r="670" spans="1:19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1.9990000000000001</v>
      </c>
      <c r="L670">
        <f t="shared" si="70"/>
        <v>-1.758153616329456</v>
      </c>
      <c r="M670">
        <v>0</v>
      </c>
      <c r="N670">
        <f t="shared" si="71"/>
        <v>0.17236281809267107</v>
      </c>
      <c r="O670">
        <f t="shared" si="72"/>
        <v>1</v>
      </c>
      <c r="P670" s="8">
        <f t="shared" si="73"/>
        <v>0.14702173715564426</v>
      </c>
      <c r="Q670" s="8">
        <f t="shared" si="74"/>
        <v>0.85297826284435574</v>
      </c>
      <c r="R670">
        <f t="shared" si="75"/>
        <v>0.85297826284435574</v>
      </c>
      <c r="S670">
        <f t="shared" si="76"/>
        <v>-0.15902121499879901</v>
      </c>
    </row>
    <row r="671" spans="1:19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1.6990000000000001</v>
      </c>
      <c r="L671">
        <f t="shared" si="70"/>
        <v>-2.289712683836433</v>
      </c>
      <c r="M671">
        <v>0</v>
      </c>
      <c r="N671">
        <f t="shared" si="71"/>
        <v>0.10129556152540407</v>
      </c>
      <c r="O671">
        <f t="shared" si="72"/>
        <v>1</v>
      </c>
      <c r="P671" s="8">
        <f t="shared" si="73"/>
        <v>9.1978543330456741E-2</v>
      </c>
      <c r="Q671" s="8">
        <f t="shared" si="74"/>
        <v>0.90802145666954326</v>
      </c>
      <c r="R671">
        <f t="shared" si="75"/>
        <v>0.90802145666954326</v>
      </c>
      <c r="S671">
        <f t="shared" si="76"/>
        <v>-9.6487269966714612E-2</v>
      </c>
    </row>
    <row r="672" spans="1:19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1.9990000000000001</v>
      </c>
      <c r="L672">
        <f t="shared" si="70"/>
        <v>-0.62385662862296831</v>
      </c>
      <c r="M672">
        <v>0</v>
      </c>
      <c r="N672">
        <f t="shared" si="71"/>
        <v>0.53587378112209683</v>
      </c>
      <c r="O672">
        <f t="shared" si="72"/>
        <v>1</v>
      </c>
      <c r="P672" s="8">
        <f t="shared" si="73"/>
        <v>0.34890483040252945</v>
      </c>
      <c r="Q672" s="8">
        <f t="shared" si="74"/>
        <v>0.6510951695974706</v>
      </c>
      <c r="R672">
        <f t="shared" si="75"/>
        <v>0.6510951695974706</v>
      </c>
      <c r="S672">
        <f t="shared" si="76"/>
        <v>-0.42909945760039803</v>
      </c>
    </row>
    <row r="673" spans="1:19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  <c r="L673">
        <f t="shared" si="70"/>
        <v>0.12368211905953186</v>
      </c>
      <c r="M673">
        <v>0</v>
      </c>
      <c r="N673">
        <f t="shared" si="71"/>
        <v>1.1316560819175525</v>
      </c>
      <c r="O673">
        <f t="shared" si="72"/>
        <v>1</v>
      </c>
      <c r="P673" s="8">
        <f t="shared" si="73"/>
        <v>0.53088117333616036</v>
      </c>
      <c r="Q673" s="8">
        <f t="shared" si="74"/>
        <v>0.46911882666383975</v>
      </c>
      <c r="R673">
        <f t="shared" si="75"/>
        <v>0.46911882666383975</v>
      </c>
      <c r="S673">
        <f t="shared" si="76"/>
        <v>-0.75689918086993935</v>
      </c>
    </row>
    <row r="674" spans="1:19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  <c r="L674">
        <f t="shared" si="70"/>
        <v>-2.3955423551619117</v>
      </c>
      <c r="M674">
        <v>0</v>
      </c>
      <c r="N674">
        <f t="shared" si="71"/>
        <v>9.1123244356316718E-2</v>
      </c>
      <c r="O674">
        <f t="shared" si="72"/>
        <v>1</v>
      </c>
      <c r="P674" s="8">
        <f t="shared" si="73"/>
        <v>8.3513246397818972E-2</v>
      </c>
      <c r="Q674" s="8">
        <f t="shared" si="74"/>
        <v>0.9164867536021809</v>
      </c>
      <c r="R674">
        <f t="shared" si="75"/>
        <v>0.9164867536021809</v>
      </c>
      <c r="S674">
        <f t="shared" si="76"/>
        <v>-8.7207665050491615E-2</v>
      </c>
    </row>
    <row r="675" spans="1:19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1.6990000000000001</v>
      </c>
      <c r="L675">
        <f t="shared" si="70"/>
        <v>9.5601200291814292E-2</v>
      </c>
      <c r="M675">
        <v>0</v>
      </c>
      <c r="N675">
        <f t="shared" si="71"/>
        <v>1.1003201691218656</v>
      </c>
      <c r="O675">
        <f t="shared" si="72"/>
        <v>1</v>
      </c>
      <c r="P675" s="8">
        <f t="shared" si="73"/>
        <v>0.52388211345030522</v>
      </c>
      <c r="Q675" s="8">
        <f t="shared" si="74"/>
        <v>0.47611788654969467</v>
      </c>
      <c r="R675">
        <f t="shared" si="75"/>
        <v>0.52388211345030522</v>
      </c>
      <c r="S675">
        <f t="shared" si="76"/>
        <v>-0.64648859430309458</v>
      </c>
    </row>
    <row r="676" spans="1:19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1.6990000000000001</v>
      </c>
      <c r="L676">
        <f t="shared" si="70"/>
        <v>-0.87670427855375954</v>
      </c>
      <c r="M676">
        <v>0</v>
      </c>
      <c r="N676">
        <f t="shared" si="71"/>
        <v>0.41615217573621277</v>
      </c>
      <c r="O676">
        <f t="shared" si="72"/>
        <v>1</v>
      </c>
      <c r="P676" s="8">
        <f t="shared" si="73"/>
        <v>0.29386119858190268</v>
      </c>
      <c r="Q676" s="8">
        <f t="shared" si="74"/>
        <v>0.70613880141809726</v>
      </c>
      <c r="R676">
        <f t="shared" si="75"/>
        <v>0.29386119858190268</v>
      </c>
      <c r="S676">
        <f t="shared" si="76"/>
        <v>-1.2246477367911994</v>
      </c>
    </row>
    <row r="677" spans="1:19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1.9990000000000001</v>
      </c>
      <c r="L677">
        <f t="shared" si="70"/>
        <v>-2.4236232739296293</v>
      </c>
      <c r="M677">
        <v>0</v>
      </c>
      <c r="N677">
        <f t="shared" si="71"/>
        <v>8.8600013063315428E-2</v>
      </c>
      <c r="O677">
        <f t="shared" si="72"/>
        <v>1</v>
      </c>
      <c r="P677" s="8">
        <f t="shared" si="73"/>
        <v>8.1388950946266664E-2</v>
      </c>
      <c r="Q677" s="8">
        <f t="shared" si="74"/>
        <v>0.91861104905373336</v>
      </c>
      <c r="R677">
        <f t="shared" si="75"/>
        <v>0.91861104905373336</v>
      </c>
      <c r="S677">
        <f t="shared" si="76"/>
        <v>-8.4892479018068526E-2</v>
      </c>
    </row>
    <row r="678" spans="1:19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  <c r="L678">
        <f t="shared" si="70"/>
        <v>-1.6242430262362597</v>
      </c>
      <c r="M678">
        <v>0</v>
      </c>
      <c r="N678">
        <f t="shared" si="71"/>
        <v>0.19706078860644416</v>
      </c>
      <c r="O678">
        <f t="shared" si="72"/>
        <v>1</v>
      </c>
      <c r="P678" s="8">
        <f t="shared" si="73"/>
        <v>0.16462053596781168</v>
      </c>
      <c r="Q678" s="8">
        <f t="shared" si="74"/>
        <v>0.83537946403218832</v>
      </c>
      <c r="R678">
        <f t="shared" si="75"/>
        <v>0.83537946403218832</v>
      </c>
      <c r="S678">
        <f t="shared" si="76"/>
        <v>-0.17986920941873341</v>
      </c>
    </row>
    <row r="679" spans="1:19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1.9990000000000001</v>
      </c>
      <c r="L679">
        <f t="shared" si="70"/>
        <v>-1.758153616329456</v>
      </c>
      <c r="M679">
        <v>0</v>
      </c>
      <c r="N679">
        <f t="shared" si="71"/>
        <v>0.17236281809267107</v>
      </c>
      <c r="O679">
        <f t="shared" si="72"/>
        <v>1</v>
      </c>
      <c r="P679" s="8">
        <f t="shared" si="73"/>
        <v>0.14702173715564426</v>
      </c>
      <c r="Q679" s="8">
        <f t="shared" si="74"/>
        <v>0.85297826284435574</v>
      </c>
      <c r="R679">
        <f t="shared" si="75"/>
        <v>0.85297826284435574</v>
      </c>
      <c r="S679">
        <f t="shared" si="76"/>
        <v>-0.15902121499879901</v>
      </c>
    </row>
    <row r="680" spans="1:19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1.6990000000000001</v>
      </c>
      <c r="L680">
        <f t="shared" si="70"/>
        <v>-2.289712683836433</v>
      </c>
      <c r="M680">
        <v>0</v>
      </c>
      <c r="N680">
        <f t="shared" si="71"/>
        <v>0.10129556152540407</v>
      </c>
      <c r="O680">
        <f t="shared" si="72"/>
        <v>1</v>
      </c>
      <c r="P680" s="8">
        <f t="shared" si="73"/>
        <v>9.1978543330456741E-2</v>
      </c>
      <c r="Q680" s="8">
        <f t="shared" si="74"/>
        <v>0.90802145666954326</v>
      </c>
      <c r="R680">
        <f t="shared" si="75"/>
        <v>0.90802145666954326</v>
      </c>
      <c r="S680">
        <f t="shared" si="76"/>
        <v>-9.6487269966714612E-2</v>
      </c>
    </row>
    <row r="681" spans="1:19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1.9990000000000001</v>
      </c>
      <c r="L681">
        <f t="shared" si="70"/>
        <v>-0.62385662862296831</v>
      </c>
      <c r="M681">
        <v>0</v>
      </c>
      <c r="N681">
        <f t="shared" si="71"/>
        <v>0.53587378112209683</v>
      </c>
      <c r="O681">
        <f t="shared" si="72"/>
        <v>1</v>
      </c>
      <c r="P681" s="8">
        <f t="shared" si="73"/>
        <v>0.34890483040252945</v>
      </c>
      <c r="Q681" s="8">
        <f t="shared" si="74"/>
        <v>0.6510951695974706</v>
      </c>
      <c r="R681">
        <f t="shared" si="75"/>
        <v>0.6510951695974706</v>
      </c>
      <c r="S681">
        <f t="shared" si="76"/>
        <v>-0.42909945760039803</v>
      </c>
    </row>
    <row r="682" spans="1:19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  <c r="L682">
        <f t="shared" si="70"/>
        <v>0.12368211905953186</v>
      </c>
      <c r="M682">
        <v>0</v>
      </c>
      <c r="N682">
        <f t="shared" si="71"/>
        <v>1.1316560819175525</v>
      </c>
      <c r="O682">
        <f t="shared" si="72"/>
        <v>1</v>
      </c>
      <c r="P682" s="8">
        <f t="shared" si="73"/>
        <v>0.53088117333616036</v>
      </c>
      <c r="Q682" s="8">
        <f t="shared" si="74"/>
        <v>0.46911882666383975</v>
      </c>
      <c r="R682">
        <f t="shared" si="75"/>
        <v>0.53088117333616036</v>
      </c>
      <c r="S682">
        <f t="shared" si="76"/>
        <v>-0.63321706181040749</v>
      </c>
    </row>
    <row r="683" spans="1:19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  <c r="L683">
        <f t="shared" si="70"/>
        <v>-2.3955423551619117</v>
      </c>
      <c r="M683">
        <v>0</v>
      </c>
      <c r="N683">
        <f t="shared" si="71"/>
        <v>9.1123244356316718E-2</v>
      </c>
      <c r="O683">
        <f t="shared" si="72"/>
        <v>1</v>
      </c>
      <c r="P683" s="8">
        <f t="shared" si="73"/>
        <v>8.3513246397818972E-2</v>
      </c>
      <c r="Q683" s="8">
        <f t="shared" si="74"/>
        <v>0.9164867536021809</v>
      </c>
      <c r="R683">
        <f t="shared" si="75"/>
        <v>0.9164867536021809</v>
      </c>
      <c r="S683">
        <f t="shared" si="76"/>
        <v>-8.7207665050491615E-2</v>
      </c>
    </row>
    <row r="684" spans="1:19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1.6990000000000001</v>
      </c>
      <c r="L684">
        <f t="shared" si="70"/>
        <v>9.5601200291814292E-2</v>
      </c>
      <c r="M684">
        <v>0</v>
      </c>
      <c r="N684">
        <f t="shared" si="71"/>
        <v>1.1003201691218656</v>
      </c>
      <c r="O684">
        <f t="shared" si="72"/>
        <v>1</v>
      </c>
      <c r="P684" s="8">
        <f t="shared" si="73"/>
        <v>0.52388211345030522</v>
      </c>
      <c r="Q684" s="8">
        <f t="shared" si="74"/>
        <v>0.47611788654969467</v>
      </c>
      <c r="R684">
        <f t="shared" si="75"/>
        <v>0.52388211345030522</v>
      </c>
      <c r="S684">
        <f t="shared" si="76"/>
        <v>-0.64648859430309458</v>
      </c>
    </row>
    <row r="685" spans="1:19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1.6990000000000001</v>
      </c>
      <c r="L685">
        <f t="shared" si="70"/>
        <v>-0.87670427855375954</v>
      </c>
      <c r="M685">
        <v>0</v>
      </c>
      <c r="N685">
        <f t="shared" si="71"/>
        <v>0.41615217573621277</v>
      </c>
      <c r="O685">
        <f t="shared" si="72"/>
        <v>1</v>
      </c>
      <c r="P685" s="8">
        <f t="shared" si="73"/>
        <v>0.29386119858190268</v>
      </c>
      <c r="Q685" s="8">
        <f t="shared" si="74"/>
        <v>0.70613880141809726</v>
      </c>
      <c r="R685">
        <f t="shared" si="75"/>
        <v>0.70613880141809726</v>
      </c>
      <c r="S685">
        <f t="shared" si="76"/>
        <v>-0.34794345823744</v>
      </c>
    </row>
    <row r="686" spans="1:19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1.9990000000000001</v>
      </c>
      <c r="L686">
        <f t="shared" si="70"/>
        <v>-2.4236232739296293</v>
      </c>
      <c r="M686">
        <v>0</v>
      </c>
      <c r="N686">
        <f t="shared" si="71"/>
        <v>8.8600013063315428E-2</v>
      </c>
      <c r="O686">
        <f t="shared" si="72"/>
        <v>1</v>
      </c>
      <c r="P686" s="8">
        <f t="shared" si="73"/>
        <v>8.1388950946266664E-2</v>
      </c>
      <c r="Q686" s="8">
        <f t="shared" si="74"/>
        <v>0.91861104905373336</v>
      </c>
      <c r="R686">
        <f t="shared" si="75"/>
        <v>0.91861104905373336</v>
      </c>
      <c r="S686">
        <f t="shared" si="76"/>
        <v>-8.4892479018068526E-2</v>
      </c>
    </row>
    <row r="687" spans="1:19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  <c r="L687">
        <f t="shared" si="70"/>
        <v>-1.6242430262362597</v>
      </c>
      <c r="M687">
        <v>0</v>
      </c>
      <c r="N687">
        <f t="shared" si="71"/>
        <v>0.19706078860644416</v>
      </c>
      <c r="O687">
        <f t="shared" si="72"/>
        <v>1</v>
      </c>
      <c r="P687" s="8">
        <f t="shared" si="73"/>
        <v>0.16462053596781168</v>
      </c>
      <c r="Q687" s="8">
        <f t="shared" si="74"/>
        <v>0.83537946403218832</v>
      </c>
      <c r="R687">
        <f t="shared" si="75"/>
        <v>0.83537946403218832</v>
      </c>
      <c r="S687">
        <f t="shared" si="76"/>
        <v>-0.17986920941873341</v>
      </c>
    </row>
    <row r="688" spans="1:19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1.9990000000000001</v>
      </c>
      <c r="L688">
        <f t="shared" si="70"/>
        <v>-1.758153616329456</v>
      </c>
      <c r="M688">
        <v>0</v>
      </c>
      <c r="N688">
        <f t="shared" si="71"/>
        <v>0.17236281809267107</v>
      </c>
      <c r="O688">
        <f t="shared" si="72"/>
        <v>1</v>
      </c>
      <c r="P688" s="8">
        <f t="shared" si="73"/>
        <v>0.14702173715564426</v>
      </c>
      <c r="Q688" s="8">
        <f t="shared" si="74"/>
        <v>0.85297826284435574</v>
      </c>
      <c r="R688">
        <f t="shared" si="75"/>
        <v>0.85297826284435574</v>
      </c>
      <c r="S688">
        <f t="shared" si="76"/>
        <v>-0.15902121499879901</v>
      </c>
    </row>
    <row r="689" spans="1:19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1.6990000000000001</v>
      </c>
      <c r="L689">
        <f t="shared" si="70"/>
        <v>-2.289712683836433</v>
      </c>
      <c r="M689">
        <v>0</v>
      </c>
      <c r="N689">
        <f t="shared" si="71"/>
        <v>0.10129556152540407</v>
      </c>
      <c r="O689">
        <f t="shared" si="72"/>
        <v>1</v>
      </c>
      <c r="P689" s="8">
        <f t="shared" si="73"/>
        <v>9.1978543330456741E-2</v>
      </c>
      <c r="Q689" s="8">
        <f t="shared" si="74"/>
        <v>0.90802145666954326</v>
      </c>
      <c r="R689">
        <f t="shared" si="75"/>
        <v>0.90802145666954326</v>
      </c>
      <c r="S689">
        <f t="shared" si="76"/>
        <v>-9.6487269966714612E-2</v>
      </c>
    </row>
    <row r="690" spans="1:19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1.9990000000000001</v>
      </c>
      <c r="L690">
        <f t="shared" si="70"/>
        <v>-0.62385662862296831</v>
      </c>
      <c r="M690">
        <v>0</v>
      </c>
      <c r="N690">
        <f t="shared" si="71"/>
        <v>0.53587378112209683</v>
      </c>
      <c r="O690">
        <f t="shared" si="72"/>
        <v>1</v>
      </c>
      <c r="P690" s="8">
        <f t="shared" si="73"/>
        <v>0.34890483040252945</v>
      </c>
      <c r="Q690" s="8">
        <f t="shared" si="74"/>
        <v>0.6510951695974706</v>
      </c>
      <c r="R690">
        <f t="shared" si="75"/>
        <v>0.6510951695974706</v>
      </c>
      <c r="S690">
        <f t="shared" si="76"/>
        <v>-0.42909945760039803</v>
      </c>
    </row>
    <row r="691" spans="1:19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  <c r="L691">
        <f t="shared" si="70"/>
        <v>0.12368211905953186</v>
      </c>
      <c r="M691">
        <v>0</v>
      </c>
      <c r="N691">
        <f t="shared" si="71"/>
        <v>1.1316560819175525</v>
      </c>
      <c r="O691">
        <f t="shared" si="72"/>
        <v>1</v>
      </c>
      <c r="P691" s="8">
        <f t="shared" si="73"/>
        <v>0.53088117333616036</v>
      </c>
      <c r="Q691" s="8">
        <f t="shared" si="74"/>
        <v>0.46911882666383975</v>
      </c>
      <c r="R691">
        <f t="shared" si="75"/>
        <v>0.46911882666383975</v>
      </c>
      <c r="S691">
        <f t="shared" si="76"/>
        <v>-0.75689918086993935</v>
      </c>
    </row>
    <row r="692" spans="1:19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  <c r="L692">
        <f t="shared" si="70"/>
        <v>-2.3955423551619117</v>
      </c>
      <c r="M692">
        <v>0</v>
      </c>
      <c r="N692">
        <f t="shared" si="71"/>
        <v>9.1123244356316718E-2</v>
      </c>
      <c r="O692">
        <f t="shared" si="72"/>
        <v>1</v>
      </c>
      <c r="P692" s="8">
        <f t="shared" si="73"/>
        <v>8.3513246397818972E-2</v>
      </c>
      <c r="Q692" s="8">
        <f t="shared" si="74"/>
        <v>0.9164867536021809</v>
      </c>
      <c r="R692">
        <f t="shared" si="75"/>
        <v>0.9164867536021809</v>
      </c>
      <c r="S692">
        <f t="shared" si="76"/>
        <v>-8.7207665050491615E-2</v>
      </c>
    </row>
    <row r="693" spans="1:19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1.6990000000000001</v>
      </c>
      <c r="L693">
        <f t="shared" si="70"/>
        <v>9.5601200291814292E-2</v>
      </c>
      <c r="M693">
        <v>0</v>
      </c>
      <c r="N693">
        <f t="shared" si="71"/>
        <v>1.1003201691218656</v>
      </c>
      <c r="O693">
        <f t="shared" si="72"/>
        <v>1</v>
      </c>
      <c r="P693" s="8">
        <f t="shared" si="73"/>
        <v>0.52388211345030522</v>
      </c>
      <c r="Q693" s="8">
        <f t="shared" si="74"/>
        <v>0.47611788654969467</v>
      </c>
      <c r="R693">
        <f t="shared" si="75"/>
        <v>0.47611788654969467</v>
      </c>
      <c r="S693">
        <f t="shared" si="76"/>
        <v>-0.74208979459490876</v>
      </c>
    </row>
    <row r="694" spans="1:19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1.6990000000000001</v>
      </c>
      <c r="L694">
        <f t="shared" si="70"/>
        <v>-0.87670427855375954</v>
      </c>
      <c r="M694">
        <v>0</v>
      </c>
      <c r="N694">
        <f t="shared" si="71"/>
        <v>0.41615217573621277</v>
      </c>
      <c r="O694">
        <f t="shared" si="72"/>
        <v>1</v>
      </c>
      <c r="P694" s="8">
        <f t="shared" si="73"/>
        <v>0.29386119858190268</v>
      </c>
      <c r="Q694" s="8">
        <f t="shared" si="74"/>
        <v>0.70613880141809726</v>
      </c>
      <c r="R694">
        <f t="shared" si="75"/>
        <v>0.70613880141809726</v>
      </c>
      <c r="S694">
        <f t="shared" si="76"/>
        <v>-0.34794345823744</v>
      </c>
    </row>
    <row r="695" spans="1:19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1.9990000000000001</v>
      </c>
      <c r="L695">
        <f t="shared" si="70"/>
        <v>-2.4236232739296293</v>
      </c>
      <c r="M695">
        <v>0</v>
      </c>
      <c r="N695">
        <f t="shared" si="71"/>
        <v>8.8600013063315428E-2</v>
      </c>
      <c r="O695">
        <f t="shared" si="72"/>
        <v>1</v>
      </c>
      <c r="P695" s="8">
        <f t="shared" si="73"/>
        <v>8.1388950946266664E-2</v>
      </c>
      <c r="Q695" s="8">
        <f t="shared" si="74"/>
        <v>0.91861104905373336</v>
      </c>
      <c r="R695">
        <f t="shared" si="75"/>
        <v>0.91861104905373336</v>
      </c>
      <c r="S695">
        <f t="shared" si="76"/>
        <v>-8.4892479018068526E-2</v>
      </c>
    </row>
    <row r="696" spans="1:19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  <c r="L696">
        <f t="shared" si="70"/>
        <v>-1.6242430262362597</v>
      </c>
      <c r="M696">
        <v>0</v>
      </c>
      <c r="N696">
        <f t="shared" si="71"/>
        <v>0.19706078860644416</v>
      </c>
      <c r="O696">
        <f t="shared" si="72"/>
        <v>1</v>
      </c>
      <c r="P696" s="8">
        <f t="shared" si="73"/>
        <v>0.16462053596781168</v>
      </c>
      <c r="Q696" s="8">
        <f t="shared" si="74"/>
        <v>0.83537946403218832</v>
      </c>
      <c r="R696">
        <f t="shared" si="75"/>
        <v>0.83537946403218832</v>
      </c>
      <c r="S696">
        <f t="shared" si="76"/>
        <v>-0.17986920941873341</v>
      </c>
    </row>
    <row r="697" spans="1:19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1.9990000000000001</v>
      </c>
      <c r="L697">
        <f t="shared" si="70"/>
        <v>-1.758153616329456</v>
      </c>
      <c r="M697">
        <v>0</v>
      </c>
      <c r="N697">
        <f t="shared" si="71"/>
        <v>0.17236281809267107</v>
      </c>
      <c r="O697">
        <f t="shared" si="72"/>
        <v>1</v>
      </c>
      <c r="P697" s="8">
        <f t="shared" si="73"/>
        <v>0.14702173715564426</v>
      </c>
      <c r="Q697" s="8">
        <f t="shared" si="74"/>
        <v>0.85297826284435574</v>
      </c>
      <c r="R697">
        <f t="shared" si="75"/>
        <v>0.85297826284435574</v>
      </c>
      <c r="S697">
        <f t="shared" si="76"/>
        <v>-0.15902121499879901</v>
      </c>
    </row>
    <row r="698" spans="1:19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1.6990000000000001</v>
      </c>
      <c r="L698">
        <f t="shared" si="70"/>
        <v>-2.289712683836433</v>
      </c>
      <c r="M698">
        <v>0</v>
      </c>
      <c r="N698">
        <f t="shared" si="71"/>
        <v>0.10129556152540407</v>
      </c>
      <c r="O698">
        <f t="shared" si="72"/>
        <v>1</v>
      </c>
      <c r="P698" s="8">
        <f t="shared" si="73"/>
        <v>9.1978543330456741E-2</v>
      </c>
      <c r="Q698" s="8">
        <f t="shared" si="74"/>
        <v>0.90802145666954326</v>
      </c>
      <c r="R698">
        <f t="shared" si="75"/>
        <v>0.90802145666954326</v>
      </c>
      <c r="S698">
        <f t="shared" si="76"/>
        <v>-9.6487269966714612E-2</v>
      </c>
    </row>
    <row r="699" spans="1:19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1.9990000000000001</v>
      </c>
      <c r="L699">
        <f t="shared" si="70"/>
        <v>-0.62385662862296831</v>
      </c>
      <c r="M699">
        <v>0</v>
      </c>
      <c r="N699">
        <f t="shared" si="71"/>
        <v>0.53587378112209683</v>
      </c>
      <c r="O699">
        <f t="shared" si="72"/>
        <v>1</v>
      </c>
      <c r="P699" s="8">
        <f t="shared" si="73"/>
        <v>0.34890483040252945</v>
      </c>
      <c r="Q699" s="8">
        <f t="shared" si="74"/>
        <v>0.6510951695974706</v>
      </c>
      <c r="R699">
        <f t="shared" si="75"/>
        <v>0.34890483040252945</v>
      </c>
      <c r="S699">
        <f t="shared" si="76"/>
        <v>-1.0529560862233664</v>
      </c>
    </row>
    <row r="700" spans="1:19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  <c r="L700">
        <f t="shared" si="70"/>
        <v>0.12368211905953186</v>
      </c>
      <c r="M700">
        <v>0</v>
      </c>
      <c r="N700">
        <f t="shared" si="71"/>
        <v>1.1316560819175525</v>
      </c>
      <c r="O700">
        <f t="shared" si="72"/>
        <v>1</v>
      </c>
      <c r="P700" s="8">
        <f t="shared" si="73"/>
        <v>0.53088117333616036</v>
      </c>
      <c r="Q700" s="8">
        <f t="shared" si="74"/>
        <v>0.46911882666383975</v>
      </c>
      <c r="R700">
        <f t="shared" si="75"/>
        <v>0.53088117333616036</v>
      </c>
      <c r="S700">
        <f t="shared" si="76"/>
        <v>-0.63321706181040749</v>
      </c>
    </row>
    <row r="701" spans="1:19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  <c r="L701">
        <f t="shared" si="70"/>
        <v>-2.3955423551619117</v>
      </c>
      <c r="M701">
        <v>0</v>
      </c>
      <c r="N701">
        <f t="shared" si="71"/>
        <v>9.1123244356316718E-2</v>
      </c>
      <c r="O701">
        <f t="shared" si="72"/>
        <v>1</v>
      </c>
      <c r="P701" s="8">
        <f t="shared" si="73"/>
        <v>8.3513246397818972E-2</v>
      </c>
      <c r="Q701" s="8">
        <f t="shared" si="74"/>
        <v>0.9164867536021809</v>
      </c>
      <c r="R701">
        <f t="shared" si="75"/>
        <v>0.9164867536021809</v>
      </c>
      <c r="S701">
        <f t="shared" si="76"/>
        <v>-8.7207665050491615E-2</v>
      </c>
    </row>
    <row r="702" spans="1:19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1.6990000000000001</v>
      </c>
      <c r="L702">
        <f t="shared" si="70"/>
        <v>9.5601200291814292E-2</v>
      </c>
      <c r="M702">
        <v>0</v>
      </c>
      <c r="N702">
        <f t="shared" si="71"/>
        <v>1.1003201691218656</v>
      </c>
      <c r="O702">
        <f t="shared" si="72"/>
        <v>1</v>
      </c>
      <c r="P702" s="8">
        <f t="shared" si="73"/>
        <v>0.52388211345030522</v>
      </c>
      <c r="Q702" s="8">
        <f t="shared" si="74"/>
        <v>0.47611788654969467</v>
      </c>
      <c r="R702">
        <f t="shared" si="75"/>
        <v>0.52388211345030522</v>
      </c>
      <c r="S702">
        <f t="shared" si="76"/>
        <v>-0.64648859430309458</v>
      </c>
    </row>
    <row r="703" spans="1:19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1.6990000000000001</v>
      </c>
      <c r="L703">
        <f t="shared" si="70"/>
        <v>-0.87670427855375954</v>
      </c>
      <c r="M703">
        <v>0</v>
      </c>
      <c r="N703">
        <f t="shared" si="71"/>
        <v>0.41615217573621277</v>
      </c>
      <c r="O703">
        <f t="shared" si="72"/>
        <v>1</v>
      </c>
      <c r="P703" s="8">
        <f t="shared" si="73"/>
        <v>0.29386119858190268</v>
      </c>
      <c r="Q703" s="8">
        <f t="shared" si="74"/>
        <v>0.70613880141809726</v>
      </c>
      <c r="R703">
        <f t="shared" si="75"/>
        <v>0.70613880141809726</v>
      </c>
      <c r="S703">
        <f t="shared" si="76"/>
        <v>-0.34794345823744</v>
      </c>
    </row>
    <row r="704" spans="1:19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1.9990000000000001</v>
      </c>
      <c r="L704">
        <f t="shared" si="70"/>
        <v>-2.4236232739296293</v>
      </c>
      <c r="M704">
        <v>0</v>
      </c>
      <c r="N704">
        <f t="shared" si="71"/>
        <v>8.8600013063315428E-2</v>
      </c>
      <c r="O704">
        <f t="shared" si="72"/>
        <v>1</v>
      </c>
      <c r="P704" s="8">
        <f t="shared" si="73"/>
        <v>8.1388950946266664E-2</v>
      </c>
      <c r="Q704" s="8">
        <f t="shared" si="74"/>
        <v>0.91861104905373336</v>
      </c>
      <c r="R704">
        <f t="shared" si="75"/>
        <v>0.91861104905373336</v>
      </c>
      <c r="S704">
        <f t="shared" si="76"/>
        <v>-8.4892479018068526E-2</v>
      </c>
    </row>
    <row r="705" spans="1:19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  <c r="L705">
        <f t="shared" si="70"/>
        <v>-1.6242430262362597</v>
      </c>
      <c r="M705">
        <v>0</v>
      </c>
      <c r="N705">
        <f t="shared" si="71"/>
        <v>0.19706078860644416</v>
      </c>
      <c r="O705">
        <f t="shared" si="72"/>
        <v>1</v>
      </c>
      <c r="P705" s="8">
        <f t="shared" si="73"/>
        <v>0.16462053596781168</v>
      </c>
      <c r="Q705" s="8">
        <f t="shared" si="74"/>
        <v>0.83537946403218832</v>
      </c>
      <c r="R705">
        <f t="shared" si="75"/>
        <v>0.83537946403218832</v>
      </c>
      <c r="S705">
        <f t="shared" si="76"/>
        <v>-0.17986920941873341</v>
      </c>
    </row>
    <row r="706" spans="1:19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1.9990000000000001</v>
      </c>
      <c r="L706">
        <f t="shared" si="70"/>
        <v>-1.758153616329456</v>
      </c>
      <c r="M706">
        <v>0</v>
      </c>
      <c r="N706">
        <f t="shared" si="71"/>
        <v>0.17236281809267107</v>
      </c>
      <c r="O706">
        <f t="shared" si="72"/>
        <v>1</v>
      </c>
      <c r="P706" s="8">
        <f t="shared" si="73"/>
        <v>0.14702173715564426</v>
      </c>
      <c r="Q706" s="8">
        <f t="shared" si="74"/>
        <v>0.85297826284435574</v>
      </c>
      <c r="R706">
        <f t="shared" si="75"/>
        <v>0.85297826284435574</v>
      </c>
      <c r="S706">
        <f t="shared" si="76"/>
        <v>-0.15902121499879901</v>
      </c>
    </row>
    <row r="707" spans="1:19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1.6990000000000001</v>
      </c>
      <c r="L707">
        <f t="shared" si="70"/>
        <v>-2.289712683836433</v>
      </c>
      <c r="M707">
        <v>0</v>
      </c>
      <c r="N707">
        <f t="shared" si="71"/>
        <v>0.10129556152540407</v>
      </c>
      <c r="O707">
        <f t="shared" si="72"/>
        <v>1</v>
      </c>
      <c r="P707" s="8">
        <f t="shared" si="73"/>
        <v>9.1978543330456741E-2</v>
      </c>
      <c r="Q707" s="8">
        <f t="shared" si="74"/>
        <v>0.90802145666954326</v>
      </c>
      <c r="R707">
        <f t="shared" si="75"/>
        <v>0.90802145666954326</v>
      </c>
      <c r="S707">
        <f t="shared" si="76"/>
        <v>-9.6487269966714612E-2</v>
      </c>
    </row>
    <row r="708" spans="1:19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1.9990000000000001</v>
      </c>
      <c r="L708">
        <f t="shared" si="70"/>
        <v>-0.62385662862296831</v>
      </c>
      <c r="M708">
        <v>0</v>
      </c>
      <c r="N708">
        <f t="shared" si="71"/>
        <v>0.53587378112209683</v>
      </c>
      <c r="O708">
        <f t="shared" si="72"/>
        <v>1</v>
      </c>
      <c r="P708" s="8">
        <f t="shared" si="73"/>
        <v>0.34890483040252945</v>
      </c>
      <c r="Q708" s="8">
        <f t="shared" si="74"/>
        <v>0.6510951695974706</v>
      </c>
      <c r="R708">
        <f t="shared" si="75"/>
        <v>0.6510951695974706</v>
      </c>
      <c r="S708">
        <f t="shared" si="76"/>
        <v>-0.42909945760039803</v>
      </c>
    </row>
    <row r="709" spans="1:19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  <c r="L709">
        <f t="shared" ref="L709:L772" si="77">$M$1+$O$1*D707+$Q$1*E707+$S$1*G707+$U$1*H707+$W$1*J707</f>
        <v>0.12368211905953186</v>
      </c>
      <c r="M709">
        <v>0</v>
      </c>
      <c r="N709">
        <f t="shared" ref="N709:N772" si="78">EXP(L709)</f>
        <v>1.1316560819175525</v>
      </c>
      <c r="O709">
        <f t="shared" ref="O709:O772" si="79">EXP(M709)</f>
        <v>1</v>
      </c>
      <c r="P709" s="8">
        <f t="shared" ref="P709:P772" si="80">(N709)/(N709+O709)</f>
        <v>0.53088117333616036</v>
      </c>
      <c r="Q709" s="8">
        <f t="shared" ref="Q709:Q772" si="81">(O709)/(O709+N709)</f>
        <v>0.46911882666383975</v>
      </c>
      <c r="R709">
        <f t="shared" ref="R709:R772" si="82">P709^C707*Q709^(1-C707)</f>
        <v>0.46911882666383975</v>
      </c>
      <c r="S709">
        <f t="shared" ref="S709:S772" si="83">LN(R709)</f>
        <v>-0.75689918086993935</v>
      </c>
    </row>
    <row r="710" spans="1:19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  <c r="L710">
        <f t="shared" si="77"/>
        <v>-2.3955423551619117</v>
      </c>
      <c r="M710">
        <v>0</v>
      </c>
      <c r="N710">
        <f t="shared" si="78"/>
        <v>9.1123244356316718E-2</v>
      </c>
      <c r="O710">
        <f t="shared" si="79"/>
        <v>1</v>
      </c>
      <c r="P710" s="8">
        <f t="shared" si="80"/>
        <v>8.3513246397818972E-2</v>
      </c>
      <c r="Q710" s="8">
        <f t="shared" si="81"/>
        <v>0.9164867536021809</v>
      </c>
      <c r="R710">
        <f t="shared" si="82"/>
        <v>0.9164867536021809</v>
      </c>
      <c r="S710">
        <f t="shared" si="83"/>
        <v>-8.7207665050491615E-2</v>
      </c>
    </row>
    <row r="711" spans="1:19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1.6990000000000001</v>
      </c>
      <c r="L711">
        <f t="shared" si="77"/>
        <v>9.5601200291814292E-2</v>
      </c>
      <c r="M711">
        <v>0</v>
      </c>
      <c r="N711">
        <f t="shared" si="78"/>
        <v>1.1003201691218656</v>
      </c>
      <c r="O711">
        <f t="shared" si="79"/>
        <v>1</v>
      </c>
      <c r="P711" s="8">
        <f t="shared" si="80"/>
        <v>0.52388211345030522</v>
      </c>
      <c r="Q711" s="8">
        <f t="shared" si="81"/>
        <v>0.47611788654969467</v>
      </c>
      <c r="R711">
        <f t="shared" si="82"/>
        <v>0.47611788654969467</v>
      </c>
      <c r="S711">
        <f t="shared" si="83"/>
        <v>-0.74208979459490876</v>
      </c>
    </row>
    <row r="712" spans="1:19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1.6990000000000001</v>
      </c>
      <c r="L712">
        <f t="shared" si="77"/>
        <v>-0.87670427855375954</v>
      </c>
      <c r="M712">
        <v>0</v>
      </c>
      <c r="N712">
        <f t="shared" si="78"/>
        <v>0.41615217573621277</v>
      </c>
      <c r="O712">
        <f t="shared" si="79"/>
        <v>1</v>
      </c>
      <c r="P712" s="8">
        <f t="shared" si="80"/>
        <v>0.29386119858190268</v>
      </c>
      <c r="Q712" s="8">
        <f t="shared" si="81"/>
        <v>0.70613880141809726</v>
      </c>
      <c r="R712">
        <f t="shared" si="82"/>
        <v>0.70613880141809726</v>
      </c>
      <c r="S712">
        <f t="shared" si="83"/>
        <v>-0.34794345823744</v>
      </c>
    </row>
    <row r="713" spans="1:19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1.9990000000000001</v>
      </c>
      <c r="L713">
        <f t="shared" si="77"/>
        <v>-2.4236232739296293</v>
      </c>
      <c r="M713">
        <v>0</v>
      </c>
      <c r="N713">
        <f t="shared" si="78"/>
        <v>8.8600013063315428E-2</v>
      </c>
      <c r="O713">
        <f t="shared" si="79"/>
        <v>1</v>
      </c>
      <c r="P713" s="8">
        <f t="shared" si="80"/>
        <v>8.1388950946266664E-2</v>
      </c>
      <c r="Q713" s="8">
        <f t="shared" si="81"/>
        <v>0.91861104905373336</v>
      </c>
      <c r="R713">
        <f t="shared" si="82"/>
        <v>0.91861104905373336</v>
      </c>
      <c r="S713">
        <f t="shared" si="83"/>
        <v>-8.4892479018068526E-2</v>
      </c>
    </row>
    <row r="714" spans="1:19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  <c r="L714">
        <f t="shared" si="77"/>
        <v>-1.6242430262362597</v>
      </c>
      <c r="M714">
        <v>0</v>
      </c>
      <c r="N714">
        <f t="shared" si="78"/>
        <v>0.19706078860644416</v>
      </c>
      <c r="O714">
        <f t="shared" si="79"/>
        <v>1</v>
      </c>
      <c r="P714" s="8">
        <f t="shared" si="80"/>
        <v>0.16462053596781168</v>
      </c>
      <c r="Q714" s="8">
        <f t="shared" si="81"/>
        <v>0.83537946403218832</v>
      </c>
      <c r="R714">
        <f t="shared" si="82"/>
        <v>0.83537946403218832</v>
      </c>
      <c r="S714">
        <f t="shared" si="83"/>
        <v>-0.17986920941873341</v>
      </c>
    </row>
    <row r="715" spans="1:19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1.9990000000000001</v>
      </c>
      <c r="L715">
        <f t="shared" si="77"/>
        <v>-1.758153616329456</v>
      </c>
      <c r="M715">
        <v>0</v>
      </c>
      <c r="N715">
        <f t="shared" si="78"/>
        <v>0.17236281809267107</v>
      </c>
      <c r="O715">
        <f t="shared" si="79"/>
        <v>1</v>
      </c>
      <c r="P715" s="8">
        <f t="shared" si="80"/>
        <v>0.14702173715564426</v>
      </c>
      <c r="Q715" s="8">
        <f t="shared" si="81"/>
        <v>0.85297826284435574</v>
      </c>
      <c r="R715">
        <f t="shared" si="82"/>
        <v>0.85297826284435574</v>
      </c>
      <c r="S715">
        <f t="shared" si="83"/>
        <v>-0.15902121499879901</v>
      </c>
    </row>
    <row r="716" spans="1:19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1.6990000000000001</v>
      </c>
      <c r="L716">
        <f t="shared" si="77"/>
        <v>-2.289712683836433</v>
      </c>
      <c r="M716">
        <v>0</v>
      </c>
      <c r="N716">
        <f t="shared" si="78"/>
        <v>0.10129556152540407</v>
      </c>
      <c r="O716">
        <f t="shared" si="79"/>
        <v>1</v>
      </c>
      <c r="P716" s="8">
        <f t="shared" si="80"/>
        <v>9.1978543330456741E-2</v>
      </c>
      <c r="Q716" s="8">
        <f t="shared" si="81"/>
        <v>0.90802145666954326</v>
      </c>
      <c r="R716">
        <f t="shared" si="82"/>
        <v>0.90802145666954326</v>
      </c>
      <c r="S716">
        <f t="shared" si="83"/>
        <v>-9.6487269966714612E-2</v>
      </c>
    </row>
    <row r="717" spans="1:19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1.9990000000000001</v>
      </c>
      <c r="L717">
        <f t="shared" si="77"/>
        <v>-0.62385662862296831</v>
      </c>
      <c r="M717">
        <v>0</v>
      </c>
      <c r="N717">
        <f t="shared" si="78"/>
        <v>0.53587378112209683</v>
      </c>
      <c r="O717">
        <f t="shared" si="79"/>
        <v>1</v>
      </c>
      <c r="P717" s="8">
        <f t="shared" si="80"/>
        <v>0.34890483040252945</v>
      </c>
      <c r="Q717" s="8">
        <f t="shared" si="81"/>
        <v>0.6510951695974706</v>
      </c>
      <c r="R717">
        <f t="shared" si="82"/>
        <v>0.6510951695974706</v>
      </c>
      <c r="S717">
        <f t="shared" si="83"/>
        <v>-0.42909945760039803</v>
      </c>
    </row>
    <row r="718" spans="1:19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  <c r="L718">
        <f t="shared" si="77"/>
        <v>0.12368211905953186</v>
      </c>
      <c r="M718">
        <v>0</v>
      </c>
      <c r="N718">
        <f t="shared" si="78"/>
        <v>1.1316560819175525</v>
      </c>
      <c r="O718">
        <f t="shared" si="79"/>
        <v>1</v>
      </c>
      <c r="P718" s="8">
        <f t="shared" si="80"/>
        <v>0.53088117333616036</v>
      </c>
      <c r="Q718" s="8">
        <f t="shared" si="81"/>
        <v>0.46911882666383975</v>
      </c>
      <c r="R718">
        <f t="shared" si="82"/>
        <v>0.46911882666383975</v>
      </c>
      <c r="S718">
        <f t="shared" si="83"/>
        <v>-0.75689918086993935</v>
      </c>
    </row>
    <row r="719" spans="1:19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  <c r="L719">
        <f t="shared" si="77"/>
        <v>-2.3955423551619117</v>
      </c>
      <c r="M719">
        <v>0</v>
      </c>
      <c r="N719">
        <f t="shared" si="78"/>
        <v>9.1123244356316718E-2</v>
      </c>
      <c r="O719">
        <f t="shared" si="79"/>
        <v>1</v>
      </c>
      <c r="P719" s="8">
        <f t="shared" si="80"/>
        <v>8.3513246397818972E-2</v>
      </c>
      <c r="Q719" s="8">
        <f t="shared" si="81"/>
        <v>0.9164867536021809</v>
      </c>
      <c r="R719">
        <f t="shared" si="82"/>
        <v>0.9164867536021809</v>
      </c>
      <c r="S719">
        <f t="shared" si="83"/>
        <v>-8.7207665050491615E-2</v>
      </c>
    </row>
    <row r="720" spans="1:19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1.6990000000000001</v>
      </c>
      <c r="L720">
        <f t="shared" si="77"/>
        <v>9.5601200291814292E-2</v>
      </c>
      <c r="M720">
        <v>0</v>
      </c>
      <c r="N720">
        <f t="shared" si="78"/>
        <v>1.1003201691218656</v>
      </c>
      <c r="O720">
        <f t="shared" si="79"/>
        <v>1</v>
      </c>
      <c r="P720" s="8">
        <f t="shared" si="80"/>
        <v>0.52388211345030522</v>
      </c>
      <c r="Q720" s="8">
        <f t="shared" si="81"/>
        <v>0.47611788654969467</v>
      </c>
      <c r="R720">
        <f t="shared" si="82"/>
        <v>0.47611788654969467</v>
      </c>
      <c r="S720">
        <f t="shared" si="83"/>
        <v>-0.74208979459490876</v>
      </c>
    </row>
    <row r="721" spans="1:19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1.6990000000000001</v>
      </c>
      <c r="L721">
        <f t="shared" si="77"/>
        <v>-0.87670427855375954</v>
      </c>
      <c r="M721">
        <v>0</v>
      </c>
      <c r="N721">
        <f t="shared" si="78"/>
        <v>0.41615217573621277</v>
      </c>
      <c r="O721">
        <f t="shared" si="79"/>
        <v>1</v>
      </c>
      <c r="P721" s="8">
        <f t="shared" si="80"/>
        <v>0.29386119858190268</v>
      </c>
      <c r="Q721" s="8">
        <f t="shared" si="81"/>
        <v>0.70613880141809726</v>
      </c>
      <c r="R721">
        <f t="shared" si="82"/>
        <v>0.70613880141809726</v>
      </c>
      <c r="S721">
        <f t="shared" si="83"/>
        <v>-0.34794345823744</v>
      </c>
    </row>
    <row r="722" spans="1:19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1.9990000000000001</v>
      </c>
      <c r="L722">
        <f t="shared" si="77"/>
        <v>-2.4236232739296293</v>
      </c>
      <c r="M722">
        <v>0</v>
      </c>
      <c r="N722">
        <f t="shared" si="78"/>
        <v>8.8600013063315428E-2</v>
      </c>
      <c r="O722">
        <f t="shared" si="79"/>
        <v>1</v>
      </c>
      <c r="P722" s="8">
        <f t="shared" si="80"/>
        <v>8.1388950946266664E-2</v>
      </c>
      <c r="Q722" s="8">
        <f t="shared" si="81"/>
        <v>0.91861104905373336</v>
      </c>
      <c r="R722">
        <f t="shared" si="82"/>
        <v>0.91861104905373336</v>
      </c>
      <c r="S722">
        <f t="shared" si="83"/>
        <v>-8.4892479018068526E-2</v>
      </c>
    </row>
    <row r="723" spans="1:19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  <c r="L723">
        <f t="shared" si="77"/>
        <v>-1.6242430262362597</v>
      </c>
      <c r="M723">
        <v>0</v>
      </c>
      <c r="N723">
        <f t="shared" si="78"/>
        <v>0.19706078860644416</v>
      </c>
      <c r="O723">
        <f t="shared" si="79"/>
        <v>1</v>
      </c>
      <c r="P723" s="8">
        <f t="shared" si="80"/>
        <v>0.16462053596781168</v>
      </c>
      <c r="Q723" s="8">
        <f t="shared" si="81"/>
        <v>0.83537946403218832</v>
      </c>
      <c r="R723">
        <f t="shared" si="82"/>
        <v>0.83537946403218832</v>
      </c>
      <c r="S723">
        <f t="shared" si="83"/>
        <v>-0.17986920941873341</v>
      </c>
    </row>
    <row r="724" spans="1:19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1.9990000000000001</v>
      </c>
      <c r="L724">
        <f t="shared" si="77"/>
        <v>-1.758153616329456</v>
      </c>
      <c r="M724">
        <v>0</v>
      </c>
      <c r="N724">
        <f t="shared" si="78"/>
        <v>0.17236281809267107</v>
      </c>
      <c r="O724">
        <f t="shared" si="79"/>
        <v>1</v>
      </c>
      <c r="P724" s="8">
        <f t="shared" si="80"/>
        <v>0.14702173715564426</v>
      </c>
      <c r="Q724" s="8">
        <f t="shared" si="81"/>
        <v>0.85297826284435574</v>
      </c>
      <c r="R724">
        <f t="shared" si="82"/>
        <v>0.85297826284435574</v>
      </c>
      <c r="S724">
        <f t="shared" si="83"/>
        <v>-0.15902121499879901</v>
      </c>
    </row>
    <row r="725" spans="1:19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1.6990000000000001</v>
      </c>
      <c r="L725">
        <f t="shared" si="77"/>
        <v>-2.289712683836433</v>
      </c>
      <c r="M725">
        <v>0</v>
      </c>
      <c r="N725">
        <f t="shared" si="78"/>
        <v>0.10129556152540407</v>
      </c>
      <c r="O725">
        <f t="shared" si="79"/>
        <v>1</v>
      </c>
      <c r="P725" s="8">
        <f t="shared" si="80"/>
        <v>9.1978543330456741E-2</v>
      </c>
      <c r="Q725" s="8">
        <f t="shared" si="81"/>
        <v>0.90802145666954326</v>
      </c>
      <c r="R725">
        <f t="shared" si="82"/>
        <v>0.90802145666954326</v>
      </c>
      <c r="S725">
        <f t="shared" si="83"/>
        <v>-9.6487269966714612E-2</v>
      </c>
    </row>
    <row r="726" spans="1:19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1.9990000000000001</v>
      </c>
      <c r="L726">
        <f t="shared" si="77"/>
        <v>-0.62385662862296831</v>
      </c>
      <c r="M726">
        <v>0</v>
      </c>
      <c r="N726">
        <f t="shared" si="78"/>
        <v>0.53587378112209683</v>
      </c>
      <c r="O726">
        <f t="shared" si="79"/>
        <v>1</v>
      </c>
      <c r="P726" s="8">
        <f t="shared" si="80"/>
        <v>0.34890483040252945</v>
      </c>
      <c r="Q726" s="8">
        <f t="shared" si="81"/>
        <v>0.6510951695974706</v>
      </c>
      <c r="R726">
        <f t="shared" si="82"/>
        <v>0.6510951695974706</v>
      </c>
      <c r="S726">
        <f t="shared" si="83"/>
        <v>-0.42909945760039803</v>
      </c>
    </row>
    <row r="727" spans="1:19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  <c r="L727">
        <f t="shared" si="77"/>
        <v>0.12368211905953186</v>
      </c>
      <c r="M727">
        <v>0</v>
      </c>
      <c r="N727">
        <f t="shared" si="78"/>
        <v>1.1316560819175525</v>
      </c>
      <c r="O727">
        <f t="shared" si="79"/>
        <v>1</v>
      </c>
      <c r="P727" s="8">
        <f t="shared" si="80"/>
        <v>0.53088117333616036</v>
      </c>
      <c r="Q727" s="8">
        <f t="shared" si="81"/>
        <v>0.46911882666383975</v>
      </c>
      <c r="R727">
        <f t="shared" si="82"/>
        <v>0.46911882666383975</v>
      </c>
      <c r="S727">
        <f t="shared" si="83"/>
        <v>-0.75689918086993935</v>
      </c>
    </row>
    <row r="728" spans="1:19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  <c r="L728">
        <f t="shared" si="77"/>
        <v>-2.3955423551619117</v>
      </c>
      <c r="M728">
        <v>0</v>
      </c>
      <c r="N728">
        <f t="shared" si="78"/>
        <v>9.1123244356316718E-2</v>
      </c>
      <c r="O728">
        <f t="shared" si="79"/>
        <v>1</v>
      </c>
      <c r="P728" s="8">
        <f t="shared" si="80"/>
        <v>8.3513246397818972E-2</v>
      </c>
      <c r="Q728" s="8">
        <f t="shared" si="81"/>
        <v>0.9164867536021809</v>
      </c>
      <c r="R728">
        <f t="shared" si="82"/>
        <v>0.9164867536021809</v>
      </c>
      <c r="S728">
        <f t="shared" si="83"/>
        <v>-8.7207665050491615E-2</v>
      </c>
    </row>
    <row r="729" spans="1:19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1.6990000000000001</v>
      </c>
      <c r="L729">
        <f t="shared" si="77"/>
        <v>9.5601200291814292E-2</v>
      </c>
      <c r="M729">
        <v>0</v>
      </c>
      <c r="N729">
        <f t="shared" si="78"/>
        <v>1.1003201691218656</v>
      </c>
      <c r="O729">
        <f t="shared" si="79"/>
        <v>1</v>
      </c>
      <c r="P729" s="8">
        <f t="shared" si="80"/>
        <v>0.52388211345030522</v>
      </c>
      <c r="Q729" s="8">
        <f t="shared" si="81"/>
        <v>0.47611788654969467</v>
      </c>
      <c r="R729">
        <f t="shared" si="82"/>
        <v>0.47611788654969467</v>
      </c>
      <c r="S729">
        <f t="shared" si="83"/>
        <v>-0.74208979459490876</v>
      </c>
    </row>
    <row r="730" spans="1:19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1.6990000000000001</v>
      </c>
      <c r="L730">
        <f t="shared" si="77"/>
        <v>-0.87670427855375954</v>
      </c>
      <c r="M730">
        <v>0</v>
      </c>
      <c r="N730">
        <f t="shared" si="78"/>
        <v>0.41615217573621277</v>
      </c>
      <c r="O730">
        <f t="shared" si="79"/>
        <v>1</v>
      </c>
      <c r="P730" s="8">
        <f t="shared" si="80"/>
        <v>0.29386119858190268</v>
      </c>
      <c r="Q730" s="8">
        <f t="shared" si="81"/>
        <v>0.70613880141809726</v>
      </c>
      <c r="R730">
        <f t="shared" si="82"/>
        <v>0.70613880141809726</v>
      </c>
      <c r="S730">
        <f t="shared" si="83"/>
        <v>-0.34794345823744</v>
      </c>
    </row>
    <row r="731" spans="1:19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1.9990000000000001</v>
      </c>
      <c r="L731">
        <f t="shared" si="77"/>
        <v>-2.4236232739296293</v>
      </c>
      <c r="M731">
        <v>0</v>
      </c>
      <c r="N731">
        <f t="shared" si="78"/>
        <v>8.8600013063315428E-2</v>
      </c>
      <c r="O731">
        <f t="shared" si="79"/>
        <v>1</v>
      </c>
      <c r="P731" s="8">
        <f t="shared" si="80"/>
        <v>8.1388950946266664E-2</v>
      </c>
      <c r="Q731" s="8">
        <f t="shared" si="81"/>
        <v>0.91861104905373336</v>
      </c>
      <c r="R731">
        <f t="shared" si="82"/>
        <v>0.91861104905373336</v>
      </c>
      <c r="S731">
        <f t="shared" si="83"/>
        <v>-8.4892479018068526E-2</v>
      </c>
    </row>
    <row r="732" spans="1:19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  <c r="L732">
        <f t="shared" si="77"/>
        <v>-1.6242430262362597</v>
      </c>
      <c r="M732">
        <v>0</v>
      </c>
      <c r="N732">
        <f t="shared" si="78"/>
        <v>0.19706078860644416</v>
      </c>
      <c r="O732">
        <f t="shared" si="79"/>
        <v>1</v>
      </c>
      <c r="P732" s="8">
        <f t="shared" si="80"/>
        <v>0.16462053596781168</v>
      </c>
      <c r="Q732" s="8">
        <f t="shared" si="81"/>
        <v>0.83537946403218832</v>
      </c>
      <c r="R732">
        <f t="shared" si="82"/>
        <v>0.83537946403218832</v>
      </c>
      <c r="S732">
        <f t="shared" si="83"/>
        <v>-0.17986920941873341</v>
      </c>
    </row>
    <row r="733" spans="1:19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1.9990000000000001</v>
      </c>
      <c r="L733">
        <f t="shared" si="77"/>
        <v>-1.758153616329456</v>
      </c>
      <c r="M733">
        <v>0</v>
      </c>
      <c r="N733">
        <f t="shared" si="78"/>
        <v>0.17236281809267107</v>
      </c>
      <c r="O733">
        <f t="shared" si="79"/>
        <v>1</v>
      </c>
      <c r="P733" s="8">
        <f t="shared" si="80"/>
        <v>0.14702173715564426</v>
      </c>
      <c r="Q733" s="8">
        <f t="shared" si="81"/>
        <v>0.85297826284435574</v>
      </c>
      <c r="R733">
        <f t="shared" si="82"/>
        <v>0.85297826284435574</v>
      </c>
      <c r="S733">
        <f t="shared" si="83"/>
        <v>-0.15902121499879901</v>
      </c>
    </row>
    <row r="734" spans="1:19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1.6990000000000001</v>
      </c>
      <c r="L734">
        <f t="shared" si="77"/>
        <v>-2.289712683836433</v>
      </c>
      <c r="M734">
        <v>0</v>
      </c>
      <c r="N734">
        <f t="shared" si="78"/>
        <v>0.10129556152540407</v>
      </c>
      <c r="O734">
        <f t="shared" si="79"/>
        <v>1</v>
      </c>
      <c r="P734" s="8">
        <f t="shared" si="80"/>
        <v>9.1978543330456741E-2</v>
      </c>
      <c r="Q734" s="8">
        <f t="shared" si="81"/>
        <v>0.90802145666954326</v>
      </c>
      <c r="R734">
        <f t="shared" si="82"/>
        <v>0.90802145666954326</v>
      </c>
      <c r="S734">
        <f t="shared" si="83"/>
        <v>-9.6487269966714612E-2</v>
      </c>
    </row>
    <row r="735" spans="1:19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1.9990000000000001</v>
      </c>
      <c r="L735">
        <f t="shared" si="77"/>
        <v>-0.62385662862296831</v>
      </c>
      <c r="M735">
        <v>0</v>
      </c>
      <c r="N735">
        <f t="shared" si="78"/>
        <v>0.53587378112209683</v>
      </c>
      <c r="O735">
        <f t="shared" si="79"/>
        <v>1</v>
      </c>
      <c r="P735" s="8">
        <f t="shared" si="80"/>
        <v>0.34890483040252945</v>
      </c>
      <c r="Q735" s="8">
        <f t="shared" si="81"/>
        <v>0.6510951695974706</v>
      </c>
      <c r="R735">
        <f t="shared" si="82"/>
        <v>0.6510951695974706</v>
      </c>
      <c r="S735">
        <f t="shared" si="83"/>
        <v>-0.42909945760039803</v>
      </c>
    </row>
    <row r="736" spans="1:19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  <c r="L736">
        <f t="shared" si="77"/>
        <v>0.12368211905953186</v>
      </c>
      <c r="M736">
        <v>0</v>
      </c>
      <c r="N736">
        <f t="shared" si="78"/>
        <v>1.1316560819175525</v>
      </c>
      <c r="O736">
        <f t="shared" si="79"/>
        <v>1</v>
      </c>
      <c r="P736" s="8">
        <f t="shared" si="80"/>
        <v>0.53088117333616036</v>
      </c>
      <c r="Q736" s="8">
        <f t="shared" si="81"/>
        <v>0.46911882666383975</v>
      </c>
      <c r="R736">
        <f t="shared" si="82"/>
        <v>0.53088117333616036</v>
      </c>
      <c r="S736">
        <f t="shared" si="83"/>
        <v>-0.63321706181040749</v>
      </c>
    </row>
    <row r="737" spans="1:19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  <c r="L737">
        <f t="shared" si="77"/>
        <v>-2.3955423551619117</v>
      </c>
      <c r="M737">
        <v>0</v>
      </c>
      <c r="N737">
        <f t="shared" si="78"/>
        <v>9.1123244356316718E-2</v>
      </c>
      <c r="O737">
        <f t="shared" si="79"/>
        <v>1</v>
      </c>
      <c r="P737" s="8">
        <f t="shared" si="80"/>
        <v>8.3513246397818972E-2</v>
      </c>
      <c r="Q737" s="8">
        <f t="shared" si="81"/>
        <v>0.9164867536021809</v>
      </c>
      <c r="R737">
        <f t="shared" si="82"/>
        <v>0.9164867536021809</v>
      </c>
      <c r="S737">
        <f t="shared" si="83"/>
        <v>-8.7207665050491615E-2</v>
      </c>
    </row>
    <row r="738" spans="1:19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1.6990000000000001</v>
      </c>
      <c r="L738">
        <f t="shared" si="77"/>
        <v>9.5601200291814292E-2</v>
      </c>
      <c r="M738">
        <v>0</v>
      </c>
      <c r="N738">
        <f t="shared" si="78"/>
        <v>1.1003201691218656</v>
      </c>
      <c r="O738">
        <f t="shared" si="79"/>
        <v>1</v>
      </c>
      <c r="P738" s="8">
        <f t="shared" si="80"/>
        <v>0.52388211345030522</v>
      </c>
      <c r="Q738" s="8">
        <f t="shared" si="81"/>
        <v>0.47611788654969467</v>
      </c>
      <c r="R738">
        <f t="shared" si="82"/>
        <v>0.52388211345030522</v>
      </c>
      <c r="S738">
        <f t="shared" si="83"/>
        <v>-0.64648859430309458</v>
      </c>
    </row>
    <row r="739" spans="1:19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1.6990000000000001</v>
      </c>
      <c r="L739">
        <f t="shared" si="77"/>
        <v>-0.87670427855375954</v>
      </c>
      <c r="M739">
        <v>0</v>
      </c>
      <c r="N739">
        <f t="shared" si="78"/>
        <v>0.41615217573621277</v>
      </c>
      <c r="O739">
        <f t="shared" si="79"/>
        <v>1</v>
      </c>
      <c r="P739" s="8">
        <f t="shared" si="80"/>
        <v>0.29386119858190268</v>
      </c>
      <c r="Q739" s="8">
        <f t="shared" si="81"/>
        <v>0.70613880141809726</v>
      </c>
      <c r="R739">
        <f t="shared" si="82"/>
        <v>0.70613880141809726</v>
      </c>
      <c r="S739">
        <f t="shared" si="83"/>
        <v>-0.34794345823744</v>
      </c>
    </row>
    <row r="740" spans="1:19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1.9990000000000001</v>
      </c>
      <c r="L740">
        <f t="shared" si="77"/>
        <v>-2.4236232739296293</v>
      </c>
      <c r="M740">
        <v>0</v>
      </c>
      <c r="N740">
        <f t="shared" si="78"/>
        <v>8.8600013063315428E-2</v>
      </c>
      <c r="O740">
        <f t="shared" si="79"/>
        <v>1</v>
      </c>
      <c r="P740" s="8">
        <f t="shared" si="80"/>
        <v>8.1388950946266664E-2</v>
      </c>
      <c r="Q740" s="8">
        <f t="shared" si="81"/>
        <v>0.91861104905373336</v>
      </c>
      <c r="R740">
        <f t="shared" si="82"/>
        <v>0.91861104905373336</v>
      </c>
      <c r="S740">
        <f t="shared" si="83"/>
        <v>-8.4892479018068526E-2</v>
      </c>
    </row>
    <row r="741" spans="1:19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  <c r="L741">
        <f t="shared" si="77"/>
        <v>-1.6242430262362597</v>
      </c>
      <c r="M741">
        <v>0</v>
      </c>
      <c r="N741">
        <f t="shared" si="78"/>
        <v>0.19706078860644416</v>
      </c>
      <c r="O741">
        <f t="shared" si="79"/>
        <v>1</v>
      </c>
      <c r="P741" s="8">
        <f t="shared" si="80"/>
        <v>0.16462053596781168</v>
      </c>
      <c r="Q741" s="8">
        <f t="shared" si="81"/>
        <v>0.83537946403218832</v>
      </c>
      <c r="R741">
        <f t="shared" si="82"/>
        <v>0.83537946403218832</v>
      </c>
      <c r="S741">
        <f t="shared" si="83"/>
        <v>-0.17986920941873341</v>
      </c>
    </row>
    <row r="742" spans="1:19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1.9990000000000001</v>
      </c>
      <c r="L742">
        <f t="shared" si="77"/>
        <v>-1.758153616329456</v>
      </c>
      <c r="M742">
        <v>0</v>
      </c>
      <c r="N742">
        <f t="shared" si="78"/>
        <v>0.17236281809267107</v>
      </c>
      <c r="O742">
        <f t="shared" si="79"/>
        <v>1</v>
      </c>
      <c r="P742" s="8">
        <f t="shared" si="80"/>
        <v>0.14702173715564426</v>
      </c>
      <c r="Q742" s="8">
        <f t="shared" si="81"/>
        <v>0.85297826284435574</v>
      </c>
      <c r="R742">
        <f t="shared" si="82"/>
        <v>0.85297826284435574</v>
      </c>
      <c r="S742">
        <f t="shared" si="83"/>
        <v>-0.15902121499879901</v>
      </c>
    </row>
    <row r="743" spans="1:19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1.6990000000000001</v>
      </c>
      <c r="L743">
        <f t="shared" si="77"/>
        <v>-2.289712683836433</v>
      </c>
      <c r="M743">
        <v>0</v>
      </c>
      <c r="N743">
        <f t="shared" si="78"/>
        <v>0.10129556152540407</v>
      </c>
      <c r="O743">
        <f t="shared" si="79"/>
        <v>1</v>
      </c>
      <c r="P743" s="8">
        <f t="shared" si="80"/>
        <v>9.1978543330456741E-2</v>
      </c>
      <c r="Q743" s="8">
        <f t="shared" si="81"/>
        <v>0.90802145666954326</v>
      </c>
      <c r="R743">
        <f t="shared" si="82"/>
        <v>0.90802145666954326</v>
      </c>
      <c r="S743">
        <f t="shared" si="83"/>
        <v>-9.6487269966714612E-2</v>
      </c>
    </row>
    <row r="744" spans="1:19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1.9990000000000001</v>
      </c>
      <c r="L744">
        <f t="shared" si="77"/>
        <v>-0.62385662862296831</v>
      </c>
      <c r="M744">
        <v>0</v>
      </c>
      <c r="N744">
        <f t="shared" si="78"/>
        <v>0.53587378112209683</v>
      </c>
      <c r="O744">
        <f t="shared" si="79"/>
        <v>1</v>
      </c>
      <c r="P744" s="8">
        <f t="shared" si="80"/>
        <v>0.34890483040252945</v>
      </c>
      <c r="Q744" s="8">
        <f t="shared" si="81"/>
        <v>0.6510951695974706</v>
      </c>
      <c r="R744">
        <f t="shared" si="82"/>
        <v>0.34890483040252945</v>
      </c>
      <c r="S744">
        <f t="shared" si="83"/>
        <v>-1.0529560862233664</v>
      </c>
    </row>
    <row r="745" spans="1:19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  <c r="L745">
        <f t="shared" si="77"/>
        <v>0.12368211905953186</v>
      </c>
      <c r="M745">
        <v>0</v>
      </c>
      <c r="N745">
        <f t="shared" si="78"/>
        <v>1.1316560819175525</v>
      </c>
      <c r="O745">
        <f t="shared" si="79"/>
        <v>1</v>
      </c>
      <c r="P745" s="8">
        <f t="shared" si="80"/>
        <v>0.53088117333616036</v>
      </c>
      <c r="Q745" s="8">
        <f t="shared" si="81"/>
        <v>0.46911882666383975</v>
      </c>
      <c r="R745">
        <f t="shared" si="82"/>
        <v>0.53088117333616036</v>
      </c>
      <c r="S745">
        <f t="shared" si="83"/>
        <v>-0.63321706181040749</v>
      </c>
    </row>
    <row r="746" spans="1:19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  <c r="L746">
        <f t="shared" si="77"/>
        <v>-2.3955423551619117</v>
      </c>
      <c r="M746">
        <v>0</v>
      </c>
      <c r="N746">
        <f t="shared" si="78"/>
        <v>9.1123244356316718E-2</v>
      </c>
      <c r="O746">
        <f t="shared" si="79"/>
        <v>1</v>
      </c>
      <c r="P746" s="8">
        <f t="shared" si="80"/>
        <v>8.3513246397818972E-2</v>
      </c>
      <c r="Q746" s="8">
        <f t="shared" si="81"/>
        <v>0.9164867536021809</v>
      </c>
      <c r="R746">
        <f t="shared" si="82"/>
        <v>0.9164867536021809</v>
      </c>
      <c r="S746">
        <f t="shared" si="83"/>
        <v>-8.7207665050491615E-2</v>
      </c>
    </row>
    <row r="747" spans="1:19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1.6990000000000001</v>
      </c>
      <c r="L747">
        <f t="shared" si="77"/>
        <v>9.5601200291814292E-2</v>
      </c>
      <c r="M747">
        <v>0</v>
      </c>
      <c r="N747">
        <f t="shared" si="78"/>
        <v>1.1003201691218656</v>
      </c>
      <c r="O747">
        <f t="shared" si="79"/>
        <v>1</v>
      </c>
      <c r="P747" s="8">
        <f t="shared" si="80"/>
        <v>0.52388211345030522</v>
      </c>
      <c r="Q747" s="8">
        <f t="shared" si="81"/>
        <v>0.47611788654969467</v>
      </c>
      <c r="R747">
        <f t="shared" si="82"/>
        <v>0.52388211345030522</v>
      </c>
      <c r="S747">
        <f t="shared" si="83"/>
        <v>-0.64648859430309458</v>
      </c>
    </row>
    <row r="748" spans="1:19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1.6990000000000001</v>
      </c>
      <c r="L748">
        <f t="shared" si="77"/>
        <v>-0.87670427855375954</v>
      </c>
      <c r="M748">
        <v>0</v>
      </c>
      <c r="N748">
        <f t="shared" si="78"/>
        <v>0.41615217573621277</v>
      </c>
      <c r="O748">
        <f t="shared" si="79"/>
        <v>1</v>
      </c>
      <c r="P748" s="8">
        <f t="shared" si="80"/>
        <v>0.29386119858190268</v>
      </c>
      <c r="Q748" s="8">
        <f t="shared" si="81"/>
        <v>0.70613880141809726</v>
      </c>
      <c r="R748">
        <f t="shared" si="82"/>
        <v>0.70613880141809726</v>
      </c>
      <c r="S748">
        <f t="shared" si="83"/>
        <v>-0.34794345823744</v>
      </c>
    </row>
    <row r="749" spans="1:19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1.9990000000000001</v>
      </c>
      <c r="L749">
        <f t="shared" si="77"/>
        <v>-2.4236232739296293</v>
      </c>
      <c r="M749">
        <v>0</v>
      </c>
      <c r="N749">
        <f t="shared" si="78"/>
        <v>8.8600013063315428E-2</v>
      </c>
      <c r="O749">
        <f t="shared" si="79"/>
        <v>1</v>
      </c>
      <c r="P749" s="8">
        <f t="shared" si="80"/>
        <v>8.1388950946266664E-2</v>
      </c>
      <c r="Q749" s="8">
        <f t="shared" si="81"/>
        <v>0.91861104905373336</v>
      </c>
      <c r="R749">
        <f t="shared" si="82"/>
        <v>0.91861104905373336</v>
      </c>
      <c r="S749">
        <f t="shared" si="83"/>
        <v>-8.4892479018068526E-2</v>
      </c>
    </row>
    <row r="750" spans="1:19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  <c r="L750">
        <f t="shared" si="77"/>
        <v>-1.6242430262362597</v>
      </c>
      <c r="M750">
        <v>0</v>
      </c>
      <c r="N750">
        <f t="shared" si="78"/>
        <v>0.19706078860644416</v>
      </c>
      <c r="O750">
        <f t="shared" si="79"/>
        <v>1</v>
      </c>
      <c r="P750" s="8">
        <f t="shared" si="80"/>
        <v>0.16462053596781168</v>
      </c>
      <c r="Q750" s="8">
        <f t="shared" si="81"/>
        <v>0.83537946403218832</v>
      </c>
      <c r="R750">
        <f t="shared" si="82"/>
        <v>0.83537946403218832</v>
      </c>
      <c r="S750">
        <f t="shared" si="83"/>
        <v>-0.17986920941873341</v>
      </c>
    </row>
    <row r="751" spans="1:19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1.9990000000000001</v>
      </c>
      <c r="L751">
        <f t="shared" si="77"/>
        <v>-1.758153616329456</v>
      </c>
      <c r="M751">
        <v>0</v>
      </c>
      <c r="N751">
        <f t="shared" si="78"/>
        <v>0.17236281809267107</v>
      </c>
      <c r="O751">
        <f t="shared" si="79"/>
        <v>1</v>
      </c>
      <c r="P751" s="8">
        <f t="shared" si="80"/>
        <v>0.14702173715564426</v>
      </c>
      <c r="Q751" s="8">
        <f t="shared" si="81"/>
        <v>0.85297826284435574</v>
      </c>
      <c r="R751">
        <f t="shared" si="82"/>
        <v>0.85297826284435574</v>
      </c>
      <c r="S751">
        <f t="shared" si="83"/>
        <v>-0.15902121499879901</v>
      </c>
    </row>
    <row r="752" spans="1:19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1.6990000000000001</v>
      </c>
      <c r="L752">
        <f t="shared" si="77"/>
        <v>-2.289712683836433</v>
      </c>
      <c r="M752">
        <v>0</v>
      </c>
      <c r="N752">
        <f t="shared" si="78"/>
        <v>0.10129556152540407</v>
      </c>
      <c r="O752">
        <f t="shared" si="79"/>
        <v>1</v>
      </c>
      <c r="P752" s="8">
        <f t="shared" si="80"/>
        <v>9.1978543330456741E-2</v>
      </c>
      <c r="Q752" s="8">
        <f t="shared" si="81"/>
        <v>0.90802145666954326</v>
      </c>
      <c r="R752">
        <f t="shared" si="82"/>
        <v>0.90802145666954326</v>
      </c>
      <c r="S752">
        <f t="shared" si="83"/>
        <v>-9.6487269966714612E-2</v>
      </c>
    </row>
    <row r="753" spans="1:19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1.9990000000000001</v>
      </c>
      <c r="L753">
        <f t="shared" si="77"/>
        <v>-0.62385662862296831</v>
      </c>
      <c r="M753">
        <v>0</v>
      </c>
      <c r="N753">
        <f t="shared" si="78"/>
        <v>0.53587378112209683</v>
      </c>
      <c r="O753">
        <f t="shared" si="79"/>
        <v>1</v>
      </c>
      <c r="P753" s="8">
        <f t="shared" si="80"/>
        <v>0.34890483040252945</v>
      </c>
      <c r="Q753" s="8">
        <f t="shared" si="81"/>
        <v>0.6510951695974706</v>
      </c>
      <c r="R753">
        <f t="shared" si="82"/>
        <v>0.6510951695974706</v>
      </c>
      <c r="S753">
        <f t="shared" si="83"/>
        <v>-0.42909945760039803</v>
      </c>
    </row>
    <row r="754" spans="1:19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  <c r="L754">
        <f t="shared" si="77"/>
        <v>0.12368211905953186</v>
      </c>
      <c r="M754">
        <v>0</v>
      </c>
      <c r="N754">
        <f t="shared" si="78"/>
        <v>1.1316560819175525</v>
      </c>
      <c r="O754">
        <f t="shared" si="79"/>
        <v>1</v>
      </c>
      <c r="P754" s="8">
        <f t="shared" si="80"/>
        <v>0.53088117333616036</v>
      </c>
      <c r="Q754" s="8">
        <f t="shared" si="81"/>
        <v>0.46911882666383975</v>
      </c>
      <c r="R754">
        <f t="shared" si="82"/>
        <v>0.46911882666383975</v>
      </c>
      <c r="S754">
        <f t="shared" si="83"/>
        <v>-0.75689918086993935</v>
      </c>
    </row>
    <row r="755" spans="1:19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  <c r="L755">
        <f t="shared" si="77"/>
        <v>-2.3955423551619117</v>
      </c>
      <c r="M755">
        <v>0</v>
      </c>
      <c r="N755">
        <f t="shared" si="78"/>
        <v>9.1123244356316718E-2</v>
      </c>
      <c r="O755">
        <f t="shared" si="79"/>
        <v>1</v>
      </c>
      <c r="P755" s="8">
        <f t="shared" si="80"/>
        <v>8.3513246397818972E-2</v>
      </c>
      <c r="Q755" s="8">
        <f t="shared" si="81"/>
        <v>0.9164867536021809</v>
      </c>
      <c r="R755">
        <f t="shared" si="82"/>
        <v>0.9164867536021809</v>
      </c>
      <c r="S755">
        <f t="shared" si="83"/>
        <v>-8.7207665050491615E-2</v>
      </c>
    </row>
    <row r="756" spans="1:19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1.6990000000000001</v>
      </c>
      <c r="L756">
        <f t="shared" si="77"/>
        <v>9.5601200291814292E-2</v>
      </c>
      <c r="M756">
        <v>0</v>
      </c>
      <c r="N756">
        <f t="shared" si="78"/>
        <v>1.1003201691218656</v>
      </c>
      <c r="O756">
        <f t="shared" si="79"/>
        <v>1</v>
      </c>
      <c r="P756" s="8">
        <f t="shared" si="80"/>
        <v>0.52388211345030522</v>
      </c>
      <c r="Q756" s="8">
        <f t="shared" si="81"/>
        <v>0.47611788654969467</v>
      </c>
      <c r="R756">
        <f t="shared" si="82"/>
        <v>0.47611788654969467</v>
      </c>
      <c r="S756">
        <f t="shared" si="83"/>
        <v>-0.74208979459490876</v>
      </c>
    </row>
    <row r="757" spans="1:19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1.6990000000000001</v>
      </c>
      <c r="L757">
        <f t="shared" si="77"/>
        <v>-0.87670427855375954</v>
      </c>
      <c r="M757">
        <v>0</v>
      </c>
      <c r="N757">
        <f t="shared" si="78"/>
        <v>0.41615217573621277</v>
      </c>
      <c r="O757">
        <f t="shared" si="79"/>
        <v>1</v>
      </c>
      <c r="P757" s="8">
        <f t="shared" si="80"/>
        <v>0.29386119858190268</v>
      </c>
      <c r="Q757" s="8">
        <f t="shared" si="81"/>
        <v>0.70613880141809726</v>
      </c>
      <c r="R757">
        <f t="shared" si="82"/>
        <v>0.70613880141809726</v>
      </c>
      <c r="S757">
        <f t="shared" si="83"/>
        <v>-0.34794345823744</v>
      </c>
    </row>
    <row r="758" spans="1:19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1.9990000000000001</v>
      </c>
      <c r="L758">
        <f t="shared" si="77"/>
        <v>-2.4236232739296293</v>
      </c>
      <c r="M758">
        <v>0</v>
      </c>
      <c r="N758">
        <f t="shared" si="78"/>
        <v>8.8600013063315428E-2</v>
      </c>
      <c r="O758">
        <f t="shared" si="79"/>
        <v>1</v>
      </c>
      <c r="P758" s="8">
        <f t="shared" si="80"/>
        <v>8.1388950946266664E-2</v>
      </c>
      <c r="Q758" s="8">
        <f t="shared" si="81"/>
        <v>0.91861104905373336</v>
      </c>
      <c r="R758">
        <f t="shared" si="82"/>
        <v>0.91861104905373336</v>
      </c>
      <c r="S758">
        <f t="shared" si="83"/>
        <v>-8.4892479018068526E-2</v>
      </c>
    </row>
    <row r="759" spans="1:19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  <c r="L759">
        <f t="shared" si="77"/>
        <v>-1.6242430262362597</v>
      </c>
      <c r="M759">
        <v>0</v>
      </c>
      <c r="N759">
        <f t="shared" si="78"/>
        <v>0.19706078860644416</v>
      </c>
      <c r="O759">
        <f t="shared" si="79"/>
        <v>1</v>
      </c>
      <c r="P759" s="8">
        <f t="shared" si="80"/>
        <v>0.16462053596781168</v>
      </c>
      <c r="Q759" s="8">
        <f t="shared" si="81"/>
        <v>0.83537946403218832</v>
      </c>
      <c r="R759">
        <f t="shared" si="82"/>
        <v>0.83537946403218832</v>
      </c>
      <c r="S759">
        <f t="shared" si="83"/>
        <v>-0.17986920941873341</v>
      </c>
    </row>
    <row r="760" spans="1:19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1.9990000000000001</v>
      </c>
      <c r="L760">
        <f t="shared" si="77"/>
        <v>-1.758153616329456</v>
      </c>
      <c r="M760">
        <v>0</v>
      </c>
      <c r="N760">
        <f t="shared" si="78"/>
        <v>0.17236281809267107</v>
      </c>
      <c r="O760">
        <f t="shared" si="79"/>
        <v>1</v>
      </c>
      <c r="P760" s="8">
        <f t="shared" si="80"/>
        <v>0.14702173715564426</v>
      </c>
      <c r="Q760" s="8">
        <f t="shared" si="81"/>
        <v>0.85297826284435574</v>
      </c>
      <c r="R760">
        <f t="shared" si="82"/>
        <v>0.85297826284435574</v>
      </c>
      <c r="S760">
        <f t="shared" si="83"/>
        <v>-0.15902121499879901</v>
      </c>
    </row>
    <row r="761" spans="1:19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1.6990000000000001</v>
      </c>
      <c r="L761">
        <f t="shared" si="77"/>
        <v>-2.289712683836433</v>
      </c>
      <c r="M761">
        <v>0</v>
      </c>
      <c r="N761">
        <f t="shared" si="78"/>
        <v>0.10129556152540407</v>
      </c>
      <c r="O761">
        <f t="shared" si="79"/>
        <v>1</v>
      </c>
      <c r="P761" s="8">
        <f t="shared" si="80"/>
        <v>9.1978543330456741E-2</v>
      </c>
      <c r="Q761" s="8">
        <f t="shared" si="81"/>
        <v>0.90802145666954326</v>
      </c>
      <c r="R761">
        <f t="shared" si="82"/>
        <v>0.90802145666954326</v>
      </c>
      <c r="S761">
        <f t="shared" si="83"/>
        <v>-9.6487269966714612E-2</v>
      </c>
    </row>
    <row r="762" spans="1:19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1.9990000000000001</v>
      </c>
      <c r="L762">
        <f t="shared" si="77"/>
        <v>-0.62385662862296831</v>
      </c>
      <c r="M762">
        <v>0</v>
      </c>
      <c r="N762">
        <f t="shared" si="78"/>
        <v>0.53587378112209683</v>
      </c>
      <c r="O762">
        <f t="shared" si="79"/>
        <v>1</v>
      </c>
      <c r="P762" s="8">
        <f t="shared" si="80"/>
        <v>0.34890483040252945</v>
      </c>
      <c r="Q762" s="8">
        <f t="shared" si="81"/>
        <v>0.6510951695974706</v>
      </c>
      <c r="R762">
        <f t="shared" si="82"/>
        <v>0.6510951695974706</v>
      </c>
      <c r="S762">
        <f t="shared" si="83"/>
        <v>-0.42909945760039803</v>
      </c>
    </row>
    <row r="763" spans="1:19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  <c r="L763">
        <f t="shared" si="77"/>
        <v>0.12368211905953186</v>
      </c>
      <c r="M763">
        <v>0</v>
      </c>
      <c r="N763">
        <f t="shared" si="78"/>
        <v>1.1316560819175525</v>
      </c>
      <c r="O763">
        <f t="shared" si="79"/>
        <v>1</v>
      </c>
      <c r="P763" s="8">
        <f t="shared" si="80"/>
        <v>0.53088117333616036</v>
      </c>
      <c r="Q763" s="8">
        <f t="shared" si="81"/>
        <v>0.46911882666383975</v>
      </c>
      <c r="R763">
        <f t="shared" si="82"/>
        <v>0.46911882666383975</v>
      </c>
      <c r="S763">
        <f t="shared" si="83"/>
        <v>-0.75689918086993935</v>
      </c>
    </row>
    <row r="764" spans="1:19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  <c r="L764">
        <f t="shared" si="77"/>
        <v>-2.3955423551619117</v>
      </c>
      <c r="M764">
        <v>0</v>
      </c>
      <c r="N764">
        <f t="shared" si="78"/>
        <v>9.1123244356316718E-2</v>
      </c>
      <c r="O764">
        <f t="shared" si="79"/>
        <v>1</v>
      </c>
      <c r="P764" s="8">
        <f t="shared" si="80"/>
        <v>8.3513246397818972E-2</v>
      </c>
      <c r="Q764" s="8">
        <f t="shared" si="81"/>
        <v>0.9164867536021809</v>
      </c>
      <c r="R764">
        <f t="shared" si="82"/>
        <v>0.9164867536021809</v>
      </c>
      <c r="S764">
        <f t="shared" si="83"/>
        <v>-8.7207665050491615E-2</v>
      </c>
    </row>
    <row r="765" spans="1:19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1.6990000000000001</v>
      </c>
      <c r="L765">
        <f t="shared" si="77"/>
        <v>9.5601200291814292E-2</v>
      </c>
      <c r="M765">
        <v>0</v>
      </c>
      <c r="N765">
        <f t="shared" si="78"/>
        <v>1.1003201691218656</v>
      </c>
      <c r="O765">
        <f t="shared" si="79"/>
        <v>1</v>
      </c>
      <c r="P765" s="8">
        <f t="shared" si="80"/>
        <v>0.52388211345030522</v>
      </c>
      <c r="Q765" s="8">
        <f t="shared" si="81"/>
        <v>0.47611788654969467</v>
      </c>
      <c r="R765">
        <f t="shared" si="82"/>
        <v>0.47611788654969467</v>
      </c>
      <c r="S765">
        <f t="shared" si="83"/>
        <v>-0.74208979459490876</v>
      </c>
    </row>
    <row r="766" spans="1:19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1.6990000000000001</v>
      </c>
      <c r="L766">
        <f t="shared" si="77"/>
        <v>-0.87670427855375954</v>
      </c>
      <c r="M766">
        <v>0</v>
      </c>
      <c r="N766">
        <f t="shared" si="78"/>
        <v>0.41615217573621277</v>
      </c>
      <c r="O766">
        <f t="shared" si="79"/>
        <v>1</v>
      </c>
      <c r="P766" s="8">
        <f t="shared" si="80"/>
        <v>0.29386119858190268</v>
      </c>
      <c r="Q766" s="8">
        <f t="shared" si="81"/>
        <v>0.70613880141809726</v>
      </c>
      <c r="R766">
        <f t="shared" si="82"/>
        <v>0.70613880141809726</v>
      </c>
      <c r="S766">
        <f t="shared" si="83"/>
        <v>-0.34794345823744</v>
      </c>
    </row>
    <row r="767" spans="1:19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1.9990000000000001</v>
      </c>
      <c r="L767">
        <f t="shared" si="77"/>
        <v>-2.4236232739296293</v>
      </c>
      <c r="M767">
        <v>0</v>
      </c>
      <c r="N767">
        <f t="shared" si="78"/>
        <v>8.8600013063315428E-2</v>
      </c>
      <c r="O767">
        <f t="shared" si="79"/>
        <v>1</v>
      </c>
      <c r="P767" s="8">
        <f t="shared" si="80"/>
        <v>8.1388950946266664E-2</v>
      </c>
      <c r="Q767" s="8">
        <f t="shared" si="81"/>
        <v>0.91861104905373336</v>
      </c>
      <c r="R767">
        <f t="shared" si="82"/>
        <v>0.91861104905373336</v>
      </c>
      <c r="S767">
        <f t="shared" si="83"/>
        <v>-8.4892479018068526E-2</v>
      </c>
    </row>
    <row r="768" spans="1:19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  <c r="L768">
        <f t="shared" si="77"/>
        <v>-1.6242430262362597</v>
      </c>
      <c r="M768">
        <v>0</v>
      </c>
      <c r="N768">
        <f t="shared" si="78"/>
        <v>0.19706078860644416</v>
      </c>
      <c r="O768">
        <f t="shared" si="79"/>
        <v>1</v>
      </c>
      <c r="P768" s="8">
        <f t="shared" si="80"/>
        <v>0.16462053596781168</v>
      </c>
      <c r="Q768" s="8">
        <f t="shared" si="81"/>
        <v>0.83537946403218832</v>
      </c>
      <c r="R768">
        <f t="shared" si="82"/>
        <v>0.83537946403218832</v>
      </c>
      <c r="S768">
        <f t="shared" si="83"/>
        <v>-0.17986920941873341</v>
      </c>
    </row>
    <row r="769" spans="1:19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1.9990000000000001</v>
      </c>
      <c r="L769">
        <f t="shared" si="77"/>
        <v>-1.758153616329456</v>
      </c>
      <c r="M769">
        <v>0</v>
      </c>
      <c r="N769">
        <f t="shared" si="78"/>
        <v>0.17236281809267107</v>
      </c>
      <c r="O769">
        <f t="shared" si="79"/>
        <v>1</v>
      </c>
      <c r="P769" s="8">
        <f t="shared" si="80"/>
        <v>0.14702173715564426</v>
      </c>
      <c r="Q769" s="8">
        <f t="shared" si="81"/>
        <v>0.85297826284435574</v>
      </c>
      <c r="R769">
        <f t="shared" si="82"/>
        <v>0.85297826284435574</v>
      </c>
      <c r="S769">
        <f t="shared" si="83"/>
        <v>-0.15902121499879901</v>
      </c>
    </row>
    <row r="770" spans="1:19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1.6990000000000001</v>
      </c>
      <c r="L770">
        <f t="shared" si="77"/>
        <v>-2.289712683836433</v>
      </c>
      <c r="M770">
        <v>0</v>
      </c>
      <c r="N770">
        <f t="shared" si="78"/>
        <v>0.10129556152540407</v>
      </c>
      <c r="O770">
        <f t="shared" si="79"/>
        <v>1</v>
      </c>
      <c r="P770" s="8">
        <f t="shared" si="80"/>
        <v>9.1978543330456741E-2</v>
      </c>
      <c r="Q770" s="8">
        <f t="shared" si="81"/>
        <v>0.90802145666954326</v>
      </c>
      <c r="R770">
        <f t="shared" si="82"/>
        <v>0.90802145666954326</v>
      </c>
      <c r="S770">
        <f t="shared" si="83"/>
        <v>-9.6487269966714612E-2</v>
      </c>
    </row>
    <row r="771" spans="1:19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1.9990000000000001</v>
      </c>
      <c r="L771">
        <f t="shared" si="77"/>
        <v>-0.62385662862296831</v>
      </c>
      <c r="M771">
        <v>0</v>
      </c>
      <c r="N771">
        <f t="shared" si="78"/>
        <v>0.53587378112209683</v>
      </c>
      <c r="O771">
        <f t="shared" si="79"/>
        <v>1</v>
      </c>
      <c r="P771" s="8">
        <f t="shared" si="80"/>
        <v>0.34890483040252945</v>
      </c>
      <c r="Q771" s="8">
        <f t="shared" si="81"/>
        <v>0.6510951695974706</v>
      </c>
      <c r="R771">
        <f t="shared" si="82"/>
        <v>0.6510951695974706</v>
      </c>
      <c r="S771">
        <f t="shared" si="83"/>
        <v>-0.42909945760039803</v>
      </c>
    </row>
    <row r="772" spans="1:19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  <c r="L772">
        <f t="shared" si="77"/>
        <v>0.12368211905953186</v>
      </c>
      <c r="M772">
        <v>0</v>
      </c>
      <c r="N772">
        <f t="shared" si="78"/>
        <v>1.1316560819175525</v>
      </c>
      <c r="O772">
        <f t="shared" si="79"/>
        <v>1</v>
      </c>
      <c r="P772" s="8">
        <f t="shared" si="80"/>
        <v>0.53088117333616036</v>
      </c>
      <c r="Q772" s="8">
        <f t="shared" si="81"/>
        <v>0.46911882666383975</v>
      </c>
      <c r="R772">
        <f t="shared" si="82"/>
        <v>0.46911882666383975</v>
      </c>
      <c r="S772">
        <f t="shared" si="83"/>
        <v>-0.75689918086993935</v>
      </c>
    </row>
    <row r="773" spans="1:19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  <c r="L773">
        <f t="shared" ref="L773:L836" si="84">$M$1+$O$1*D771+$Q$1*E771+$S$1*G771+$U$1*H771+$W$1*J771</f>
        <v>-2.3955423551619117</v>
      </c>
      <c r="M773">
        <v>0</v>
      </c>
      <c r="N773">
        <f t="shared" ref="N773:N836" si="85">EXP(L773)</f>
        <v>9.1123244356316718E-2</v>
      </c>
      <c r="O773">
        <f t="shared" ref="O773:O836" si="86">EXP(M773)</f>
        <v>1</v>
      </c>
      <c r="P773" s="8">
        <f t="shared" ref="P773:P836" si="87">(N773)/(N773+O773)</f>
        <v>8.3513246397818972E-2</v>
      </c>
      <c r="Q773" s="8">
        <f t="shared" ref="Q773:Q836" si="88">(O773)/(O773+N773)</f>
        <v>0.9164867536021809</v>
      </c>
      <c r="R773">
        <f t="shared" ref="R773:R836" si="89">P773^C771*Q773^(1-C771)</f>
        <v>0.9164867536021809</v>
      </c>
      <c r="S773">
        <f t="shared" ref="S773:S836" si="90">LN(R773)</f>
        <v>-8.7207665050491615E-2</v>
      </c>
    </row>
    <row r="774" spans="1:19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1.6990000000000001</v>
      </c>
      <c r="L774">
        <f t="shared" si="84"/>
        <v>9.5601200291814292E-2</v>
      </c>
      <c r="M774">
        <v>0</v>
      </c>
      <c r="N774">
        <f t="shared" si="85"/>
        <v>1.1003201691218656</v>
      </c>
      <c r="O774">
        <f t="shared" si="86"/>
        <v>1</v>
      </c>
      <c r="P774" s="8">
        <f t="shared" si="87"/>
        <v>0.52388211345030522</v>
      </c>
      <c r="Q774" s="8">
        <f t="shared" si="88"/>
        <v>0.47611788654969467</v>
      </c>
      <c r="R774">
        <f t="shared" si="89"/>
        <v>0.47611788654969467</v>
      </c>
      <c r="S774">
        <f t="shared" si="90"/>
        <v>-0.74208979459490876</v>
      </c>
    </row>
    <row r="775" spans="1:19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1.6990000000000001</v>
      </c>
      <c r="L775">
        <f t="shared" si="84"/>
        <v>-0.87670427855375954</v>
      </c>
      <c r="M775">
        <v>0</v>
      </c>
      <c r="N775">
        <f t="shared" si="85"/>
        <v>0.41615217573621277</v>
      </c>
      <c r="O775">
        <f t="shared" si="86"/>
        <v>1</v>
      </c>
      <c r="P775" s="8">
        <f t="shared" si="87"/>
        <v>0.29386119858190268</v>
      </c>
      <c r="Q775" s="8">
        <f t="shared" si="88"/>
        <v>0.70613880141809726</v>
      </c>
      <c r="R775">
        <f t="shared" si="89"/>
        <v>0.70613880141809726</v>
      </c>
      <c r="S775">
        <f t="shared" si="90"/>
        <v>-0.34794345823744</v>
      </c>
    </row>
    <row r="776" spans="1:19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1.9990000000000001</v>
      </c>
      <c r="L776">
        <f t="shared" si="84"/>
        <v>-2.4236232739296293</v>
      </c>
      <c r="M776">
        <v>0</v>
      </c>
      <c r="N776">
        <f t="shared" si="85"/>
        <v>8.8600013063315428E-2</v>
      </c>
      <c r="O776">
        <f t="shared" si="86"/>
        <v>1</v>
      </c>
      <c r="P776" s="8">
        <f t="shared" si="87"/>
        <v>8.1388950946266664E-2</v>
      </c>
      <c r="Q776" s="8">
        <f t="shared" si="88"/>
        <v>0.91861104905373336</v>
      </c>
      <c r="R776">
        <f t="shared" si="89"/>
        <v>0.91861104905373336</v>
      </c>
      <c r="S776">
        <f t="shared" si="90"/>
        <v>-8.4892479018068526E-2</v>
      </c>
    </row>
    <row r="777" spans="1:19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  <c r="L777">
        <f t="shared" si="84"/>
        <v>-1.6242430262362597</v>
      </c>
      <c r="M777">
        <v>0</v>
      </c>
      <c r="N777">
        <f t="shared" si="85"/>
        <v>0.19706078860644416</v>
      </c>
      <c r="O777">
        <f t="shared" si="86"/>
        <v>1</v>
      </c>
      <c r="P777" s="8">
        <f t="shared" si="87"/>
        <v>0.16462053596781168</v>
      </c>
      <c r="Q777" s="8">
        <f t="shared" si="88"/>
        <v>0.83537946403218832</v>
      </c>
      <c r="R777">
        <f t="shared" si="89"/>
        <v>0.83537946403218832</v>
      </c>
      <c r="S777">
        <f t="shared" si="90"/>
        <v>-0.17986920941873341</v>
      </c>
    </row>
    <row r="778" spans="1:19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1.9990000000000001</v>
      </c>
      <c r="L778">
        <f t="shared" si="84"/>
        <v>-1.758153616329456</v>
      </c>
      <c r="M778">
        <v>0</v>
      </c>
      <c r="N778">
        <f t="shared" si="85"/>
        <v>0.17236281809267107</v>
      </c>
      <c r="O778">
        <f t="shared" si="86"/>
        <v>1</v>
      </c>
      <c r="P778" s="8">
        <f t="shared" si="87"/>
        <v>0.14702173715564426</v>
      </c>
      <c r="Q778" s="8">
        <f t="shared" si="88"/>
        <v>0.85297826284435574</v>
      </c>
      <c r="R778">
        <f t="shared" si="89"/>
        <v>0.85297826284435574</v>
      </c>
      <c r="S778">
        <f t="shared" si="90"/>
        <v>-0.15902121499879901</v>
      </c>
    </row>
    <row r="779" spans="1:19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1.6990000000000001</v>
      </c>
      <c r="L779">
        <f t="shared" si="84"/>
        <v>-2.289712683836433</v>
      </c>
      <c r="M779">
        <v>0</v>
      </c>
      <c r="N779">
        <f t="shared" si="85"/>
        <v>0.10129556152540407</v>
      </c>
      <c r="O779">
        <f t="shared" si="86"/>
        <v>1</v>
      </c>
      <c r="P779" s="8">
        <f t="shared" si="87"/>
        <v>9.1978543330456741E-2</v>
      </c>
      <c r="Q779" s="8">
        <f t="shared" si="88"/>
        <v>0.90802145666954326</v>
      </c>
      <c r="R779">
        <f t="shared" si="89"/>
        <v>0.90802145666954326</v>
      </c>
      <c r="S779">
        <f t="shared" si="90"/>
        <v>-9.6487269966714612E-2</v>
      </c>
    </row>
    <row r="780" spans="1:19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1.9990000000000001</v>
      </c>
      <c r="L780">
        <f t="shared" si="84"/>
        <v>-0.62385662862296831</v>
      </c>
      <c r="M780">
        <v>0</v>
      </c>
      <c r="N780">
        <f t="shared" si="85"/>
        <v>0.53587378112209683</v>
      </c>
      <c r="O780">
        <f t="shared" si="86"/>
        <v>1</v>
      </c>
      <c r="P780" s="8">
        <f t="shared" si="87"/>
        <v>0.34890483040252945</v>
      </c>
      <c r="Q780" s="8">
        <f t="shared" si="88"/>
        <v>0.6510951695974706</v>
      </c>
      <c r="R780">
        <f t="shared" si="89"/>
        <v>0.34890483040252945</v>
      </c>
      <c r="S780">
        <f t="shared" si="90"/>
        <v>-1.0529560862233664</v>
      </c>
    </row>
    <row r="781" spans="1:19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  <c r="L781">
        <f t="shared" si="84"/>
        <v>0.12368211905953186</v>
      </c>
      <c r="M781">
        <v>0</v>
      </c>
      <c r="N781">
        <f t="shared" si="85"/>
        <v>1.1316560819175525</v>
      </c>
      <c r="O781">
        <f t="shared" si="86"/>
        <v>1</v>
      </c>
      <c r="P781" s="8">
        <f t="shared" si="87"/>
        <v>0.53088117333616036</v>
      </c>
      <c r="Q781" s="8">
        <f t="shared" si="88"/>
        <v>0.46911882666383975</v>
      </c>
      <c r="R781">
        <f t="shared" si="89"/>
        <v>0.53088117333616036</v>
      </c>
      <c r="S781">
        <f t="shared" si="90"/>
        <v>-0.63321706181040749</v>
      </c>
    </row>
    <row r="782" spans="1:19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  <c r="L782">
        <f t="shared" si="84"/>
        <v>-2.3955423551619117</v>
      </c>
      <c r="M782">
        <v>0</v>
      </c>
      <c r="N782">
        <f t="shared" si="85"/>
        <v>9.1123244356316718E-2</v>
      </c>
      <c r="O782">
        <f t="shared" si="86"/>
        <v>1</v>
      </c>
      <c r="P782" s="8">
        <f t="shared" si="87"/>
        <v>8.3513246397818972E-2</v>
      </c>
      <c r="Q782" s="8">
        <f t="shared" si="88"/>
        <v>0.9164867536021809</v>
      </c>
      <c r="R782">
        <f t="shared" si="89"/>
        <v>0.9164867536021809</v>
      </c>
      <c r="S782">
        <f t="shared" si="90"/>
        <v>-8.7207665050491615E-2</v>
      </c>
    </row>
    <row r="783" spans="1:19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1.6990000000000001</v>
      </c>
      <c r="L783">
        <f t="shared" si="84"/>
        <v>9.5601200291814292E-2</v>
      </c>
      <c r="M783">
        <v>0</v>
      </c>
      <c r="N783">
        <f t="shared" si="85"/>
        <v>1.1003201691218656</v>
      </c>
      <c r="O783">
        <f t="shared" si="86"/>
        <v>1</v>
      </c>
      <c r="P783" s="8">
        <f t="shared" si="87"/>
        <v>0.52388211345030522</v>
      </c>
      <c r="Q783" s="8">
        <f t="shared" si="88"/>
        <v>0.47611788654969467</v>
      </c>
      <c r="R783">
        <f t="shared" si="89"/>
        <v>0.47611788654969467</v>
      </c>
      <c r="S783">
        <f t="shared" si="90"/>
        <v>-0.74208979459490876</v>
      </c>
    </row>
    <row r="784" spans="1:19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1.6990000000000001</v>
      </c>
      <c r="L784">
        <f t="shared" si="84"/>
        <v>-0.87670427855375954</v>
      </c>
      <c r="M784">
        <v>0</v>
      </c>
      <c r="N784">
        <f t="shared" si="85"/>
        <v>0.41615217573621277</v>
      </c>
      <c r="O784">
        <f t="shared" si="86"/>
        <v>1</v>
      </c>
      <c r="P784" s="8">
        <f t="shared" si="87"/>
        <v>0.29386119858190268</v>
      </c>
      <c r="Q784" s="8">
        <f t="shared" si="88"/>
        <v>0.70613880141809726</v>
      </c>
      <c r="R784">
        <f t="shared" si="89"/>
        <v>0.70613880141809726</v>
      </c>
      <c r="S784">
        <f t="shared" si="90"/>
        <v>-0.34794345823744</v>
      </c>
    </row>
    <row r="785" spans="1:19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1.9990000000000001</v>
      </c>
      <c r="L785">
        <f t="shared" si="84"/>
        <v>-2.4236232739296293</v>
      </c>
      <c r="M785">
        <v>0</v>
      </c>
      <c r="N785">
        <f t="shared" si="85"/>
        <v>8.8600013063315428E-2</v>
      </c>
      <c r="O785">
        <f t="shared" si="86"/>
        <v>1</v>
      </c>
      <c r="P785" s="8">
        <f t="shared" si="87"/>
        <v>8.1388950946266664E-2</v>
      </c>
      <c r="Q785" s="8">
        <f t="shared" si="88"/>
        <v>0.91861104905373336</v>
      </c>
      <c r="R785">
        <f t="shared" si="89"/>
        <v>0.91861104905373336</v>
      </c>
      <c r="S785">
        <f t="shared" si="90"/>
        <v>-8.4892479018068526E-2</v>
      </c>
    </row>
    <row r="786" spans="1:19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  <c r="L786">
        <f t="shared" si="84"/>
        <v>-1.6242430262362597</v>
      </c>
      <c r="M786">
        <v>0</v>
      </c>
      <c r="N786">
        <f t="shared" si="85"/>
        <v>0.19706078860644416</v>
      </c>
      <c r="O786">
        <f t="shared" si="86"/>
        <v>1</v>
      </c>
      <c r="P786" s="8">
        <f t="shared" si="87"/>
        <v>0.16462053596781168</v>
      </c>
      <c r="Q786" s="8">
        <f t="shared" si="88"/>
        <v>0.83537946403218832</v>
      </c>
      <c r="R786">
        <f t="shared" si="89"/>
        <v>0.83537946403218832</v>
      </c>
      <c r="S786">
        <f t="shared" si="90"/>
        <v>-0.17986920941873341</v>
      </c>
    </row>
    <row r="787" spans="1:19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1.9990000000000001</v>
      </c>
      <c r="L787">
        <f t="shared" si="84"/>
        <v>-1.758153616329456</v>
      </c>
      <c r="M787">
        <v>0</v>
      </c>
      <c r="N787">
        <f t="shared" si="85"/>
        <v>0.17236281809267107</v>
      </c>
      <c r="O787">
        <f t="shared" si="86"/>
        <v>1</v>
      </c>
      <c r="P787" s="8">
        <f t="shared" si="87"/>
        <v>0.14702173715564426</v>
      </c>
      <c r="Q787" s="8">
        <f t="shared" si="88"/>
        <v>0.85297826284435574</v>
      </c>
      <c r="R787">
        <f t="shared" si="89"/>
        <v>0.85297826284435574</v>
      </c>
      <c r="S787">
        <f t="shared" si="90"/>
        <v>-0.15902121499879901</v>
      </c>
    </row>
    <row r="788" spans="1:19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1.6990000000000001</v>
      </c>
      <c r="L788">
        <f t="shared" si="84"/>
        <v>-2.289712683836433</v>
      </c>
      <c r="M788">
        <v>0</v>
      </c>
      <c r="N788">
        <f t="shared" si="85"/>
        <v>0.10129556152540407</v>
      </c>
      <c r="O788">
        <f t="shared" si="86"/>
        <v>1</v>
      </c>
      <c r="P788" s="8">
        <f t="shared" si="87"/>
        <v>9.1978543330456741E-2</v>
      </c>
      <c r="Q788" s="8">
        <f t="shared" si="88"/>
        <v>0.90802145666954326</v>
      </c>
      <c r="R788">
        <f t="shared" si="89"/>
        <v>0.90802145666954326</v>
      </c>
      <c r="S788">
        <f t="shared" si="90"/>
        <v>-9.6487269966714612E-2</v>
      </c>
    </row>
    <row r="789" spans="1:19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1.9990000000000001</v>
      </c>
      <c r="L789">
        <f t="shared" si="84"/>
        <v>-0.62385662862296831</v>
      </c>
      <c r="M789">
        <v>0</v>
      </c>
      <c r="N789">
        <f t="shared" si="85"/>
        <v>0.53587378112209683</v>
      </c>
      <c r="O789">
        <f t="shared" si="86"/>
        <v>1</v>
      </c>
      <c r="P789" s="8">
        <f t="shared" si="87"/>
        <v>0.34890483040252945</v>
      </c>
      <c r="Q789" s="8">
        <f t="shared" si="88"/>
        <v>0.6510951695974706</v>
      </c>
      <c r="R789">
        <f t="shared" si="89"/>
        <v>0.6510951695974706</v>
      </c>
      <c r="S789">
        <f t="shared" si="90"/>
        <v>-0.42909945760039803</v>
      </c>
    </row>
    <row r="790" spans="1:19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  <c r="L790">
        <f t="shared" si="84"/>
        <v>0.12368211905953186</v>
      </c>
      <c r="M790">
        <v>0</v>
      </c>
      <c r="N790">
        <f t="shared" si="85"/>
        <v>1.1316560819175525</v>
      </c>
      <c r="O790">
        <f t="shared" si="86"/>
        <v>1</v>
      </c>
      <c r="P790" s="8">
        <f t="shared" si="87"/>
        <v>0.53088117333616036</v>
      </c>
      <c r="Q790" s="8">
        <f t="shared" si="88"/>
        <v>0.46911882666383975</v>
      </c>
      <c r="R790">
        <f t="shared" si="89"/>
        <v>0.53088117333616036</v>
      </c>
      <c r="S790">
        <f t="shared" si="90"/>
        <v>-0.63321706181040749</v>
      </c>
    </row>
    <row r="791" spans="1:19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  <c r="L791">
        <f t="shared" si="84"/>
        <v>-2.3955423551619117</v>
      </c>
      <c r="M791">
        <v>0</v>
      </c>
      <c r="N791">
        <f t="shared" si="85"/>
        <v>9.1123244356316718E-2</v>
      </c>
      <c r="O791">
        <f t="shared" si="86"/>
        <v>1</v>
      </c>
      <c r="P791" s="8">
        <f t="shared" si="87"/>
        <v>8.3513246397818972E-2</v>
      </c>
      <c r="Q791" s="8">
        <f t="shared" si="88"/>
        <v>0.9164867536021809</v>
      </c>
      <c r="R791">
        <f t="shared" si="89"/>
        <v>0.9164867536021809</v>
      </c>
      <c r="S791">
        <f t="shared" si="90"/>
        <v>-8.7207665050491615E-2</v>
      </c>
    </row>
    <row r="792" spans="1:19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1.6990000000000001</v>
      </c>
      <c r="L792">
        <f t="shared" si="84"/>
        <v>9.5601200291814292E-2</v>
      </c>
      <c r="M792">
        <v>0</v>
      </c>
      <c r="N792">
        <f t="shared" si="85"/>
        <v>1.1003201691218656</v>
      </c>
      <c r="O792">
        <f t="shared" si="86"/>
        <v>1</v>
      </c>
      <c r="P792" s="8">
        <f t="shared" si="87"/>
        <v>0.52388211345030522</v>
      </c>
      <c r="Q792" s="8">
        <f t="shared" si="88"/>
        <v>0.47611788654969467</v>
      </c>
      <c r="R792">
        <f t="shared" si="89"/>
        <v>0.52388211345030522</v>
      </c>
      <c r="S792">
        <f t="shared" si="90"/>
        <v>-0.64648859430309458</v>
      </c>
    </row>
    <row r="793" spans="1:19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1.6990000000000001</v>
      </c>
      <c r="L793">
        <f t="shared" si="84"/>
        <v>-0.87670427855375954</v>
      </c>
      <c r="M793">
        <v>0</v>
      </c>
      <c r="N793">
        <f t="shared" si="85"/>
        <v>0.41615217573621277</v>
      </c>
      <c r="O793">
        <f t="shared" si="86"/>
        <v>1</v>
      </c>
      <c r="P793" s="8">
        <f t="shared" si="87"/>
        <v>0.29386119858190268</v>
      </c>
      <c r="Q793" s="8">
        <f t="shared" si="88"/>
        <v>0.70613880141809726</v>
      </c>
      <c r="R793">
        <f t="shared" si="89"/>
        <v>0.29386119858190268</v>
      </c>
      <c r="S793">
        <f t="shared" si="90"/>
        <v>-1.2246477367911994</v>
      </c>
    </row>
    <row r="794" spans="1:19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1.9990000000000001</v>
      </c>
      <c r="L794">
        <f t="shared" si="84"/>
        <v>-2.4236232739296293</v>
      </c>
      <c r="M794">
        <v>0</v>
      </c>
      <c r="N794">
        <f t="shared" si="85"/>
        <v>8.8600013063315428E-2</v>
      </c>
      <c r="O794">
        <f t="shared" si="86"/>
        <v>1</v>
      </c>
      <c r="P794" s="8">
        <f t="shared" si="87"/>
        <v>8.1388950946266664E-2</v>
      </c>
      <c r="Q794" s="8">
        <f t="shared" si="88"/>
        <v>0.91861104905373336</v>
      </c>
      <c r="R794">
        <f t="shared" si="89"/>
        <v>0.91861104905373336</v>
      </c>
      <c r="S794">
        <f t="shared" si="90"/>
        <v>-8.4892479018068526E-2</v>
      </c>
    </row>
    <row r="795" spans="1:19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  <c r="L795">
        <f t="shared" si="84"/>
        <v>-1.6242430262362597</v>
      </c>
      <c r="M795">
        <v>0</v>
      </c>
      <c r="N795">
        <f t="shared" si="85"/>
        <v>0.19706078860644416</v>
      </c>
      <c r="O795">
        <f t="shared" si="86"/>
        <v>1</v>
      </c>
      <c r="P795" s="8">
        <f t="shared" si="87"/>
        <v>0.16462053596781168</v>
      </c>
      <c r="Q795" s="8">
        <f t="shared" si="88"/>
        <v>0.83537946403218832</v>
      </c>
      <c r="R795">
        <f t="shared" si="89"/>
        <v>0.16462053596781168</v>
      </c>
      <c r="S795">
        <f t="shared" si="90"/>
        <v>-1.8041122356549932</v>
      </c>
    </row>
    <row r="796" spans="1:19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1.9990000000000001</v>
      </c>
      <c r="L796">
        <f t="shared" si="84"/>
        <v>-1.758153616329456</v>
      </c>
      <c r="M796">
        <v>0</v>
      </c>
      <c r="N796">
        <f t="shared" si="85"/>
        <v>0.17236281809267107</v>
      </c>
      <c r="O796">
        <f t="shared" si="86"/>
        <v>1</v>
      </c>
      <c r="P796" s="8">
        <f t="shared" si="87"/>
        <v>0.14702173715564426</v>
      </c>
      <c r="Q796" s="8">
        <f t="shared" si="88"/>
        <v>0.85297826284435574</v>
      </c>
      <c r="R796">
        <f t="shared" si="89"/>
        <v>0.85297826284435574</v>
      </c>
      <c r="S796">
        <f t="shared" si="90"/>
        <v>-0.15902121499879901</v>
      </c>
    </row>
    <row r="797" spans="1:19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1.6990000000000001</v>
      </c>
      <c r="L797">
        <f t="shared" si="84"/>
        <v>-2.289712683836433</v>
      </c>
      <c r="M797">
        <v>0</v>
      </c>
      <c r="N797">
        <f t="shared" si="85"/>
        <v>0.10129556152540407</v>
      </c>
      <c r="O797">
        <f t="shared" si="86"/>
        <v>1</v>
      </c>
      <c r="P797" s="8">
        <f t="shared" si="87"/>
        <v>9.1978543330456741E-2</v>
      </c>
      <c r="Q797" s="8">
        <f t="shared" si="88"/>
        <v>0.90802145666954326</v>
      </c>
      <c r="R797">
        <f t="shared" si="89"/>
        <v>0.90802145666954326</v>
      </c>
      <c r="S797">
        <f t="shared" si="90"/>
        <v>-9.6487269966714612E-2</v>
      </c>
    </row>
    <row r="798" spans="1:19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1.9990000000000001</v>
      </c>
      <c r="L798">
        <f t="shared" si="84"/>
        <v>-0.62385662862296831</v>
      </c>
      <c r="M798">
        <v>0</v>
      </c>
      <c r="N798">
        <f t="shared" si="85"/>
        <v>0.53587378112209683</v>
      </c>
      <c r="O798">
        <f t="shared" si="86"/>
        <v>1</v>
      </c>
      <c r="P798" s="8">
        <f t="shared" si="87"/>
        <v>0.34890483040252945</v>
      </c>
      <c r="Q798" s="8">
        <f t="shared" si="88"/>
        <v>0.6510951695974706</v>
      </c>
      <c r="R798">
        <f t="shared" si="89"/>
        <v>0.6510951695974706</v>
      </c>
      <c r="S798">
        <f t="shared" si="90"/>
        <v>-0.42909945760039803</v>
      </c>
    </row>
    <row r="799" spans="1:19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  <c r="L799">
        <f t="shared" si="84"/>
        <v>0.12368211905953186</v>
      </c>
      <c r="M799">
        <v>0</v>
      </c>
      <c r="N799">
        <f t="shared" si="85"/>
        <v>1.1316560819175525</v>
      </c>
      <c r="O799">
        <f t="shared" si="86"/>
        <v>1</v>
      </c>
      <c r="P799" s="8">
        <f t="shared" si="87"/>
        <v>0.53088117333616036</v>
      </c>
      <c r="Q799" s="8">
        <f t="shared" si="88"/>
        <v>0.46911882666383975</v>
      </c>
      <c r="R799">
        <f t="shared" si="89"/>
        <v>0.46911882666383975</v>
      </c>
      <c r="S799">
        <f t="shared" si="90"/>
        <v>-0.75689918086993935</v>
      </c>
    </row>
    <row r="800" spans="1:19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  <c r="L800">
        <f t="shared" si="84"/>
        <v>-2.3955423551619117</v>
      </c>
      <c r="M800">
        <v>0</v>
      </c>
      <c r="N800">
        <f t="shared" si="85"/>
        <v>9.1123244356316718E-2</v>
      </c>
      <c r="O800">
        <f t="shared" si="86"/>
        <v>1</v>
      </c>
      <c r="P800" s="8">
        <f t="shared" si="87"/>
        <v>8.3513246397818972E-2</v>
      </c>
      <c r="Q800" s="8">
        <f t="shared" si="88"/>
        <v>0.9164867536021809</v>
      </c>
      <c r="R800">
        <f t="shared" si="89"/>
        <v>0.9164867536021809</v>
      </c>
      <c r="S800">
        <f t="shared" si="90"/>
        <v>-8.7207665050491615E-2</v>
      </c>
    </row>
    <row r="801" spans="1:19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1.6990000000000001</v>
      </c>
      <c r="L801">
        <f t="shared" si="84"/>
        <v>9.5601200291814292E-2</v>
      </c>
      <c r="M801">
        <v>0</v>
      </c>
      <c r="N801">
        <f t="shared" si="85"/>
        <v>1.1003201691218656</v>
      </c>
      <c r="O801">
        <f t="shared" si="86"/>
        <v>1</v>
      </c>
      <c r="P801" s="8">
        <f t="shared" si="87"/>
        <v>0.52388211345030522</v>
      </c>
      <c r="Q801" s="8">
        <f t="shared" si="88"/>
        <v>0.47611788654969467</v>
      </c>
      <c r="R801">
        <f t="shared" si="89"/>
        <v>0.47611788654969467</v>
      </c>
      <c r="S801">
        <f t="shared" si="90"/>
        <v>-0.74208979459490876</v>
      </c>
    </row>
    <row r="802" spans="1:19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1.6990000000000001</v>
      </c>
      <c r="L802">
        <f t="shared" si="84"/>
        <v>-0.87670427855375954</v>
      </c>
      <c r="M802">
        <v>0</v>
      </c>
      <c r="N802">
        <f t="shared" si="85"/>
        <v>0.41615217573621277</v>
      </c>
      <c r="O802">
        <f t="shared" si="86"/>
        <v>1</v>
      </c>
      <c r="P802" s="8">
        <f t="shared" si="87"/>
        <v>0.29386119858190268</v>
      </c>
      <c r="Q802" s="8">
        <f t="shared" si="88"/>
        <v>0.70613880141809726</v>
      </c>
      <c r="R802">
        <f t="shared" si="89"/>
        <v>0.70613880141809726</v>
      </c>
      <c r="S802">
        <f t="shared" si="90"/>
        <v>-0.34794345823744</v>
      </c>
    </row>
    <row r="803" spans="1:19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1.9990000000000001</v>
      </c>
      <c r="L803">
        <f t="shared" si="84"/>
        <v>-2.4236232739296293</v>
      </c>
      <c r="M803">
        <v>0</v>
      </c>
      <c r="N803">
        <f t="shared" si="85"/>
        <v>8.8600013063315428E-2</v>
      </c>
      <c r="O803">
        <f t="shared" si="86"/>
        <v>1</v>
      </c>
      <c r="P803" s="8">
        <f t="shared" si="87"/>
        <v>8.1388950946266664E-2</v>
      </c>
      <c r="Q803" s="8">
        <f t="shared" si="88"/>
        <v>0.91861104905373336</v>
      </c>
      <c r="R803">
        <f t="shared" si="89"/>
        <v>0.91861104905373336</v>
      </c>
      <c r="S803">
        <f t="shared" si="90"/>
        <v>-8.4892479018068526E-2</v>
      </c>
    </row>
    <row r="804" spans="1:19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  <c r="L804">
        <f t="shared" si="84"/>
        <v>-1.6242430262362597</v>
      </c>
      <c r="M804">
        <v>0</v>
      </c>
      <c r="N804">
        <f t="shared" si="85"/>
        <v>0.19706078860644416</v>
      </c>
      <c r="O804">
        <f t="shared" si="86"/>
        <v>1</v>
      </c>
      <c r="P804" s="8">
        <f t="shared" si="87"/>
        <v>0.16462053596781168</v>
      </c>
      <c r="Q804" s="8">
        <f t="shared" si="88"/>
        <v>0.83537946403218832</v>
      </c>
      <c r="R804">
        <f t="shared" si="89"/>
        <v>0.83537946403218832</v>
      </c>
      <c r="S804">
        <f t="shared" si="90"/>
        <v>-0.17986920941873341</v>
      </c>
    </row>
    <row r="805" spans="1:19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1.9990000000000001</v>
      </c>
      <c r="L805">
        <f t="shared" si="84"/>
        <v>-1.758153616329456</v>
      </c>
      <c r="M805">
        <v>0</v>
      </c>
      <c r="N805">
        <f t="shared" si="85"/>
        <v>0.17236281809267107</v>
      </c>
      <c r="O805">
        <f t="shared" si="86"/>
        <v>1</v>
      </c>
      <c r="P805" s="8">
        <f t="shared" si="87"/>
        <v>0.14702173715564426</v>
      </c>
      <c r="Q805" s="8">
        <f t="shared" si="88"/>
        <v>0.85297826284435574</v>
      </c>
      <c r="R805">
        <f t="shared" si="89"/>
        <v>0.85297826284435574</v>
      </c>
      <c r="S805">
        <f t="shared" si="90"/>
        <v>-0.15902121499879901</v>
      </c>
    </row>
    <row r="806" spans="1:19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1.6990000000000001</v>
      </c>
      <c r="L806">
        <f t="shared" si="84"/>
        <v>-2.289712683836433</v>
      </c>
      <c r="M806">
        <v>0</v>
      </c>
      <c r="N806">
        <f t="shared" si="85"/>
        <v>0.10129556152540407</v>
      </c>
      <c r="O806">
        <f t="shared" si="86"/>
        <v>1</v>
      </c>
      <c r="P806" s="8">
        <f t="shared" si="87"/>
        <v>9.1978543330456741E-2</v>
      </c>
      <c r="Q806" s="8">
        <f t="shared" si="88"/>
        <v>0.90802145666954326</v>
      </c>
      <c r="R806">
        <f t="shared" si="89"/>
        <v>0.90802145666954326</v>
      </c>
      <c r="S806">
        <f t="shared" si="90"/>
        <v>-9.6487269966714612E-2</v>
      </c>
    </row>
    <row r="807" spans="1:19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1.9990000000000001</v>
      </c>
      <c r="L807">
        <f t="shared" si="84"/>
        <v>-0.62385662862296831</v>
      </c>
      <c r="M807">
        <v>0</v>
      </c>
      <c r="N807">
        <f t="shared" si="85"/>
        <v>0.53587378112209683</v>
      </c>
      <c r="O807">
        <f t="shared" si="86"/>
        <v>1</v>
      </c>
      <c r="P807" s="8">
        <f t="shared" si="87"/>
        <v>0.34890483040252945</v>
      </c>
      <c r="Q807" s="8">
        <f t="shared" si="88"/>
        <v>0.6510951695974706</v>
      </c>
      <c r="R807">
        <f t="shared" si="89"/>
        <v>0.6510951695974706</v>
      </c>
      <c r="S807">
        <f t="shared" si="90"/>
        <v>-0.42909945760039803</v>
      </c>
    </row>
    <row r="808" spans="1:19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  <c r="L808">
        <f t="shared" si="84"/>
        <v>0.12368211905953186</v>
      </c>
      <c r="M808">
        <v>0</v>
      </c>
      <c r="N808">
        <f t="shared" si="85"/>
        <v>1.1316560819175525</v>
      </c>
      <c r="O808">
        <f t="shared" si="86"/>
        <v>1</v>
      </c>
      <c r="P808" s="8">
        <f t="shared" si="87"/>
        <v>0.53088117333616036</v>
      </c>
      <c r="Q808" s="8">
        <f t="shared" si="88"/>
        <v>0.46911882666383975</v>
      </c>
      <c r="R808">
        <f t="shared" si="89"/>
        <v>0.53088117333616036</v>
      </c>
      <c r="S808">
        <f t="shared" si="90"/>
        <v>-0.63321706181040749</v>
      </c>
    </row>
    <row r="809" spans="1:19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  <c r="L809">
        <f t="shared" si="84"/>
        <v>-2.3955423551619117</v>
      </c>
      <c r="M809">
        <v>0</v>
      </c>
      <c r="N809">
        <f t="shared" si="85"/>
        <v>9.1123244356316718E-2</v>
      </c>
      <c r="O809">
        <f t="shared" si="86"/>
        <v>1</v>
      </c>
      <c r="P809" s="8">
        <f t="shared" si="87"/>
        <v>8.3513246397818972E-2</v>
      </c>
      <c r="Q809" s="8">
        <f t="shared" si="88"/>
        <v>0.9164867536021809</v>
      </c>
      <c r="R809">
        <f t="shared" si="89"/>
        <v>0.9164867536021809</v>
      </c>
      <c r="S809">
        <f t="shared" si="90"/>
        <v>-8.7207665050491615E-2</v>
      </c>
    </row>
    <row r="810" spans="1:19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1.6990000000000001</v>
      </c>
      <c r="L810">
        <f t="shared" si="84"/>
        <v>9.5601200291814292E-2</v>
      </c>
      <c r="M810">
        <v>0</v>
      </c>
      <c r="N810">
        <f t="shared" si="85"/>
        <v>1.1003201691218656</v>
      </c>
      <c r="O810">
        <f t="shared" si="86"/>
        <v>1</v>
      </c>
      <c r="P810" s="8">
        <f t="shared" si="87"/>
        <v>0.52388211345030522</v>
      </c>
      <c r="Q810" s="8">
        <f t="shared" si="88"/>
        <v>0.47611788654969467</v>
      </c>
      <c r="R810">
        <f t="shared" si="89"/>
        <v>0.52388211345030522</v>
      </c>
      <c r="S810">
        <f t="shared" si="90"/>
        <v>-0.64648859430309458</v>
      </c>
    </row>
    <row r="811" spans="1:19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1.6990000000000001</v>
      </c>
      <c r="L811">
        <f t="shared" si="84"/>
        <v>-0.87670427855375954</v>
      </c>
      <c r="M811">
        <v>0</v>
      </c>
      <c r="N811">
        <f t="shared" si="85"/>
        <v>0.41615217573621277</v>
      </c>
      <c r="O811">
        <f t="shared" si="86"/>
        <v>1</v>
      </c>
      <c r="P811" s="8">
        <f t="shared" si="87"/>
        <v>0.29386119858190268</v>
      </c>
      <c r="Q811" s="8">
        <f t="shared" si="88"/>
        <v>0.70613880141809726</v>
      </c>
      <c r="R811">
        <f t="shared" si="89"/>
        <v>0.70613880141809726</v>
      </c>
      <c r="S811">
        <f t="shared" si="90"/>
        <v>-0.34794345823744</v>
      </c>
    </row>
    <row r="812" spans="1:19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1.9990000000000001</v>
      </c>
      <c r="L812">
        <f t="shared" si="84"/>
        <v>-2.4236232739296293</v>
      </c>
      <c r="M812">
        <v>0</v>
      </c>
      <c r="N812">
        <f t="shared" si="85"/>
        <v>8.8600013063315428E-2</v>
      </c>
      <c r="O812">
        <f t="shared" si="86"/>
        <v>1</v>
      </c>
      <c r="P812" s="8">
        <f t="shared" si="87"/>
        <v>8.1388950946266664E-2</v>
      </c>
      <c r="Q812" s="8">
        <f t="shared" si="88"/>
        <v>0.91861104905373336</v>
      </c>
      <c r="R812">
        <f t="shared" si="89"/>
        <v>0.91861104905373336</v>
      </c>
      <c r="S812">
        <f t="shared" si="90"/>
        <v>-8.4892479018068526E-2</v>
      </c>
    </row>
    <row r="813" spans="1:19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  <c r="L813">
        <f t="shared" si="84"/>
        <v>-1.6242430262362597</v>
      </c>
      <c r="M813">
        <v>0</v>
      </c>
      <c r="N813">
        <f t="shared" si="85"/>
        <v>0.19706078860644416</v>
      </c>
      <c r="O813">
        <f t="shared" si="86"/>
        <v>1</v>
      </c>
      <c r="P813" s="8">
        <f t="shared" si="87"/>
        <v>0.16462053596781168</v>
      </c>
      <c r="Q813" s="8">
        <f t="shared" si="88"/>
        <v>0.83537946403218832</v>
      </c>
      <c r="R813">
        <f t="shared" si="89"/>
        <v>0.83537946403218832</v>
      </c>
      <c r="S813">
        <f t="shared" si="90"/>
        <v>-0.17986920941873341</v>
      </c>
    </row>
    <row r="814" spans="1:19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1.9990000000000001</v>
      </c>
      <c r="L814">
        <f t="shared" si="84"/>
        <v>-1.758153616329456</v>
      </c>
      <c r="M814">
        <v>0</v>
      </c>
      <c r="N814">
        <f t="shared" si="85"/>
        <v>0.17236281809267107</v>
      </c>
      <c r="O814">
        <f t="shared" si="86"/>
        <v>1</v>
      </c>
      <c r="P814" s="8">
        <f t="shared" si="87"/>
        <v>0.14702173715564426</v>
      </c>
      <c r="Q814" s="8">
        <f t="shared" si="88"/>
        <v>0.85297826284435574</v>
      </c>
      <c r="R814">
        <f t="shared" si="89"/>
        <v>0.85297826284435574</v>
      </c>
      <c r="S814">
        <f t="shared" si="90"/>
        <v>-0.15902121499879901</v>
      </c>
    </row>
    <row r="815" spans="1:19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1.6990000000000001</v>
      </c>
      <c r="L815">
        <f t="shared" si="84"/>
        <v>-2.289712683836433</v>
      </c>
      <c r="M815">
        <v>0</v>
      </c>
      <c r="N815">
        <f t="shared" si="85"/>
        <v>0.10129556152540407</v>
      </c>
      <c r="O815">
        <f t="shared" si="86"/>
        <v>1</v>
      </c>
      <c r="P815" s="8">
        <f t="shared" si="87"/>
        <v>9.1978543330456741E-2</v>
      </c>
      <c r="Q815" s="8">
        <f t="shared" si="88"/>
        <v>0.90802145666954326</v>
      </c>
      <c r="R815">
        <f t="shared" si="89"/>
        <v>9.1978543330456741E-2</v>
      </c>
      <c r="S815">
        <f t="shared" si="90"/>
        <v>-2.3861999538031475</v>
      </c>
    </row>
    <row r="816" spans="1:19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1.9990000000000001</v>
      </c>
      <c r="L816">
        <f t="shared" si="84"/>
        <v>-0.62385662862296831</v>
      </c>
      <c r="M816">
        <v>0</v>
      </c>
      <c r="N816">
        <f t="shared" si="85"/>
        <v>0.53587378112209683</v>
      </c>
      <c r="O816">
        <f t="shared" si="86"/>
        <v>1</v>
      </c>
      <c r="P816" s="8">
        <f t="shared" si="87"/>
        <v>0.34890483040252945</v>
      </c>
      <c r="Q816" s="8">
        <f t="shared" si="88"/>
        <v>0.6510951695974706</v>
      </c>
      <c r="R816">
        <f t="shared" si="89"/>
        <v>0.34890483040252945</v>
      </c>
      <c r="S816">
        <f t="shared" si="90"/>
        <v>-1.0529560862233664</v>
      </c>
    </row>
    <row r="817" spans="1:19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  <c r="L817">
        <f t="shared" si="84"/>
        <v>0.12368211905953186</v>
      </c>
      <c r="M817">
        <v>0</v>
      </c>
      <c r="N817">
        <f t="shared" si="85"/>
        <v>1.1316560819175525</v>
      </c>
      <c r="O817">
        <f t="shared" si="86"/>
        <v>1</v>
      </c>
      <c r="P817" s="8">
        <f t="shared" si="87"/>
        <v>0.53088117333616036</v>
      </c>
      <c r="Q817" s="8">
        <f t="shared" si="88"/>
        <v>0.46911882666383975</v>
      </c>
      <c r="R817">
        <f t="shared" si="89"/>
        <v>0.53088117333616036</v>
      </c>
      <c r="S817">
        <f t="shared" si="90"/>
        <v>-0.63321706181040749</v>
      </c>
    </row>
    <row r="818" spans="1:19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  <c r="L818">
        <f t="shared" si="84"/>
        <v>-2.3955423551619117</v>
      </c>
      <c r="M818">
        <v>0</v>
      </c>
      <c r="N818">
        <f t="shared" si="85"/>
        <v>9.1123244356316718E-2</v>
      </c>
      <c r="O818">
        <f t="shared" si="86"/>
        <v>1</v>
      </c>
      <c r="P818" s="8">
        <f t="shared" si="87"/>
        <v>8.3513246397818972E-2</v>
      </c>
      <c r="Q818" s="8">
        <f t="shared" si="88"/>
        <v>0.9164867536021809</v>
      </c>
      <c r="R818">
        <f t="shared" si="89"/>
        <v>8.3513246397818972E-2</v>
      </c>
      <c r="S818">
        <f t="shared" si="90"/>
        <v>-2.4827500202124031</v>
      </c>
    </row>
    <row r="819" spans="1:19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1.6990000000000001</v>
      </c>
      <c r="L819">
        <f t="shared" si="84"/>
        <v>9.5601200291814292E-2</v>
      </c>
      <c r="M819">
        <v>0</v>
      </c>
      <c r="N819">
        <f t="shared" si="85"/>
        <v>1.1003201691218656</v>
      </c>
      <c r="O819">
        <f t="shared" si="86"/>
        <v>1</v>
      </c>
      <c r="P819" s="8">
        <f t="shared" si="87"/>
        <v>0.52388211345030522</v>
      </c>
      <c r="Q819" s="8">
        <f t="shared" si="88"/>
        <v>0.47611788654969467</v>
      </c>
      <c r="R819">
        <f t="shared" si="89"/>
        <v>0.47611788654969467</v>
      </c>
      <c r="S819">
        <f t="shared" si="90"/>
        <v>-0.74208979459490876</v>
      </c>
    </row>
    <row r="820" spans="1:19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1.6990000000000001</v>
      </c>
      <c r="L820">
        <f t="shared" si="84"/>
        <v>-0.87670427855375954</v>
      </c>
      <c r="M820">
        <v>0</v>
      </c>
      <c r="N820">
        <f t="shared" si="85"/>
        <v>0.41615217573621277</v>
      </c>
      <c r="O820">
        <f t="shared" si="86"/>
        <v>1</v>
      </c>
      <c r="P820" s="8">
        <f t="shared" si="87"/>
        <v>0.29386119858190268</v>
      </c>
      <c r="Q820" s="8">
        <f t="shared" si="88"/>
        <v>0.70613880141809726</v>
      </c>
      <c r="R820">
        <f t="shared" si="89"/>
        <v>0.29386119858190268</v>
      </c>
      <c r="S820">
        <f t="shared" si="90"/>
        <v>-1.2246477367911994</v>
      </c>
    </row>
    <row r="821" spans="1:19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1.9990000000000001</v>
      </c>
      <c r="L821">
        <f t="shared" si="84"/>
        <v>-2.4236232739296293</v>
      </c>
      <c r="M821">
        <v>0</v>
      </c>
      <c r="N821">
        <f t="shared" si="85"/>
        <v>8.8600013063315428E-2</v>
      </c>
      <c r="O821">
        <f t="shared" si="86"/>
        <v>1</v>
      </c>
      <c r="P821" s="8">
        <f t="shared" si="87"/>
        <v>8.1388950946266664E-2</v>
      </c>
      <c r="Q821" s="8">
        <f t="shared" si="88"/>
        <v>0.91861104905373336</v>
      </c>
      <c r="R821">
        <f t="shared" si="89"/>
        <v>0.91861104905373336</v>
      </c>
      <c r="S821">
        <f t="shared" si="90"/>
        <v>-8.4892479018068526E-2</v>
      </c>
    </row>
    <row r="822" spans="1:19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  <c r="L822">
        <f t="shared" si="84"/>
        <v>-1.6242430262362597</v>
      </c>
      <c r="M822">
        <v>0</v>
      </c>
      <c r="N822">
        <f t="shared" si="85"/>
        <v>0.19706078860644416</v>
      </c>
      <c r="O822">
        <f t="shared" si="86"/>
        <v>1</v>
      </c>
      <c r="P822" s="8">
        <f t="shared" si="87"/>
        <v>0.16462053596781168</v>
      </c>
      <c r="Q822" s="8">
        <f t="shared" si="88"/>
        <v>0.83537946403218832</v>
      </c>
      <c r="R822">
        <f t="shared" si="89"/>
        <v>0.16462053596781168</v>
      </c>
      <c r="S822">
        <f t="shared" si="90"/>
        <v>-1.8041122356549932</v>
      </c>
    </row>
    <row r="823" spans="1:19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1.9990000000000001</v>
      </c>
      <c r="L823">
        <f t="shared" si="84"/>
        <v>-1.758153616329456</v>
      </c>
      <c r="M823">
        <v>0</v>
      </c>
      <c r="N823">
        <f t="shared" si="85"/>
        <v>0.17236281809267107</v>
      </c>
      <c r="O823">
        <f t="shared" si="86"/>
        <v>1</v>
      </c>
      <c r="P823" s="8">
        <f t="shared" si="87"/>
        <v>0.14702173715564426</v>
      </c>
      <c r="Q823" s="8">
        <f t="shared" si="88"/>
        <v>0.85297826284435574</v>
      </c>
      <c r="R823">
        <f t="shared" si="89"/>
        <v>0.85297826284435574</v>
      </c>
      <c r="S823">
        <f t="shared" si="90"/>
        <v>-0.15902121499879901</v>
      </c>
    </row>
    <row r="824" spans="1:19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1.6990000000000001</v>
      </c>
      <c r="L824">
        <f t="shared" si="84"/>
        <v>-2.289712683836433</v>
      </c>
      <c r="M824">
        <v>0</v>
      </c>
      <c r="N824">
        <f t="shared" si="85"/>
        <v>0.10129556152540407</v>
      </c>
      <c r="O824">
        <f t="shared" si="86"/>
        <v>1</v>
      </c>
      <c r="P824" s="8">
        <f t="shared" si="87"/>
        <v>9.1978543330456741E-2</v>
      </c>
      <c r="Q824" s="8">
        <f t="shared" si="88"/>
        <v>0.90802145666954326</v>
      </c>
      <c r="R824">
        <f t="shared" si="89"/>
        <v>0.90802145666954326</v>
      </c>
      <c r="S824">
        <f t="shared" si="90"/>
        <v>-9.6487269966714612E-2</v>
      </c>
    </row>
    <row r="825" spans="1:19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1.9990000000000001</v>
      </c>
      <c r="L825">
        <f t="shared" si="84"/>
        <v>-0.62385662862296831</v>
      </c>
      <c r="M825">
        <v>0</v>
      </c>
      <c r="N825">
        <f t="shared" si="85"/>
        <v>0.53587378112209683</v>
      </c>
      <c r="O825">
        <f t="shared" si="86"/>
        <v>1</v>
      </c>
      <c r="P825" s="8">
        <f t="shared" si="87"/>
        <v>0.34890483040252945</v>
      </c>
      <c r="Q825" s="8">
        <f t="shared" si="88"/>
        <v>0.6510951695974706</v>
      </c>
      <c r="R825">
        <f t="shared" si="89"/>
        <v>0.34890483040252945</v>
      </c>
      <c r="S825">
        <f t="shared" si="90"/>
        <v>-1.0529560862233664</v>
      </c>
    </row>
    <row r="826" spans="1:19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  <c r="L826">
        <f t="shared" si="84"/>
        <v>0.12368211905953186</v>
      </c>
      <c r="M826">
        <v>0</v>
      </c>
      <c r="N826">
        <f t="shared" si="85"/>
        <v>1.1316560819175525</v>
      </c>
      <c r="O826">
        <f t="shared" si="86"/>
        <v>1</v>
      </c>
      <c r="P826" s="8">
        <f t="shared" si="87"/>
        <v>0.53088117333616036</v>
      </c>
      <c r="Q826" s="8">
        <f t="shared" si="88"/>
        <v>0.46911882666383975</v>
      </c>
      <c r="R826">
        <f t="shared" si="89"/>
        <v>0.53088117333616036</v>
      </c>
      <c r="S826">
        <f t="shared" si="90"/>
        <v>-0.63321706181040749</v>
      </c>
    </row>
    <row r="827" spans="1:19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  <c r="L827">
        <f t="shared" si="84"/>
        <v>-2.3955423551619117</v>
      </c>
      <c r="M827">
        <v>0</v>
      </c>
      <c r="N827">
        <f t="shared" si="85"/>
        <v>9.1123244356316718E-2</v>
      </c>
      <c r="O827">
        <f t="shared" si="86"/>
        <v>1</v>
      </c>
      <c r="P827" s="8">
        <f t="shared" si="87"/>
        <v>8.3513246397818972E-2</v>
      </c>
      <c r="Q827" s="8">
        <f t="shared" si="88"/>
        <v>0.9164867536021809</v>
      </c>
      <c r="R827">
        <f t="shared" si="89"/>
        <v>0.9164867536021809</v>
      </c>
      <c r="S827">
        <f t="shared" si="90"/>
        <v>-8.7207665050491615E-2</v>
      </c>
    </row>
    <row r="828" spans="1:19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1.6990000000000001</v>
      </c>
      <c r="L828">
        <f t="shared" si="84"/>
        <v>9.5601200291814292E-2</v>
      </c>
      <c r="M828">
        <v>0</v>
      </c>
      <c r="N828">
        <f t="shared" si="85"/>
        <v>1.1003201691218656</v>
      </c>
      <c r="O828">
        <f t="shared" si="86"/>
        <v>1</v>
      </c>
      <c r="P828" s="8">
        <f t="shared" si="87"/>
        <v>0.52388211345030522</v>
      </c>
      <c r="Q828" s="8">
        <f t="shared" si="88"/>
        <v>0.47611788654969467</v>
      </c>
      <c r="R828">
        <f t="shared" si="89"/>
        <v>0.52388211345030522</v>
      </c>
      <c r="S828">
        <f t="shared" si="90"/>
        <v>-0.64648859430309458</v>
      </c>
    </row>
    <row r="829" spans="1:19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1.6990000000000001</v>
      </c>
      <c r="L829">
        <f t="shared" si="84"/>
        <v>-0.87670427855375954</v>
      </c>
      <c r="M829">
        <v>0</v>
      </c>
      <c r="N829">
        <f t="shared" si="85"/>
        <v>0.41615217573621277</v>
      </c>
      <c r="O829">
        <f t="shared" si="86"/>
        <v>1</v>
      </c>
      <c r="P829" s="8">
        <f t="shared" si="87"/>
        <v>0.29386119858190268</v>
      </c>
      <c r="Q829" s="8">
        <f t="shared" si="88"/>
        <v>0.70613880141809726</v>
      </c>
      <c r="R829">
        <f t="shared" si="89"/>
        <v>0.70613880141809726</v>
      </c>
      <c r="S829">
        <f t="shared" si="90"/>
        <v>-0.34794345823744</v>
      </c>
    </row>
    <row r="830" spans="1:19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1.9990000000000001</v>
      </c>
      <c r="L830">
        <f t="shared" si="84"/>
        <v>-2.4236232739296293</v>
      </c>
      <c r="M830">
        <v>0</v>
      </c>
      <c r="N830">
        <f t="shared" si="85"/>
        <v>8.8600013063315428E-2</v>
      </c>
      <c r="O830">
        <f t="shared" si="86"/>
        <v>1</v>
      </c>
      <c r="P830" s="8">
        <f t="shared" si="87"/>
        <v>8.1388950946266664E-2</v>
      </c>
      <c r="Q830" s="8">
        <f t="shared" si="88"/>
        <v>0.91861104905373336</v>
      </c>
      <c r="R830">
        <f t="shared" si="89"/>
        <v>8.1388950946266664E-2</v>
      </c>
      <c r="S830">
        <f t="shared" si="90"/>
        <v>-2.508515752947698</v>
      </c>
    </row>
    <row r="831" spans="1:19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  <c r="L831">
        <f t="shared" si="84"/>
        <v>-1.6242430262362597</v>
      </c>
      <c r="M831">
        <v>0</v>
      </c>
      <c r="N831">
        <f t="shared" si="85"/>
        <v>0.19706078860644416</v>
      </c>
      <c r="O831">
        <f t="shared" si="86"/>
        <v>1</v>
      </c>
      <c r="P831" s="8">
        <f t="shared" si="87"/>
        <v>0.16462053596781168</v>
      </c>
      <c r="Q831" s="8">
        <f t="shared" si="88"/>
        <v>0.83537946403218832</v>
      </c>
      <c r="R831">
        <f t="shared" si="89"/>
        <v>0.83537946403218832</v>
      </c>
      <c r="S831">
        <f t="shared" si="90"/>
        <v>-0.17986920941873341</v>
      </c>
    </row>
    <row r="832" spans="1:19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1.9990000000000001</v>
      </c>
      <c r="L832">
        <f t="shared" si="84"/>
        <v>-1.758153616329456</v>
      </c>
      <c r="M832">
        <v>0</v>
      </c>
      <c r="N832">
        <f t="shared" si="85"/>
        <v>0.17236281809267107</v>
      </c>
      <c r="O832">
        <f t="shared" si="86"/>
        <v>1</v>
      </c>
      <c r="P832" s="8">
        <f t="shared" si="87"/>
        <v>0.14702173715564426</v>
      </c>
      <c r="Q832" s="8">
        <f t="shared" si="88"/>
        <v>0.85297826284435574</v>
      </c>
      <c r="R832">
        <f t="shared" si="89"/>
        <v>0.85297826284435574</v>
      </c>
      <c r="S832">
        <f t="shared" si="90"/>
        <v>-0.15902121499879901</v>
      </c>
    </row>
    <row r="833" spans="1:19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1.6990000000000001</v>
      </c>
      <c r="L833">
        <f t="shared" si="84"/>
        <v>-2.289712683836433</v>
      </c>
      <c r="M833">
        <v>0</v>
      </c>
      <c r="N833">
        <f t="shared" si="85"/>
        <v>0.10129556152540407</v>
      </c>
      <c r="O833">
        <f t="shared" si="86"/>
        <v>1</v>
      </c>
      <c r="P833" s="8">
        <f t="shared" si="87"/>
        <v>9.1978543330456741E-2</v>
      </c>
      <c r="Q833" s="8">
        <f t="shared" si="88"/>
        <v>0.90802145666954326</v>
      </c>
      <c r="R833">
        <f t="shared" si="89"/>
        <v>0.90802145666954326</v>
      </c>
      <c r="S833">
        <f t="shared" si="90"/>
        <v>-9.6487269966714612E-2</v>
      </c>
    </row>
    <row r="834" spans="1:19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1.9990000000000001</v>
      </c>
      <c r="L834">
        <f t="shared" si="84"/>
        <v>-0.62385662862296831</v>
      </c>
      <c r="M834">
        <v>0</v>
      </c>
      <c r="N834">
        <f t="shared" si="85"/>
        <v>0.53587378112209683</v>
      </c>
      <c r="O834">
        <f t="shared" si="86"/>
        <v>1</v>
      </c>
      <c r="P834" s="8">
        <f t="shared" si="87"/>
        <v>0.34890483040252945</v>
      </c>
      <c r="Q834" s="8">
        <f t="shared" si="88"/>
        <v>0.6510951695974706</v>
      </c>
      <c r="R834">
        <f t="shared" si="89"/>
        <v>0.6510951695974706</v>
      </c>
      <c r="S834">
        <f t="shared" si="90"/>
        <v>-0.42909945760039803</v>
      </c>
    </row>
    <row r="835" spans="1:19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  <c r="L835">
        <f t="shared" si="84"/>
        <v>0.12368211905953186</v>
      </c>
      <c r="M835">
        <v>0</v>
      </c>
      <c r="N835">
        <f t="shared" si="85"/>
        <v>1.1316560819175525</v>
      </c>
      <c r="O835">
        <f t="shared" si="86"/>
        <v>1</v>
      </c>
      <c r="P835" s="8">
        <f t="shared" si="87"/>
        <v>0.53088117333616036</v>
      </c>
      <c r="Q835" s="8">
        <f t="shared" si="88"/>
        <v>0.46911882666383975</v>
      </c>
      <c r="R835">
        <f t="shared" si="89"/>
        <v>0.53088117333616036</v>
      </c>
      <c r="S835">
        <f t="shared" si="90"/>
        <v>-0.63321706181040749</v>
      </c>
    </row>
    <row r="836" spans="1:19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  <c r="L836">
        <f t="shared" si="84"/>
        <v>-2.3955423551619117</v>
      </c>
      <c r="M836">
        <v>0</v>
      </c>
      <c r="N836">
        <f t="shared" si="85"/>
        <v>9.1123244356316718E-2</v>
      </c>
      <c r="O836">
        <f t="shared" si="86"/>
        <v>1</v>
      </c>
      <c r="P836" s="8">
        <f t="shared" si="87"/>
        <v>8.3513246397818972E-2</v>
      </c>
      <c r="Q836" s="8">
        <f t="shared" si="88"/>
        <v>0.9164867536021809</v>
      </c>
      <c r="R836">
        <f t="shared" si="89"/>
        <v>0.9164867536021809</v>
      </c>
      <c r="S836">
        <f t="shared" si="90"/>
        <v>-8.7207665050491615E-2</v>
      </c>
    </row>
    <row r="837" spans="1:19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1.6990000000000001</v>
      </c>
      <c r="L837">
        <f t="shared" ref="L837:L900" si="91">$M$1+$O$1*D835+$Q$1*E835+$S$1*G835+$U$1*H835+$W$1*J835</f>
        <v>9.5601200291814292E-2</v>
      </c>
      <c r="M837">
        <v>0</v>
      </c>
      <c r="N837">
        <f t="shared" ref="N837:N900" si="92">EXP(L837)</f>
        <v>1.1003201691218656</v>
      </c>
      <c r="O837">
        <f t="shared" ref="O837:O900" si="93">EXP(M837)</f>
        <v>1</v>
      </c>
      <c r="P837" s="8">
        <f t="shared" ref="P837:P900" si="94">(N837)/(N837+O837)</f>
        <v>0.52388211345030522</v>
      </c>
      <c r="Q837" s="8">
        <f t="shared" ref="Q837:Q900" si="95">(O837)/(O837+N837)</f>
        <v>0.47611788654969467</v>
      </c>
      <c r="R837">
        <f t="shared" ref="R837:R900" si="96">P837^C835*Q837^(1-C835)</f>
        <v>0.47611788654969467</v>
      </c>
      <c r="S837">
        <f t="shared" ref="S837:S900" si="97">LN(R837)</f>
        <v>-0.74208979459490876</v>
      </c>
    </row>
    <row r="838" spans="1:19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1.6990000000000001</v>
      </c>
      <c r="L838">
        <f t="shared" si="91"/>
        <v>-0.87670427855375954</v>
      </c>
      <c r="M838">
        <v>0</v>
      </c>
      <c r="N838">
        <f t="shared" si="92"/>
        <v>0.41615217573621277</v>
      </c>
      <c r="O838">
        <f t="shared" si="93"/>
        <v>1</v>
      </c>
      <c r="P838" s="8">
        <f t="shared" si="94"/>
        <v>0.29386119858190268</v>
      </c>
      <c r="Q838" s="8">
        <f t="shared" si="95"/>
        <v>0.70613880141809726</v>
      </c>
      <c r="R838">
        <f t="shared" si="96"/>
        <v>0.29386119858190268</v>
      </c>
      <c r="S838">
        <f t="shared" si="97"/>
        <v>-1.2246477367911994</v>
      </c>
    </row>
    <row r="839" spans="1:19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1.9990000000000001</v>
      </c>
      <c r="L839">
        <f t="shared" si="91"/>
        <v>-2.4236232739296293</v>
      </c>
      <c r="M839">
        <v>0</v>
      </c>
      <c r="N839">
        <f t="shared" si="92"/>
        <v>8.8600013063315428E-2</v>
      </c>
      <c r="O839">
        <f t="shared" si="93"/>
        <v>1</v>
      </c>
      <c r="P839" s="8">
        <f t="shared" si="94"/>
        <v>8.1388950946266664E-2</v>
      </c>
      <c r="Q839" s="8">
        <f t="shared" si="95"/>
        <v>0.91861104905373336</v>
      </c>
      <c r="R839">
        <f t="shared" si="96"/>
        <v>0.91861104905373336</v>
      </c>
      <c r="S839">
        <f t="shared" si="97"/>
        <v>-8.4892479018068526E-2</v>
      </c>
    </row>
    <row r="840" spans="1:19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  <c r="L840">
        <f t="shared" si="91"/>
        <v>-1.6242430262362597</v>
      </c>
      <c r="M840">
        <v>0</v>
      </c>
      <c r="N840">
        <f t="shared" si="92"/>
        <v>0.19706078860644416</v>
      </c>
      <c r="O840">
        <f t="shared" si="93"/>
        <v>1</v>
      </c>
      <c r="P840" s="8">
        <f t="shared" si="94"/>
        <v>0.16462053596781168</v>
      </c>
      <c r="Q840" s="8">
        <f t="shared" si="95"/>
        <v>0.83537946403218832</v>
      </c>
      <c r="R840">
        <f t="shared" si="96"/>
        <v>0.83537946403218832</v>
      </c>
      <c r="S840">
        <f t="shared" si="97"/>
        <v>-0.17986920941873341</v>
      </c>
    </row>
    <row r="841" spans="1:19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1.9990000000000001</v>
      </c>
      <c r="L841">
        <f t="shared" si="91"/>
        <v>-1.758153616329456</v>
      </c>
      <c r="M841">
        <v>0</v>
      </c>
      <c r="N841">
        <f t="shared" si="92"/>
        <v>0.17236281809267107</v>
      </c>
      <c r="O841">
        <f t="shared" si="93"/>
        <v>1</v>
      </c>
      <c r="P841" s="8">
        <f t="shared" si="94"/>
        <v>0.14702173715564426</v>
      </c>
      <c r="Q841" s="8">
        <f t="shared" si="95"/>
        <v>0.85297826284435574</v>
      </c>
      <c r="R841">
        <f t="shared" si="96"/>
        <v>0.85297826284435574</v>
      </c>
      <c r="S841">
        <f t="shared" si="97"/>
        <v>-0.15902121499879901</v>
      </c>
    </row>
    <row r="842" spans="1:19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1.6990000000000001</v>
      </c>
      <c r="L842">
        <f t="shared" si="91"/>
        <v>-2.289712683836433</v>
      </c>
      <c r="M842">
        <v>0</v>
      </c>
      <c r="N842">
        <f t="shared" si="92"/>
        <v>0.10129556152540407</v>
      </c>
      <c r="O842">
        <f t="shared" si="93"/>
        <v>1</v>
      </c>
      <c r="P842" s="8">
        <f t="shared" si="94"/>
        <v>9.1978543330456741E-2</v>
      </c>
      <c r="Q842" s="8">
        <f t="shared" si="95"/>
        <v>0.90802145666954326</v>
      </c>
      <c r="R842">
        <f t="shared" si="96"/>
        <v>0.90802145666954326</v>
      </c>
      <c r="S842">
        <f t="shared" si="97"/>
        <v>-9.6487269966714612E-2</v>
      </c>
    </row>
    <row r="843" spans="1:19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1.9990000000000001</v>
      </c>
      <c r="L843">
        <f t="shared" si="91"/>
        <v>-0.62385662862296831</v>
      </c>
      <c r="M843">
        <v>0</v>
      </c>
      <c r="N843">
        <f t="shared" si="92"/>
        <v>0.53587378112209683</v>
      </c>
      <c r="O843">
        <f t="shared" si="93"/>
        <v>1</v>
      </c>
      <c r="P843" s="8">
        <f t="shared" si="94"/>
        <v>0.34890483040252945</v>
      </c>
      <c r="Q843" s="8">
        <f t="shared" si="95"/>
        <v>0.6510951695974706</v>
      </c>
      <c r="R843">
        <f t="shared" si="96"/>
        <v>0.6510951695974706</v>
      </c>
      <c r="S843">
        <f t="shared" si="97"/>
        <v>-0.42909945760039803</v>
      </c>
    </row>
    <row r="844" spans="1:19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  <c r="L844">
        <f t="shared" si="91"/>
        <v>0.12368211905953186</v>
      </c>
      <c r="M844">
        <v>0</v>
      </c>
      <c r="N844">
        <f t="shared" si="92"/>
        <v>1.1316560819175525</v>
      </c>
      <c r="O844">
        <f t="shared" si="93"/>
        <v>1</v>
      </c>
      <c r="P844" s="8">
        <f t="shared" si="94"/>
        <v>0.53088117333616036</v>
      </c>
      <c r="Q844" s="8">
        <f t="shared" si="95"/>
        <v>0.46911882666383975</v>
      </c>
      <c r="R844">
        <f t="shared" si="96"/>
        <v>0.46911882666383975</v>
      </c>
      <c r="S844">
        <f t="shared" si="97"/>
        <v>-0.75689918086993935</v>
      </c>
    </row>
    <row r="845" spans="1:19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  <c r="L845">
        <f t="shared" si="91"/>
        <v>-2.3955423551619117</v>
      </c>
      <c r="M845">
        <v>0</v>
      </c>
      <c r="N845">
        <f t="shared" si="92"/>
        <v>9.1123244356316718E-2</v>
      </c>
      <c r="O845">
        <f t="shared" si="93"/>
        <v>1</v>
      </c>
      <c r="P845" s="8">
        <f t="shared" si="94"/>
        <v>8.3513246397818972E-2</v>
      </c>
      <c r="Q845" s="8">
        <f t="shared" si="95"/>
        <v>0.9164867536021809</v>
      </c>
      <c r="R845">
        <f t="shared" si="96"/>
        <v>0.9164867536021809</v>
      </c>
      <c r="S845">
        <f t="shared" si="97"/>
        <v>-8.7207665050491615E-2</v>
      </c>
    </row>
    <row r="846" spans="1:19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1.6990000000000001</v>
      </c>
      <c r="L846">
        <f t="shared" si="91"/>
        <v>9.5601200291814292E-2</v>
      </c>
      <c r="M846">
        <v>0</v>
      </c>
      <c r="N846">
        <f t="shared" si="92"/>
        <v>1.1003201691218656</v>
      </c>
      <c r="O846">
        <f t="shared" si="93"/>
        <v>1</v>
      </c>
      <c r="P846" s="8">
        <f t="shared" si="94"/>
        <v>0.52388211345030522</v>
      </c>
      <c r="Q846" s="8">
        <f t="shared" si="95"/>
        <v>0.47611788654969467</v>
      </c>
      <c r="R846">
        <f t="shared" si="96"/>
        <v>0.47611788654969467</v>
      </c>
      <c r="S846">
        <f t="shared" si="97"/>
        <v>-0.74208979459490876</v>
      </c>
    </row>
    <row r="847" spans="1:19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1.6990000000000001</v>
      </c>
      <c r="L847">
        <f t="shared" si="91"/>
        <v>-0.87670427855375954</v>
      </c>
      <c r="M847">
        <v>0</v>
      </c>
      <c r="N847">
        <f t="shared" si="92"/>
        <v>0.41615217573621277</v>
      </c>
      <c r="O847">
        <f t="shared" si="93"/>
        <v>1</v>
      </c>
      <c r="P847" s="8">
        <f t="shared" si="94"/>
        <v>0.29386119858190268</v>
      </c>
      <c r="Q847" s="8">
        <f t="shared" si="95"/>
        <v>0.70613880141809726</v>
      </c>
      <c r="R847">
        <f t="shared" si="96"/>
        <v>0.70613880141809726</v>
      </c>
      <c r="S847">
        <f t="shared" si="97"/>
        <v>-0.34794345823744</v>
      </c>
    </row>
    <row r="848" spans="1:19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1.9990000000000001</v>
      </c>
      <c r="L848">
        <f t="shared" si="91"/>
        <v>-2.4236232739296293</v>
      </c>
      <c r="M848">
        <v>0</v>
      </c>
      <c r="N848">
        <f t="shared" si="92"/>
        <v>8.8600013063315428E-2</v>
      </c>
      <c r="O848">
        <f t="shared" si="93"/>
        <v>1</v>
      </c>
      <c r="P848" s="8">
        <f t="shared" si="94"/>
        <v>8.1388950946266664E-2</v>
      </c>
      <c r="Q848" s="8">
        <f t="shared" si="95"/>
        <v>0.91861104905373336</v>
      </c>
      <c r="R848">
        <f t="shared" si="96"/>
        <v>0.91861104905373336</v>
      </c>
      <c r="S848">
        <f t="shared" si="97"/>
        <v>-8.4892479018068526E-2</v>
      </c>
    </row>
    <row r="849" spans="1:19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  <c r="L849">
        <f t="shared" si="91"/>
        <v>-1.6242430262362597</v>
      </c>
      <c r="M849">
        <v>0</v>
      </c>
      <c r="N849">
        <f t="shared" si="92"/>
        <v>0.19706078860644416</v>
      </c>
      <c r="O849">
        <f t="shared" si="93"/>
        <v>1</v>
      </c>
      <c r="P849" s="8">
        <f t="shared" si="94"/>
        <v>0.16462053596781168</v>
      </c>
      <c r="Q849" s="8">
        <f t="shared" si="95"/>
        <v>0.83537946403218832</v>
      </c>
      <c r="R849">
        <f t="shared" si="96"/>
        <v>0.16462053596781168</v>
      </c>
      <c r="S849">
        <f t="shared" si="97"/>
        <v>-1.8041122356549932</v>
      </c>
    </row>
    <row r="850" spans="1:19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1.9990000000000001</v>
      </c>
      <c r="L850">
        <f t="shared" si="91"/>
        <v>-1.758153616329456</v>
      </c>
      <c r="M850">
        <v>0</v>
      </c>
      <c r="N850">
        <f t="shared" si="92"/>
        <v>0.17236281809267107</v>
      </c>
      <c r="O850">
        <f t="shared" si="93"/>
        <v>1</v>
      </c>
      <c r="P850" s="8">
        <f t="shared" si="94"/>
        <v>0.14702173715564426</v>
      </c>
      <c r="Q850" s="8">
        <f t="shared" si="95"/>
        <v>0.85297826284435574</v>
      </c>
      <c r="R850">
        <f t="shared" si="96"/>
        <v>0.85297826284435574</v>
      </c>
      <c r="S850">
        <f t="shared" si="97"/>
        <v>-0.15902121499879901</v>
      </c>
    </row>
    <row r="851" spans="1:19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1.6990000000000001</v>
      </c>
      <c r="L851">
        <f t="shared" si="91"/>
        <v>-2.289712683836433</v>
      </c>
      <c r="M851">
        <v>0</v>
      </c>
      <c r="N851">
        <f t="shared" si="92"/>
        <v>0.10129556152540407</v>
      </c>
      <c r="O851">
        <f t="shared" si="93"/>
        <v>1</v>
      </c>
      <c r="P851" s="8">
        <f t="shared" si="94"/>
        <v>9.1978543330456741E-2</v>
      </c>
      <c r="Q851" s="8">
        <f t="shared" si="95"/>
        <v>0.90802145666954326</v>
      </c>
      <c r="R851">
        <f t="shared" si="96"/>
        <v>0.90802145666954326</v>
      </c>
      <c r="S851">
        <f t="shared" si="97"/>
        <v>-9.6487269966714612E-2</v>
      </c>
    </row>
    <row r="852" spans="1:19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1.9990000000000001</v>
      </c>
      <c r="L852">
        <f t="shared" si="91"/>
        <v>-0.62385662862296831</v>
      </c>
      <c r="M852">
        <v>0</v>
      </c>
      <c r="N852">
        <f t="shared" si="92"/>
        <v>0.53587378112209683</v>
      </c>
      <c r="O852">
        <f t="shared" si="93"/>
        <v>1</v>
      </c>
      <c r="P852" s="8">
        <f t="shared" si="94"/>
        <v>0.34890483040252945</v>
      </c>
      <c r="Q852" s="8">
        <f t="shared" si="95"/>
        <v>0.6510951695974706</v>
      </c>
      <c r="R852">
        <f t="shared" si="96"/>
        <v>0.34890483040252945</v>
      </c>
      <c r="S852">
        <f t="shared" si="97"/>
        <v>-1.0529560862233664</v>
      </c>
    </row>
    <row r="853" spans="1:19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  <c r="L853">
        <f t="shared" si="91"/>
        <v>0.12368211905953186</v>
      </c>
      <c r="M853">
        <v>0</v>
      </c>
      <c r="N853">
        <f t="shared" si="92"/>
        <v>1.1316560819175525</v>
      </c>
      <c r="O853">
        <f t="shared" si="93"/>
        <v>1</v>
      </c>
      <c r="P853" s="8">
        <f t="shared" si="94"/>
        <v>0.53088117333616036</v>
      </c>
      <c r="Q853" s="8">
        <f t="shared" si="95"/>
        <v>0.46911882666383975</v>
      </c>
      <c r="R853">
        <f t="shared" si="96"/>
        <v>0.53088117333616036</v>
      </c>
      <c r="S853">
        <f t="shared" si="97"/>
        <v>-0.63321706181040749</v>
      </c>
    </row>
    <row r="854" spans="1:19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  <c r="L854">
        <f t="shared" si="91"/>
        <v>-2.3955423551619117</v>
      </c>
      <c r="M854">
        <v>0</v>
      </c>
      <c r="N854">
        <f t="shared" si="92"/>
        <v>9.1123244356316718E-2</v>
      </c>
      <c r="O854">
        <f t="shared" si="93"/>
        <v>1</v>
      </c>
      <c r="P854" s="8">
        <f t="shared" si="94"/>
        <v>8.3513246397818972E-2</v>
      </c>
      <c r="Q854" s="8">
        <f t="shared" si="95"/>
        <v>0.9164867536021809</v>
      </c>
      <c r="R854">
        <f t="shared" si="96"/>
        <v>0.9164867536021809</v>
      </c>
      <c r="S854">
        <f t="shared" si="97"/>
        <v>-8.7207665050491615E-2</v>
      </c>
    </row>
    <row r="855" spans="1:19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1.6990000000000001</v>
      </c>
      <c r="L855">
        <f t="shared" si="91"/>
        <v>9.5601200291814292E-2</v>
      </c>
      <c r="M855">
        <v>0</v>
      </c>
      <c r="N855">
        <f t="shared" si="92"/>
        <v>1.1003201691218656</v>
      </c>
      <c r="O855">
        <f t="shared" si="93"/>
        <v>1</v>
      </c>
      <c r="P855" s="8">
        <f t="shared" si="94"/>
        <v>0.52388211345030522</v>
      </c>
      <c r="Q855" s="8">
        <f t="shared" si="95"/>
        <v>0.47611788654969467</v>
      </c>
      <c r="R855">
        <f t="shared" si="96"/>
        <v>0.52388211345030522</v>
      </c>
      <c r="S855">
        <f t="shared" si="97"/>
        <v>-0.64648859430309458</v>
      </c>
    </row>
    <row r="856" spans="1:19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1.6990000000000001</v>
      </c>
      <c r="L856">
        <f t="shared" si="91"/>
        <v>-0.87670427855375954</v>
      </c>
      <c r="M856">
        <v>0</v>
      </c>
      <c r="N856">
        <f t="shared" si="92"/>
        <v>0.41615217573621277</v>
      </c>
      <c r="O856">
        <f t="shared" si="93"/>
        <v>1</v>
      </c>
      <c r="P856" s="8">
        <f t="shared" si="94"/>
        <v>0.29386119858190268</v>
      </c>
      <c r="Q856" s="8">
        <f t="shared" si="95"/>
        <v>0.70613880141809726</v>
      </c>
      <c r="R856">
        <f t="shared" si="96"/>
        <v>0.70613880141809726</v>
      </c>
      <c r="S856">
        <f t="shared" si="97"/>
        <v>-0.34794345823744</v>
      </c>
    </row>
    <row r="857" spans="1:19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1.9990000000000001</v>
      </c>
      <c r="L857">
        <f t="shared" si="91"/>
        <v>-2.4236232739296293</v>
      </c>
      <c r="M857">
        <v>0</v>
      </c>
      <c r="N857">
        <f t="shared" si="92"/>
        <v>8.8600013063315428E-2</v>
      </c>
      <c r="O857">
        <f t="shared" si="93"/>
        <v>1</v>
      </c>
      <c r="P857" s="8">
        <f t="shared" si="94"/>
        <v>8.1388950946266664E-2</v>
      </c>
      <c r="Q857" s="8">
        <f t="shared" si="95"/>
        <v>0.91861104905373336</v>
      </c>
      <c r="R857">
        <f t="shared" si="96"/>
        <v>0.91861104905373336</v>
      </c>
      <c r="S857">
        <f t="shared" si="97"/>
        <v>-8.4892479018068526E-2</v>
      </c>
    </row>
    <row r="858" spans="1:19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  <c r="L858">
        <f t="shared" si="91"/>
        <v>-1.6242430262362597</v>
      </c>
      <c r="M858">
        <v>0</v>
      </c>
      <c r="N858">
        <f t="shared" si="92"/>
        <v>0.19706078860644416</v>
      </c>
      <c r="O858">
        <f t="shared" si="93"/>
        <v>1</v>
      </c>
      <c r="P858" s="8">
        <f t="shared" si="94"/>
        <v>0.16462053596781168</v>
      </c>
      <c r="Q858" s="8">
        <f t="shared" si="95"/>
        <v>0.83537946403218832</v>
      </c>
      <c r="R858">
        <f t="shared" si="96"/>
        <v>0.83537946403218832</v>
      </c>
      <c r="S858">
        <f t="shared" si="97"/>
        <v>-0.17986920941873341</v>
      </c>
    </row>
    <row r="859" spans="1:19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1.9990000000000001</v>
      </c>
      <c r="L859">
        <f t="shared" si="91"/>
        <v>-1.758153616329456</v>
      </c>
      <c r="M859">
        <v>0</v>
      </c>
      <c r="N859">
        <f t="shared" si="92"/>
        <v>0.17236281809267107</v>
      </c>
      <c r="O859">
        <f t="shared" si="93"/>
        <v>1</v>
      </c>
      <c r="P859" s="8">
        <f t="shared" si="94"/>
        <v>0.14702173715564426</v>
      </c>
      <c r="Q859" s="8">
        <f t="shared" si="95"/>
        <v>0.85297826284435574</v>
      </c>
      <c r="R859">
        <f t="shared" si="96"/>
        <v>0.85297826284435574</v>
      </c>
      <c r="S859">
        <f t="shared" si="97"/>
        <v>-0.15902121499879901</v>
      </c>
    </row>
    <row r="860" spans="1:19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1.6990000000000001</v>
      </c>
      <c r="L860">
        <f t="shared" si="91"/>
        <v>-2.289712683836433</v>
      </c>
      <c r="M860">
        <v>0</v>
      </c>
      <c r="N860">
        <f t="shared" si="92"/>
        <v>0.10129556152540407</v>
      </c>
      <c r="O860">
        <f t="shared" si="93"/>
        <v>1</v>
      </c>
      <c r="P860" s="8">
        <f t="shared" si="94"/>
        <v>9.1978543330456741E-2</v>
      </c>
      <c r="Q860" s="8">
        <f t="shared" si="95"/>
        <v>0.90802145666954326</v>
      </c>
      <c r="R860">
        <f t="shared" si="96"/>
        <v>0.90802145666954326</v>
      </c>
      <c r="S860">
        <f t="shared" si="97"/>
        <v>-9.6487269966714612E-2</v>
      </c>
    </row>
    <row r="861" spans="1:19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1.9990000000000001</v>
      </c>
      <c r="L861">
        <f t="shared" si="91"/>
        <v>-0.62385662862296831</v>
      </c>
      <c r="M861">
        <v>0</v>
      </c>
      <c r="N861">
        <f t="shared" si="92"/>
        <v>0.53587378112209683</v>
      </c>
      <c r="O861">
        <f t="shared" si="93"/>
        <v>1</v>
      </c>
      <c r="P861" s="8">
        <f t="shared" si="94"/>
        <v>0.34890483040252945</v>
      </c>
      <c r="Q861" s="8">
        <f t="shared" si="95"/>
        <v>0.6510951695974706</v>
      </c>
      <c r="R861">
        <f t="shared" si="96"/>
        <v>0.6510951695974706</v>
      </c>
      <c r="S861">
        <f t="shared" si="97"/>
        <v>-0.42909945760039803</v>
      </c>
    </row>
    <row r="862" spans="1:19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  <c r="L862">
        <f t="shared" si="91"/>
        <v>0.12368211905953186</v>
      </c>
      <c r="M862">
        <v>0</v>
      </c>
      <c r="N862">
        <f t="shared" si="92"/>
        <v>1.1316560819175525</v>
      </c>
      <c r="O862">
        <f t="shared" si="93"/>
        <v>1</v>
      </c>
      <c r="P862" s="8">
        <f t="shared" si="94"/>
        <v>0.53088117333616036</v>
      </c>
      <c r="Q862" s="8">
        <f t="shared" si="95"/>
        <v>0.46911882666383975</v>
      </c>
      <c r="R862">
        <f t="shared" si="96"/>
        <v>0.46911882666383975</v>
      </c>
      <c r="S862">
        <f t="shared" si="97"/>
        <v>-0.75689918086993935</v>
      </c>
    </row>
    <row r="863" spans="1:19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  <c r="L863">
        <f t="shared" si="91"/>
        <v>-2.3955423551619117</v>
      </c>
      <c r="M863">
        <v>0</v>
      </c>
      <c r="N863">
        <f t="shared" si="92"/>
        <v>9.1123244356316718E-2</v>
      </c>
      <c r="O863">
        <f t="shared" si="93"/>
        <v>1</v>
      </c>
      <c r="P863" s="8">
        <f t="shared" si="94"/>
        <v>8.3513246397818972E-2</v>
      </c>
      <c r="Q863" s="8">
        <f t="shared" si="95"/>
        <v>0.9164867536021809</v>
      </c>
      <c r="R863">
        <f t="shared" si="96"/>
        <v>0.9164867536021809</v>
      </c>
      <c r="S863">
        <f t="shared" si="97"/>
        <v>-8.7207665050491615E-2</v>
      </c>
    </row>
    <row r="864" spans="1:19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1.6990000000000001</v>
      </c>
      <c r="L864">
        <f t="shared" si="91"/>
        <v>9.5601200291814292E-2</v>
      </c>
      <c r="M864">
        <v>0</v>
      </c>
      <c r="N864">
        <f t="shared" si="92"/>
        <v>1.1003201691218656</v>
      </c>
      <c r="O864">
        <f t="shared" si="93"/>
        <v>1</v>
      </c>
      <c r="P864" s="8">
        <f t="shared" si="94"/>
        <v>0.52388211345030522</v>
      </c>
      <c r="Q864" s="8">
        <f t="shared" si="95"/>
        <v>0.47611788654969467</v>
      </c>
      <c r="R864">
        <f t="shared" si="96"/>
        <v>0.47611788654969467</v>
      </c>
      <c r="S864">
        <f t="shared" si="97"/>
        <v>-0.74208979459490876</v>
      </c>
    </row>
    <row r="865" spans="1:19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1.6990000000000001</v>
      </c>
      <c r="L865">
        <f t="shared" si="91"/>
        <v>-0.87670427855375954</v>
      </c>
      <c r="M865">
        <v>0</v>
      </c>
      <c r="N865">
        <f t="shared" si="92"/>
        <v>0.41615217573621277</v>
      </c>
      <c r="O865">
        <f t="shared" si="93"/>
        <v>1</v>
      </c>
      <c r="P865" s="8">
        <f t="shared" si="94"/>
        <v>0.29386119858190268</v>
      </c>
      <c r="Q865" s="8">
        <f t="shared" si="95"/>
        <v>0.70613880141809726</v>
      </c>
      <c r="R865">
        <f t="shared" si="96"/>
        <v>0.70613880141809726</v>
      </c>
      <c r="S865">
        <f t="shared" si="97"/>
        <v>-0.34794345823744</v>
      </c>
    </row>
    <row r="866" spans="1:19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1.9990000000000001</v>
      </c>
      <c r="L866">
        <f t="shared" si="91"/>
        <v>-2.4236232739296293</v>
      </c>
      <c r="M866">
        <v>0</v>
      </c>
      <c r="N866">
        <f t="shared" si="92"/>
        <v>8.8600013063315428E-2</v>
      </c>
      <c r="O866">
        <f t="shared" si="93"/>
        <v>1</v>
      </c>
      <c r="P866" s="8">
        <f t="shared" si="94"/>
        <v>8.1388950946266664E-2</v>
      </c>
      <c r="Q866" s="8">
        <f t="shared" si="95"/>
        <v>0.91861104905373336</v>
      </c>
      <c r="R866">
        <f t="shared" si="96"/>
        <v>0.91861104905373336</v>
      </c>
      <c r="S866">
        <f t="shared" si="97"/>
        <v>-8.4892479018068526E-2</v>
      </c>
    </row>
    <row r="867" spans="1:19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  <c r="L867">
        <f t="shared" si="91"/>
        <v>-1.6242430262362597</v>
      </c>
      <c r="M867">
        <v>0</v>
      </c>
      <c r="N867">
        <f t="shared" si="92"/>
        <v>0.19706078860644416</v>
      </c>
      <c r="O867">
        <f t="shared" si="93"/>
        <v>1</v>
      </c>
      <c r="P867" s="8">
        <f t="shared" si="94"/>
        <v>0.16462053596781168</v>
      </c>
      <c r="Q867" s="8">
        <f t="shared" si="95"/>
        <v>0.83537946403218832</v>
      </c>
      <c r="R867">
        <f t="shared" si="96"/>
        <v>0.83537946403218832</v>
      </c>
      <c r="S867">
        <f t="shared" si="97"/>
        <v>-0.17986920941873341</v>
      </c>
    </row>
    <row r="868" spans="1:19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1.9990000000000001</v>
      </c>
      <c r="L868">
        <f t="shared" si="91"/>
        <v>-1.758153616329456</v>
      </c>
      <c r="M868">
        <v>0</v>
      </c>
      <c r="N868">
        <f t="shared" si="92"/>
        <v>0.17236281809267107</v>
      </c>
      <c r="O868">
        <f t="shared" si="93"/>
        <v>1</v>
      </c>
      <c r="P868" s="8">
        <f t="shared" si="94"/>
        <v>0.14702173715564426</v>
      </c>
      <c r="Q868" s="8">
        <f t="shared" si="95"/>
        <v>0.85297826284435574</v>
      </c>
      <c r="R868">
        <f t="shared" si="96"/>
        <v>0.85297826284435574</v>
      </c>
      <c r="S868">
        <f t="shared" si="97"/>
        <v>-0.15902121499879901</v>
      </c>
    </row>
    <row r="869" spans="1:19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1.6990000000000001</v>
      </c>
      <c r="L869">
        <f t="shared" si="91"/>
        <v>-2.289712683836433</v>
      </c>
      <c r="M869">
        <v>0</v>
      </c>
      <c r="N869">
        <f t="shared" si="92"/>
        <v>0.10129556152540407</v>
      </c>
      <c r="O869">
        <f t="shared" si="93"/>
        <v>1</v>
      </c>
      <c r="P869" s="8">
        <f t="shared" si="94"/>
        <v>9.1978543330456741E-2</v>
      </c>
      <c r="Q869" s="8">
        <f t="shared" si="95"/>
        <v>0.90802145666954326</v>
      </c>
      <c r="R869">
        <f t="shared" si="96"/>
        <v>0.90802145666954326</v>
      </c>
      <c r="S869">
        <f t="shared" si="97"/>
        <v>-9.6487269966714612E-2</v>
      </c>
    </row>
    <row r="870" spans="1:19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1.9990000000000001</v>
      </c>
      <c r="L870">
        <f t="shared" si="91"/>
        <v>-0.62385662862296831</v>
      </c>
      <c r="M870">
        <v>0</v>
      </c>
      <c r="N870">
        <f t="shared" si="92"/>
        <v>0.53587378112209683</v>
      </c>
      <c r="O870">
        <f t="shared" si="93"/>
        <v>1</v>
      </c>
      <c r="P870" s="8">
        <f t="shared" si="94"/>
        <v>0.34890483040252945</v>
      </c>
      <c r="Q870" s="8">
        <f t="shared" si="95"/>
        <v>0.6510951695974706</v>
      </c>
      <c r="R870">
        <f t="shared" si="96"/>
        <v>0.6510951695974706</v>
      </c>
      <c r="S870">
        <f t="shared" si="97"/>
        <v>-0.42909945760039803</v>
      </c>
    </row>
    <row r="871" spans="1:19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  <c r="L871">
        <f t="shared" si="91"/>
        <v>0.12368211905953186</v>
      </c>
      <c r="M871">
        <v>0</v>
      </c>
      <c r="N871">
        <f t="shared" si="92"/>
        <v>1.1316560819175525</v>
      </c>
      <c r="O871">
        <f t="shared" si="93"/>
        <v>1</v>
      </c>
      <c r="P871" s="8">
        <f t="shared" si="94"/>
        <v>0.53088117333616036</v>
      </c>
      <c r="Q871" s="8">
        <f t="shared" si="95"/>
        <v>0.46911882666383975</v>
      </c>
      <c r="R871">
        <f t="shared" si="96"/>
        <v>0.46911882666383975</v>
      </c>
      <c r="S871">
        <f t="shared" si="97"/>
        <v>-0.75689918086993935</v>
      </c>
    </row>
    <row r="872" spans="1:19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  <c r="L872">
        <f t="shared" si="91"/>
        <v>-2.3955423551619117</v>
      </c>
      <c r="M872">
        <v>0</v>
      </c>
      <c r="N872">
        <f t="shared" si="92"/>
        <v>9.1123244356316718E-2</v>
      </c>
      <c r="O872">
        <f t="shared" si="93"/>
        <v>1</v>
      </c>
      <c r="P872" s="8">
        <f t="shared" si="94"/>
        <v>8.3513246397818972E-2</v>
      </c>
      <c r="Q872" s="8">
        <f t="shared" si="95"/>
        <v>0.9164867536021809</v>
      </c>
      <c r="R872">
        <f t="shared" si="96"/>
        <v>0.9164867536021809</v>
      </c>
      <c r="S872">
        <f t="shared" si="97"/>
        <v>-8.7207665050491615E-2</v>
      </c>
    </row>
    <row r="873" spans="1:19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1.6990000000000001</v>
      </c>
      <c r="L873">
        <f t="shared" si="91"/>
        <v>9.5601200291814292E-2</v>
      </c>
      <c r="M873">
        <v>0</v>
      </c>
      <c r="N873">
        <f t="shared" si="92"/>
        <v>1.1003201691218656</v>
      </c>
      <c r="O873">
        <f t="shared" si="93"/>
        <v>1</v>
      </c>
      <c r="P873" s="8">
        <f t="shared" si="94"/>
        <v>0.52388211345030522</v>
      </c>
      <c r="Q873" s="8">
        <f t="shared" si="95"/>
        <v>0.47611788654969467</v>
      </c>
      <c r="R873">
        <f t="shared" si="96"/>
        <v>0.47611788654969467</v>
      </c>
      <c r="S873">
        <f t="shared" si="97"/>
        <v>-0.74208979459490876</v>
      </c>
    </row>
    <row r="874" spans="1:19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1.6990000000000001</v>
      </c>
      <c r="L874">
        <f t="shared" si="91"/>
        <v>-0.87670427855375954</v>
      </c>
      <c r="M874">
        <v>0</v>
      </c>
      <c r="N874">
        <f t="shared" si="92"/>
        <v>0.41615217573621277</v>
      </c>
      <c r="O874">
        <f t="shared" si="93"/>
        <v>1</v>
      </c>
      <c r="P874" s="8">
        <f t="shared" si="94"/>
        <v>0.29386119858190268</v>
      </c>
      <c r="Q874" s="8">
        <f t="shared" si="95"/>
        <v>0.70613880141809726</v>
      </c>
      <c r="R874">
        <f t="shared" si="96"/>
        <v>0.70613880141809726</v>
      </c>
      <c r="S874">
        <f t="shared" si="97"/>
        <v>-0.34794345823744</v>
      </c>
    </row>
    <row r="875" spans="1:19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1.9990000000000001</v>
      </c>
      <c r="L875">
        <f t="shared" si="91"/>
        <v>-2.4236232739296293</v>
      </c>
      <c r="M875">
        <v>0</v>
      </c>
      <c r="N875">
        <f t="shared" si="92"/>
        <v>8.8600013063315428E-2</v>
      </c>
      <c r="O875">
        <f t="shared" si="93"/>
        <v>1</v>
      </c>
      <c r="P875" s="8">
        <f t="shared" si="94"/>
        <v>8.1388950946266664E-2</v>
      </c>
      <c r="Q875" s="8">
        <f t="shared" si="95"/>
        <v>0.91861104905373336</v>
      </c>
      <c r="R875">
        <f t="shared" si="96"/>
        <v>0.91861104905373336</v>
      </c>
      <c r="S875">
        <f t="shared" si="97"/>
        <v>-8.4892479018068526E-2</v>
      </c>
    </row>
    <row r="876" spans="1:19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  <c r="L876">
        <f t="shared" si="91"/>
        <v>-1.6242430262362597</v>
      </c>
      <c r="M876">
        <v>0</v>
      </c>
      <c r="N876">
        <f t="shared" si="92"/>
        <v>0.19706078860644416</v>
      </c>
      <c r="O876">
        <f t="shared" si="93"/>
        <v>1</v>
      </c>
      <c r="P876" s="8">
        <f t="shared" si="94"/>
        <v>0.16462053596781168</v>
      </c>
      <c r="Q876" s="8">
        <f t="shared" si="95"/>
        <v>0.83537946403218832</v>
      </c>
      <c r="R876">
        <f t="shared" si="96"/>
        <v>0.83537946403218832</v>
      </c>
      <c r="S876">
        <f t="shared" si="97"/>
        <v>-0.17986920941873341</v>
      </c>
    </row>
    <row r="877" spans="1:19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1.9990000000000001</v>
      </c>
      <c r="L877">
        <f t="shared" si="91"/>
        <v>-1.758153616329456</v>
      </c>
      <c r="M877">
        <v>0</v>
      </c>
      <c r="N877">
        <f t="shared" si="92"/>
        <v>0.17236281809267107</v>
      </c>
      <c r="O877">
        <f t="shared" si="93"/>
        <v>1</v>
      </c>
      <c r="P877" s="8">
        <f t="shared" si="94"/>
        <v>0.14702173715564426</v>
      </c>
      <c r="Q877" s="8">
        <f t="shared" si="95"/>
        <v>0.85297826284435574</v>
      </c>
      <c r="R877">
        <f t="shared" si="96"/>
        <v>0.14702173715564426</v>
      </c>
      <c r="S877">
        <f t="shared" si="97"/>
        <v>-1.9171748313282548</v>
      </c>
    </row>
    <row r="878" spans="1:19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1.6990000000000001</v>
      </c>
      <c r="L878">
        <f t="shared" si="91"/>
        <v>-2.289712683836433</v>
      </c>
      <c r="M878">
        <v>0</v>
      </c>
      <c r="N878">
        <f t="shared" si="92"/>
        <v>0.10129556152540407</v>
      </c>
      <c r="O878">
        <f t="shared" si="93"/>
        <v>1</v>
      </c>
      <c r="P878" s="8">
        <f t="shared" si="94"/>
        <v>9.1978543330456741E-2</v>
      </c>
      <c r="Q878" s="8">
        <f t="shared" si="95"/>
        <v>0.90802145666954326</v>
      </c>
      <c r="R878">
        <f t="shared" si="96"/>
        <v>0.90802145666954326</v>
      </c>
      <c r="S878">
        <f t="shared" si="97"/>
        <v>-9.6487269966714612E-2</v>
      </c>
    </row>
    <row r="879" spans="1:19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1.9990000000000001</v>
      </c>
      <c r="L879">
        <f t="shared" si="91"/>
        <v>-0.62385662862296831</v>
      </c>
      <c r="M879">
        <v>0</v>
      </c>
      <c r="N879">
        <f t="shared" si="92"/>
        <v>0.53587378112209683</v>
      </c>
      <c r="O879">
        <f t="shared" si="93"/>
        <v>1</v>
      </c>
      <c r="P879" s="8">
        <f t="shared" si="94"/>
        <v>0.34890483040252945</v>
      </c>
      <c r="Q879" s="8">
        <f t="shared" si="95"/>
        <v>0.6510951695974706</v>
      </c>
      <c r="R879">
        <f t="shared" si="96"/>
        <v>0.34890483040252945</v>
      </c>
      <c r="S879">
        <f t="shared" si="97"/>
        <v>-1.0529560862233664</v>
      </c>
    </row>
    <row r="880" spans="1:19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  <c r="L880">
        <f t="shared" si="91"/>
        <v>0.12368211905953186</v>
      </c>
      <c r="M880">
        <v>0</v>
      </c>
      <c r="N880">
        <f t="shared" si="92"/>
        <v>1.1316560819175525</v>
      </c>
      <c r="O880">
        <f t="shared" si="93"/>
        <v>1</v>
      </c>
      <c r="P880" s="8">
        <f t="shared" si="94"/>
        <v>0.53088117333616036</v>
      </c>
      <c r="Q880" s="8">
        <f t="shared" si="95"/>
        <v>0.46911882666383975</v>
      </c>
      <c r="R880">
        <f t="shared" si="96"/>
        <v>0.53088117333616036</v>
      </c>
      <c r="S880">
        <f t="shared" si="97"/>
        <v>-0.63321706181040749</v>
      </c>
    </row>
    <row r="881" spans="1:19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  <c r="L881">
        <f t="shared" si="91"/>
        <v>-2.3955423551619117</v>
      </c>
      <c r="M881">
        <v>0</v>
      </c>
      <c r="N881">
        <f t="shared" si="92"/>
        <v>9.1123244356316718E-2</v>
      </c>
      <c r="O881">
        <f t="shared" si="93"/>
        <v>1</v>
      </c>
      <c r="P881" s="8">
        <f t="shared" si="94"/>
        <v>8.3513246397818972E-2</v>
      </c>
      <c r="Q881" s="8">
        <f t="shared" si="95"/>
        <v>0.9164867536021809</v>
      </c>
      <c r="R881">
        <f t="shared" si="96"/>
        <v>0.9164867536021809</v>
      </c>
      <c r="S881">
        <f t="shared" si="97"/>
        <v>-8.7207665050491615E-2</v>
      </c>
    </row>
    <row r="882" spans="1:19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1.6990000000000001</v>
      </c>
      <c r="L882">
        <f t="shared" si="91"/>
        <v>9.5601200291814292E-2</v>
      </c>
      <c r="M882">
        <v>0</v>
      </c>
      <c r="N882">
        <f t="shared" si="92"/>
        <v>1.1003201691218656</v>
      </c>
      <c r="O882">
        <f t="shared" si="93"/>
        <v>1</v>
      </c>
      <c r="P882" s="8">
        <f t="shared" si="94"/>
        <v>0.52388211345030522</v>
      </c>
      <c r="Q882" s="8">
        <f t="shared" si="95"/>
        <v>0.47611788654969467</v>
      </c>
      <c r="R882">
        <f t="shared" si="96"/>
        <v>0.52388211345030522</v>
      </c>
      <c r="S882">
        <f t="shared" si="97"/>
        <v>-0.64648859430309458</v>
      </c>
    </row>
    <row r="883" spans="1:19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1.6990000000000001</v>
      </c>
      <c r="L883">
        <f t="shared" si="91"/>
        <v>-0.87670427855375954</v>
      </c>
      <c r="M883">
        <v>0</v>
      </c>
      <c r="N883">
        <f t="shared" si="92"/>
        <v>0.41615217573621277</v>
      </c>
      <c r="O883">
        <f t="shared" si="93"/>
        <v>1</v>
      </c>
      <c r="P883" s="8">
        <f t="shared" si="94"/>
        <v>0.29386119858190268</v>
      </c>
      <c r="Q883" s="8">
        <f t="shared" si="95"/>
        <v>0.70613880141809726</v>
      </c>
      <c r="R883">
        <f t="shared" si="96"/>
        <v>0.29386119858190268</v>
      </c>
      <c r="S883">
        <f t="shared" si="97"/>
        <v>-1.2246477367911994</v>
      </c>
    </row>
    <row r="884" spans="1:19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1.9990000000000001</v>
      </c>
      <c r="L884">
        <f t="shared" si="91"/>
        <v>-2.4236232739296293</v>
      </c>
      <c r="M884">
        <v>0</v>
      </c>
      <c r="N884">
        <f t="shared" si="92"/>
        <v>8.8600013063315428E-2</v>
      </c>
      <c r="O884">
        <f t="shared" si="93"/>
        <v>1</v>
      </c>
      <c r="P884" s="8">
        <f t="shared" si="94"/>
        <v>8.1388950946266664E-2</v>
      </c>
      <c r="Q884" s="8">
        <f t="shared" si="95"/>
        <v>0.91861104905373336</v>
      </c>
      <c r="R884">
        <f t="shared" si="96"/>
        <v>8.1388950946266664E-2</v>
      </c>
      <c r="S884">
        <f t="shared" si="97"/>
        <v>-2.508515752947698</v>
      </c>
    </row>
    <row r="885" spans="1:19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  <c r="L885">
        <f t="shared" si="91"/>
        <v>-1.6242430262362597</v>
      </c>
      <c r="M885">
        <v>0</v>
      </c>
      <c r="N885">
        <f t="shared" si="92"/>
        <v>0.19706078860644416</v>
      </c>
      <c r="O885">
        <f t="shared" si="93"/>
        <v>1</v>
      </c>
      <c r="P885" s="8">
        <f t="shared" si="94"/>
        <v>0.16462053596781168</v>
      </c>
      <c r="Q885" s="8">
        <f t="shared" si="95"/>
        <v>0.83537946403218832</v>
      </c>
      <c r="R885">
        <f t="shared" si="96"/>
        <v>0.83537946403218832</v>
      </c>
      <c r="S885">
        <f t="shared" si="97"/>
        <v>-0.17986920941873341</v>
      </c>
    </row>
    <row r="886" spans="1:19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1.9990000000000001</v>
      </c>
      <c r="L886">
        <f t="shared" si="91"/>
        <v>-1.758153616329456</v>
      </c>
      <c r="M886">
        <v>0</v>
      </c>
      <c r="N886">
        <f t="shared" si="92"/>
        <v>0.17236281809267107</v>
      </c>
      <c r="O886">
        <f t="shared" si="93"/>
        <v>1</v>
      </c>
      <c r="P886" s="8">
        <f t="shared" si="94"/>
        <v>0.14702173715564426</v>
      </c>
      <c r="Q886" s="8">
        <f t="shared" si="95"/>
        <v>0.85297826284435574</v>
      </c>
      <c r="R886">
        <f t="shared" si="96"/>
        <v>0.85297826284435574</v>
      </c>
      <c r="S886">
        <f t="shared" si="97"/>
        <v>-0.15902121499879901</v>
      </c>
    </row>
    <row r="887" spans="1:19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1.6990000000000001</v>
      </c>
      <c r="L887">
        <f t="shared" si="91"/>
        <v>-2.289712683836433</v>
      </c>
      <c r="M887">
        <v>0</v>
      </c>
      <c r="N887">
        <f t="shared" si="92"/>
        <v>0.10129556152540407</v>
      </c>
      <c r="O887">
        <f t="shared" si="93"/>
        <v>1</v>
      </c>
      <c r="P887" s="8">
        <f t="shared" si="94"/>
        <v>9.1978543330456741E-2</v>
      </c>
      <c r="Q887" s="8">
        <f t="shared" si="95"/>
        <v>0.90802145666954326</v>
      </c>
      <c r="R887">
        <f t="shared" si="96"/>
        <v>0.90802145666954326</v>
      </c>
      <c r="S887">
        <f t="shared" si="97"/>
        <v>-9.6487269966714612E-2</v>
      </c>
    </row>
    <row r="888" spans="1:19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1.9990000000000001</v>
      </c>
      <c r="L888">
        <f t="shared" si="91"/>
        <v>-0.62385662862296831</v>
      </c>
      <c r="M888">
        <v>0</v>
      </c>
      <c r="N888">
        <f t="shared" si="92"/>
        <v>0.53587378112209683</v>
      </c>
      <c r="O888">
        <f t="shared" si="93"/>
        <v>1</v>
      </c>
      <c r="P888" s="8">
        <f t="shared" si="94"/>
        <v>0.34890483040252945</v>
      </c>
      <c r="Q888" s="8">
        <f t="shared" si="95"/>
        <v>0.6510951695974706</v>
      </c>
      <c r="R888">
        <f t="shared" si="96"/>
        <v>0.6510951695974706</v>
      </c>
      <c r="S888">
        <f t="shared" si="97"/>
        <v>-0.42909945760039803</v>
      </c>
    </row>
    <row r="889" spans="1:19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  <c r="L889">
        <f t="shared" si="91"/>
        <v>0.12368211905953186</v>
      </c>
      <c r="M889">
        <v>0</v>
      </c>
      <c r="N889">
        <f t="shared" si="92"/>
        <v>1.1316560819175525</v>
      </c>
      <c r="O889">
        <f t="shared" si="93"/>
        <v>1</v>
      </c>
      <c r="P889" s="8">
        <f t="shared" si="94"/>
        <v>0.53088117333616036</v>
      </c>
      <c r="Q889" s="8">
        <f t="shared" si="95"/>
        <v>0.46911882666383975</v>
      </c>
      <c r="R889">
        <f t="shared" si="96"/>
        <v>0.46911882666383975</v>
      </c>
      <c r="S889">
        <f t="shared" si="97"/>
        <v>-0.75689918086993935</v>
      </c>
    </row>
    <row r="890" spans="1:19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  <c r="L890">
        <f t="shared" si="91"/>
        <v>-2.3955423551619117</v>
      </c>
      <c r="M890">
        <v>0</v>
      </c>
      <c r="N890">
        <f t="shared" si="92"/>
        <v>9.1123244356316718E-2</v>
      </c>
      <c r="O890">
        <f t="shared" si="93"/>
        <v>1</v>
      </c>
      <c r="P890" s="8">
        <f t="shared" si="94"/>
        <v>8.3513246397818972E-2</v>
      </c>
      <c r="Q890" s="8">
        <f t="shared" si="95"/>
        <v>0.9164867536021809</v>
      </c>
      <c r="R890">
        <f t="shared" si="96"/>
        <v>0.9164867536021809</v>
      </c>
      <c r="S890">
        <f t="shared" si="97"/>
        <v>-8.7207665050491615E-2</v>
      </c>
    </row>
    <row r="891" spans="1:19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1.6990000000000001</v>
      </c>
      <c r="L891">
        <f t="shared" si="91"/>
        <v>9.5601200291814292E-2</v>
      </c>
      <c r="M891">
        <v>0</v>
      </c>
      <c r="N891">
        <f t="shared" si="92"/>
        <v>1.1003201691218656</v>
      </c>
      <c r="O891">
        <f t="shared" si="93"/>
        <v>1</v>
      </c>
      <c r="P891" s="8">
        <f t="shared" si="94"/>
        <v>0.52388211345030522</v>
      </c>
      <c r="Q891" s="8">
        <f t="shared" si="95"/>
        <v>0.47611788654969467</v>
      </c>
      <c r="R891">
        <f t="shared" si="96"/>
        <v>0.47611788654969467</v>
      </c>
      <c r="S891">
        <f t="shared" si="97"/>
        <v>-0.74208979459490876</v>
      </c>
    </row>
    <row r="892" spans="1:19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1.6990000000000001</v>
      </c>
      <c r="L892">
        <f t="shared" si="91"/>
        <v>-0.87670427855375954</v>
      </c>
      <c r="M892">
        <v>0</v>
      </c>
      <c r="N892">
        <f t="shared" si="92"/>
        <v>0.41615217573621277</v>
      </c>
      <c r="O892">
        <f t="shared" si="93"/>
        <v>1</v>
      </c>
      <c r="P892" s="8">
        <f t="shared" si="94"/>
        <v>0.29386119858190268</v>
      </c>
      <c r="Q892" s="8">
        <f t="shared" si="95"/>
        <v>0.70613880141809726</v>
      </c>
      <c r="R892">
        <f t="shared" si="96"/>
        <v>0.70613880141809726</v>
      </c>
      <c r="S892">
        <f t="shared" si="97"/>
        <v>-0.34794345823744</v>
      </c>
    </row>
    <row r="893" spans="1:19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1.9990000000000001</v>
      </c>
      <c r="L893">
        <f t="shared" si="91"/>
        <v>-2.4236232739296293</v>
      </c>
      <c r="M893">
        <v>0</v>
      </c>
      <c r="N893">
        <f t="shared" si="92"/>
        <v>8.8600013063315428E-2</v>
      </c>
      <c r="O893">
        <f t="shared" si="93"/>
        <v>1</v>
      </c>
      <c r="P893" s="8">
        <f t="shared" si="94"/>
        <v>8.1388950946266664E-2</v>
      </c>
      <c r="Q893" s="8">
        <f t="shared" si="95"/>
        <v>0.91861104905373336</v>
      </c>
      <c r="R893">
        <f t="shared" si="96"/>
        <v>0.91861104905373336</v>
      </c>
      <c r="S893">
        <f t="shared" si="97"/>
        <v>-8.4892479018068526E-2</v>
      </c>
    </row>
    <row r="894" spans="1:19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  <c r="L894">
        <f t="shared" si="91"/>
        <v>-1.6242430262362597</v>
      </c>
      <c r="M894">
        <v>0</v>
      </c>
      <c r="N894">
        <f t="shared" si="92"/>
        <v>0.19706078860644416</v>
      </c>
      <c r="O894">
        <f t="shared" si="93"/>
        <v>1</v>
      </c>
      <c r="P894" s="8">
        <f t="shared" si="94"/>
        <v>0.16462053596781168</v>
      </c>
      <c r="Q894" s="8">
        <f t="shared" si="95"/>
        <v>0.83537946403218832</v>
      </c>
      <c r="R894">
        <f t="shared" si="96"/>
        <v>0.83537946403218832</v>
      </c>
      <c r="S894">
        <f t="shared" si="97"/>
        <v>-0.17986920941873341</v>
      </c>
    </row>
    <row r="895" spans="1:19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1.9990000000000001</v>
      </c>
      <c r="L895">
        <f t="shared" si="91"/>
        <v>-1.758153616329456</v>
      </c>
      <c r="M895">
        <v>0</v>
      </c>
      <c r="N895">
        <f t="shared" si="92"/>
        <v>0.17236281809267107</v>
      </c>
      <c r="O895">
        <f t="shared" si="93"/>
        <v>1</v>
      </c>
      <c r="P895" s="8">
        <f t="shared" si="94"/>
        <v>0.14702173715564426</v>
      </c>
      <c r="Q895" s="8">
        <f t="shared" si="95"/>
        <v>0.85297826284435574</v>
      </c>
      <c r="R895">
        <f t="shared" si="96"/>
        <v>0.85297826284435574</v>
      </c>
      <c r="S895">
        <f t="shared" si="97"/>
        <v>-0.15902121499879901</v>
      </c>
    </row>
    <row r="896" spans="1:19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1.6990000000000001</v>
      </c>
      <c r="L896">
        <f t="shared" si="91"/>
        <v>-2.289712683836433</v>
      </c>
      <c r="M896">
        <v>0</v>
      </c>
      <c r="N896">
        <f t="shared" si="92"/>
        <v>0.10129556152540407</v>
      </c>
      <c r="O896">
        <f t="shared" si="93"/>
        <v>1</v>
      </c>
      <c r="P896" s="8">
        <f t="shared" si="94"/>
        <v>9.1978543330456741E-2</v>
      </c>
      <c r="Q896" s="8">
        <f t="shared" si="95"/>
        <v>0.90802145666954326</v>
      </c>
      <c r="R896">
        <f t="shared" si="96"/>
        <v>0.90802145666954326</v>
      </c>
      <c r="S896">
        <f t="shared" si="97"/>
        <v>-9.6487269966714612E-2</v>
      </c>
    </row>
    <row r="897" spans="1:19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1.9990000000000001</v>
      </c>
      <c r="L897">
        <f t="shared" si="91"/>
        <v>-0.62385662862296831</v>
      </c>
      <c r="M897">
        <v>0</v>
      </c>
      <c r="N897">
        <f t="shared" si="92"/>
        <v>0.53587378112209683</v>
      </c>
      <c r="O897">
        <f t="shared" si="93"/>
        <v>1</v>
      </c>
      <c r="P897" s="8">
        <f t="shared" si="94"/>
        <v>0.34890483040252945</v>
      </c>
      <c r="Q897" s="8">
        <f t="shared" si="95"/>
        <v>0.6510951695974706</v>
      </c>
      <c r="R897">
        <f t="shared" si="96"/>
        <v>0.6510951695974706</v>
      </c>
      <c r="S897">
        <f t="shared" si="97"/>
        <v>-0.42909945760039803</v>
      </c>
    </row>
    <row r="898" spans="1:19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  <c r="L898">
        <f t="shared" si="91"/>
        <v>0.12368211905953186</v>
      </c>
      <c r="M898">
        <v>0</v>
      </c>
      <c r="N898">
        <f t="shared" si="92"/>
        <v>1.1316560819175525</v>
      </c>
      <c r="O898">
        <f t="shared" si="93"/>
        <v>1</v>
      </c>
      <c r="P898" s="8">
        <f t="shared" si="94"/>
        <v>0.53088117333616036</v>
      </c>
      <c r="Q898" s="8">
        <f t="shared" si="95"/>
        <v>0.46911882666383975</v>
      </c>
      <c r="R898">
        <f t="shared" si="96"/>
        <v>0.46911882666383975</v>
      </c>
      <c r="S898">
        <f t="shared" si="97"/>
        <v>-0.75689918086993935</v>
      </c>
    </row>
    <row r="899" spans="1:19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  <c r="L899">
        <f t="shared" si="91"/>
        <v>-2.3955423551619117</v>
      </c>
      <c r="M899">
        <v>0</v>
      </c>
      <c r="N899">
        <f t="shared" si="92"/>
        <v>9.1123244356316718E-2</v>
      </c>
      <c r="O899">
        <f t="shared" si="93"/>
        <v>1</v>
      </c>
      <c r="P899" s="8">
        <f t="shared" si="94"/>
        <v>8.3513246397818972E-2</v>
      </c>
      <c r="Q899" s="8">
        <f t="shared" si="95"/>
        <v>0.9164867536021809</v>
      </c>
      <c r="R899">
        <f t="shared" si="96"/>
        <v>0.9164867536021809</v>
      </c>
      <c r="S899">
        <f t="shared" si="97"/>
        <v>-8.7207665050491615E-2</v>
      </c>
    </row>
    <row r="900" spans="1:19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1.6990000000000001</v>
      </c>
      <c r="L900">
        <f t="shared" si="91"/>
        <v>9.5601200291814292E-2</v>
      </c>
      <c r="M900">
        <v>0</v>
      </c>
      <c r="N900">
        <f t="shared" si="92"/>
        <v>1.1003201691218656</v>
      </c>
      <c r="O900">
        <f t="shared" si="93"/>
        <v>1</v>
      </c>
      <c r="P900" s="8">
        <f t="shared" si="94"/>
        <v>0.52388211345030522</v>
      </c>
      <c r="Q900" s="8">
        <f t="shared" si="95"/>
        <v>0.47611788654969467</v>
      </c>
      <c r="R900">
        <f t="shared" si="96"/>
        <v>0.52388211345030522</v>
      </c>
      <c r="S900">
        <f t="shared" si="97"/>
        <v>-0.64648859430309458</v>
      </c>
    </row>
    <row r="901" spans="1:19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1.6990000000000001</v>
      </c>
      <c r="L901">
        <f t="shared" ref="L901:L964" si="98">$M$1+$O$1*D899+$Q$1*E899+$S$1*G899+$U$1*H899+$W$1*J899</f>
        <v>-0.87670427855375954</v>
      </c>
      <c r="M901">
        <v>0</v>
      </c>
      <c r="N901">
        <f t="shared" ref="N901:N964" si="99">EXP(L901)</f>
        <v>0.41615217573621277</v>
      </c>
      <c r="O901">
        <f t="shared" ref="O901:O964" si="100">EXP(M901)</f>
        <v>1</v>
      </c>
      <c r="P901" s="8">
        <f t="shared" ref="P901:P964" si="101">(N901)/(N901+O901)</f>
        <v>0.29386119858190268</v>
      </c>
      <c r="Q901" s="8">
        <f t="shared" ref="Q901:Q964" si="102">(O901)/(O901+N901)</f>
        <v>0.70613880141809726</v>
      </c>
      <c r="R901">
        <f t="shared" ref="R901:R964" si="103">P901^C899*Q901^(1-C899)</f>
        <v>0.29386119858190268</v>
      </c>
      <c r="S901">
        <f t="shared" ref="S901:S964" si="104">LN(R901)</f>
        <v>-1.2246477367911994</v>
      </c>
    </row>
    <row r="902" spans="1:19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1.9990000000000001</v>
      </c>
      <c r="L902">
        <f t="shared" si="98"/>
        <v>-2.4236232739296293</v>
      </c>
      <c r="M902">
        <v>0</v>
      </c>
      <c r="N902">
        <f t="shared" si="99"/>
        <v>8.8600013063315428E-2</v>
      </c>
      <c r="O902">
        <f t="shared" si="100"/>
        <v>1</v>
      </c>
      <c r="P902" s="8">
        <f t="shared" si="101"/>
        <v>8.1388950946266664E-2</v>
      </c>
      <c r="Q902" s="8">
        <f t="shared" si="102"/>
        <v>0.91861104905373336</v>
      </c>
      <c r="R902">
        <f t="shared" si="103"/>
        <v>0.91861104905373336</v>
      </c>
      <c r="S902">
        <f t="shared" si="104"/>
        <v>-8.4892479018068526E-2</v>
      </c>
    </row>
    <row r="903" spans="1:19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  <c r="L903">
        <f t="shared" si="98"/>
        <v>-1.6242430262362597</v>
      </c>
      <c r="M903">
        <v>0</v>
      </c>
      <c r="N903">
        <f t="shared" si="99"/>
        <v>0.19706078860644416</v>
      </c>
      <c r="O903">
        <f t="shared" si="100"/>
        <v>1</v>
      </c>
      <c r="P903" s="8">
        <f t="shared" si="101"/>
        <v>0.16462053596781168</v>
      </c>
      <c r="Q903" s="8">
        <f t="shared" si="102"/>
        <v>0.83537946403218832</v>
      </c>
      <c r="R903">
        <f t="shared" si="103"/>
        <v>0.83537946403218832</v>
      </c>
      <c r="S903">
        <f t="shared" si="104"/>
        <v>-0.17986920941873341</v>
      </c>
    </row>
    <row r="904" spans="1:19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1.9990000000000001</v>
      </c>
      <c r="L904">
        <f t="shared" si="98"/>
        <v>-1.758153616329456</v>
      </c>
      <c r="M904">
        <v>0</v>
      </c>
      <c r="N904">
        <f t="shared" si="99"/>
        <v>0.17236281809267107</v>
      </c>
      <c r="O904">
        <f t="shared" si="100"/>
        <v>1</v>
      </c>
      <c r="P904" s="8">
        <f t="shared" si="101"/>
        <v>0.14702173715564426</v>
      </c>
      <c r="Q904" s="8">
        <f t="shared" si="102"/>
        <v>0.85297826284435574</v>
      </c>
      <c r="R904">
        <f t="shared" si="103"/>
        <v>0.85297826284435574</v>
      </c>
      <c r="S904">
        <f t="shared" si="104"/>
        <v>-0.15902121499879901</v>
      </c>
    </row>
    <row r="905" spans="1:19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1.6990000000000001</v>
      </c>
      <c r="L905">
        <f t="shared" si="98"/>
        <v>-2.289712683836433</v>
      </c>
      <c r="M905">
        <v>0</v>
      </c>
      <c r="N905">
        <f t="shared" si="99"/>
        <v>0.10129556152540407</v>
      </c>
      <c r="O905">
        <f t="shared" si="100"/>
        <v>1</v>
      </c>
      <c r="P905" s="8">
        <f t="shared" si="101"/>
        <v>9.1978543330456741E-2</v>
      </c>
      <c r="Q905" s="8">
        <f t="shared" si="102"/>
        <v>0.90802145666954326</v>
      </c>
      <c r="R905">
        <f t="shared" si="103"/>
        <v>0.90802145666954326</v>
      </c>
      <c r="S905">
        <f t="shared" si="104"/>
        <v>-9.6487269966714612E-2</v>
      </c>
    </row>
    <row r="906" spans="1:19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1.9990000000000001</v>
      </c>
      <c r="L906">
        <f t="shared" si="98"/>
        <v>-0.62385662862296831</v>
      </c>
      <c r="M906">
        <v>0</v>
      </c>
      <c r="N906">
        <f t="shared" si="99"/>
        <v>0.53587378112209683</v>
      </c>
      <c r="O906">
        <f t="shared" si="100"/>
        <v>1</v>
      </c>
      <c r="P906" s="8">
        <f t="shared" si="101"/>
        <v>0.34890483040252945</v>
      </c>
      <c r="Q906" s="8">
        <f t="shared" si="102"/>
        <v>0.6510951695974706</v>
      </c>
      <c r="R906">
        <f t="shared" si="103"/>
        <v>0.34890483040252945</v>
      </c>
      <c r="S906">
        <f t="shared" si="104"/>
        <v>-1.0529560862233664</v>
      </c>
    </row>
    <row r="907" spans="1:19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  <c r="L907">
        <f t="shared" si="98"/>
        <v>0.12368211905953186</v>
      </c>
      <c r="M907">
        <v>0</v>
      </c>
      <c r="N907">
        <f t="shared" si="99"/>
        <v>1.1316560819175525</v>
      </c>
      <c r="O907">
        <f t="shared" si="100"/>
        <v>1</v>
      </c>
      <c r="P907" s="8">
        <f t="shared" si="101"/>
        <v>0.53088117333616036</v>
      </c>
      <c r="Q907" s="8">
        <f t="shared" si="102"/>
        <v>0.46911882666383975</v>
      </c>
      <c r="R907">
        <f t="shared" si="103"/>
        <v>0.53088117333616036</v>
      </c>
      <c r="S907">
        <f t="shared" si="104"/>
        <v>-0.63321706181040749</v>
      </c>
    </row>
    <row r="908" spans="1:19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  <c r="L908">
        <f t="shared" si="98"/>
        <v>-2.3955423551619117</v>
      </c>
      <c r="M908">
        <v>0</v>
      </c>
      <c r="N908">
        <f t="shared" si="99"/>
        <v>9.1123244356316718E-2</v>
      </c>
      <c r="O908">
        <f t="shared" si="100"/>
        <v>1</v>
      </c>
      <c r="P908" s="8">
        <f t="shared" si="101"/>
        <v>8.3513246397818972E-2</v>
      </c>
      <c r="Q908" s="8">
        <f t="shared" si="102"/>
        <v>0.9164867536021809</v>
      </c>
      <c r="R908">
        <f t="shared" si="103"/>
        <v>0.9164867536021809</v>
      </c>
      <c r="S908">
        <f t="shared" si="104"/>
        <v>-8.7207665050491615E-2</v>
      </c>
    </row>
    <row r="909" spans="1:19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1.6990000000000001</v>
      </c>
      <c r="L909">
        <f t="shared" si="98"/>
        <v>9.5601200291814292E-2</v>
      </c>
      <c r="M909">
        <v>0</v>
      </c>
      <c r="N909">
        <f t="shared" si="99"/>
        <v>1.1003201691218656</v>
      </c>
      <c r="O909">
        <f t="shared" si="100"/>
        <v>1</v>
      </c>
      <c r="P909" s="8">
        <f t="shared" si="101"/>
        <v>0.52388211345030522</v>
      </c>
      <c r="Q909" s="8">
        <f t="shared" si="102"/>
        <v>0.47611788654969467</v>
      </c>
      <c r="R909">
        <f t="shared" si="103"/>
        <v>0.52388211345030522</v>
      </c>
      <c r="S909">
        <f t="shared" si="104"/>
        <v>-0.64648859430309458</v>
      </c>
    </row>
    <row r="910" spans="1:19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1.6990000000000001</v>
      </c>
      <c r="L910">
        <f t="shared" si="98"/>
        <v>-0.87670427855375954</v>
      </c>
      <c r="M910">
        <v>0</v>
      </c>
      <c r="N910">
        <f t="shared" si="99"/>
        <v>0.41615217573621277</v>
      </c>
      <c r="O910">
        <f t="shared" si="100"/>
        <v>1</v>
      </c>
      <c r="P910" s="8">
        <f t="shared" si="101"/>
        <v>0.29386119858190268</v>
      </c>
      <c r="Q910" s="8">
        <f t="shared" si="102"/>
        <v>0.70613880141809726</v>
      </c>
      <c r="R910">
        <f t="shared" si="103"/>
        <v>0.70613880141809726</v>
      </c>
      <c r="S910">
        <f t="shared" si="104"/>
        <v>-0.34794345823744</v>
      </c>
    </row>
    <row r="911" spans="1:19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1.9990000000000001</v>
      </c>
      <c r="L911">
        <f t="shared" si="98"/>
        <v>-2.4236232739296293</v>
      </c>
      <c r="M911">
        <v>0</v>
      </c>
      <c r="N911">
        <f t="shared" si="99"/>
        <v>8.8600013063315428E-2</v>
      </c>
      <c r="O911">
        <f t="shared" si="100"/>
        <v>1</v>
      </c>
      <c r="P911" s="8">
        <f t="shared" si="101"/>
        <v>8.1388950946266664E-2</v>
      </c>
      <c r="Q911" s="8">
        <f t="shared" si="102"/>
        <v>0.91861104905373336</v>
      </c>
      <c r="R911">
        <f t="shared" si="103"/>
        <v>0.91861104905373336</v>
      </c>
      <c r="S911">
        <f t="shared" si="104"/>
        <v>-8.4892479018068526E-2</v>
      </c>
    </row>
    <row r="912" spans="1:19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  <c r="L912">
        <f t="shared" si="98"/>
        <v>-1.6242430262362597</v>
      </c>
      <c r="M912">
        <v>0</v>
      </c>
      <c r="N912">
        <f t="shared" si="99"/>
        <v>0.19706078860644416</v>
      </c>
      <c r="O912">
        <f t="shared" si="100"/>
        <v>1</v>
      </c>
      <c r="P912" s="8">
        <f t="shared" si="101"/>
        <v>0.16462053596781168</v>
      </c>
      <c r="Q912" s="8">
        <f t="shared" si="102"/>
        <v>0.83537946403218832</v>
      </c>
      <c r="R912">
        <f t="shared" si="103"/>
        <v>0.83537946403218832</v>
      </c>
      <c r="S912">
        <f t="shared" si="104"/>
        <v>-0.17986920941873341</v>
      </c>
    </row>
    <row r="913" spans="1:19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1.9990000000000001</v>
      </c>
      <c r="L913">
        <f t="shared" si="98"/>
        <v>-1.758153616329456</v>
      </c>
      <c r="M913">
        <v>0</v>
      </c>
      <c r="N913">
        <f t="shared" si="99"/>
        <v>0.17236281809267107</v>
      </c>
      <c r="O913">
        <f t="shared" si="100"/>
        <v>1</v>
      </c>
      <c r="P913" s="8">
        <f t="shared" si="101"/>
        <v>0.14702173715564426</v>
      </c>
      <c r="Q913" s="8">
        <f t="shared" si="102"/>
        <v>0.85297826284435574</v>
      </c>
      <c r="R913">
        <f t="shared" si="103"/>
        <v>0.85297826284435574</v>
      </c>
      <c r="S913">
        <f t="shared" si="104"/>
        <v>-0.15902121499879901</v>
      </c>
    </row>
    <row r="914" spans="1:19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1.6990000000000001</v>
      </c>
      <c r="L914">
        <f t="shared" si="98"/>
        <v>-2.289712683836433</v>
      </c>
      <c r="M914">
        <v>0</v>
      </c>
      <c r="N914">
        <f t="shared" si="99"/>
        <v>0.10129556152540407</v>
      </c>
      <c r="O914">
        <f t="shared" si="100"/>
        <v>1</v>
      </c>
      <c r="P914" s="8">
        <f t="shared" si="101"/>
        <v>9.1978543330456741E-2</v>
      </c>
      <c r="Q914" s="8">
        <f t="shared" si="102"/>
        <v>0.90802145666954326</v>
      </c>
      <c r="R914">
        <f t="shared" si="103"/>
        <v>0.90802145666954326</v>
      </c>
      <c r="S914">
        <f t="shared" si="104"/>
        <v>-9.6487269966714612E-2</v>
      </c>
    </row>
    <row r="915" spans="1:19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1.9990000000000001</v>
      </c>
      <c r="L915">
        <f t="shared" si="98"/>
        <v>-0.62385662862296831</v>
      </c>
      <c r="M915">
        <v>0</v>
      </c>
      <c r="N915">
        <f t="shared" si="99"/>
        <v>0.53587378112209683</v>
      </c>
      <c r="O915">
        <f t="shared" si="100"/>
        <v>1</v>
      </c>
      <c r="P915" s="8">
        <f t="shared" si="101"/>
        <v>0.34890483040252945</v>
      </c>
      <c r="Q915" s="8">
        <f t="shared" si="102"/>
        <v>0.6510951695974706</v>
      </c>
      <c r="R915">
        <f t="shared" si="103"/>
        <v>0.6510951695974706</v>
      </c>
      <c r="S915">
        <f t="shared" si="104"/>
        <v>-0.42909945760039803</v>
      </c>
    </row>
    <row r="916" spans="1:19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  <c r="L916">
        <f t="shared" si="98"/>
        <v>0.12368211905953186</v>
      </c>
      <c r="M916">
        <v>0</v>
      </c>
      <c r="N916">
        <f t="shared" si="99"/>
        <v>1.1316560819175525</v>
      </c>
      <c r="O916">
        <f t="shared" si="100"/>
        <v>1</v>
      </c>
      <c r="P916" s="8">
        <f t="shared" si="101"/>
        <v>0.53088117333616036</v>
      </c>
      <c r="Q916" s="8">
        <f t="shared" si="102"/>
        <v>0.46911882666383975</v>
      </c>
      <c r="R916">
        <f t="shared" si="103"/>
        <v>0.46911882666383975</v>
      </c>
      <c r="S916">
        <f t="shared" si="104"/>
        <v>-0.75689918086993935</v>
      </c>
    </row>
    <row r="917" spans="1:19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  <c r="L917">
        <f t="shared" si="98"/>
        <v>-2.3955423551619117</v>
      </c>
      <c r="M917">
        <v>0</v>
      </c>
      <c r="N917">
        <f t="shared" si="99"/>
        <v>9.1123244356316718E-2</v>
      </c>
      <c r="O917">
        <f t="shared" si="100"/>
        <v>1</v>
      </c>
      <c r="P917" s="8">
        <f t="shared" si="101"/>
        <v>8.3513246397818972E-2</v>
      </c>
      <c r="Q917" s="8">
        <f t="shared" si="102"/>
        <v>0.9164867536021809</v>
      </c>
      <c r="R917">
        <f t="shared" si="103"/>
        <v>0.9164867536021809</v>
      </c>
      <c r="S917">
        <f t="shared" si="104"/>
        <v>-8.7207665050491615E-2</v>
      </c>
    </row>
    <row r="918" spans="1:19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1.6990000000000001</v>
      </c>
      <c r="L918">
        <f t="shared" si="98"/>
        <v>9.5601200291814292E-2</v>
      </c>
      <c r="M918">
        <v>0</v>
      </c>
      <c r="N918">
        <f t="shared" si="99"/>
        <v>1.1003201691218656</v>
      </c>
      <c r="O918">
        <f t="shared" si="100"/>
        <v>1</v>
      </c>
      <c r="P918" s="8">
        <f t="shared" si="101"/>
        <v>0.52388211345030522</v>
      </c>
      <c r="Q918" s="8">
        <f t="shared" si="102"/>
        <v>0.47611788654969467</v>
      </c>
      <c r="R918">
        <f t="shared" si="103"/>
        <v>0.47611788654969467</v>
      </c>
      <c r="S918">
        <f t="shared" si="104"/>
        <v>-0.74208979459490876</v>
      </c>
    </row>
    <row r="919" spans="1:19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1.6990000000000001</v>
      </c>
      <c r="L919">
        <f t="shared" si="98"/>
        <v>-0.87670427855375954</v>
      </c>
      <c r="M919">
        <v>0</v>
      </c>
      <c r="N919">
        <f t="shared" si="99"/>
        <v>0.41615217573621277</v>
      </c>
      <c r="O919">
        <f t="shared" si="100"/>
        <v>1</v>
      </c>
      <c r="P919" s="8">
        <f t="shared" si="101"/>
        <v>0.29386119858190268</v>
      </c>
      <c r="Q919" s="8">
        <f t="shared" si="102"/>
        <v>0.70613880141809726</v>
      </c>
      <c r="R919">
        <f t="shared" si="103"/>
        <v>0.70613880141809726</v>
      </c>
      <c r="S919">
        <f t="shared" si="104"/>
        <v>-0.34794345823744</v>
      </c>
    </row>
    <row r="920" spans="1:19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1.9990000000000001</v>
      </c>
      <c r="L920">
        <f t="shared" si="98"/>
        <v>-2.4236232739296293</v>
      </c>
      <c r="M920">
        <v>0</v>
      </c>
      <c r="N920">
        <f t="shared" si="99"/>
        <v>8.8600013063315428E-2</v>
      </c>
      <c r="O920">
        <f t="shared" si="100"/>
        <v>1</v>
      </c>
      <c r="P920" s="8">
        <f t="shared" si="101"/>
        <v>8.1388950946266664E-2</v>
      </c>
      <c r="Q920" s="8">
        <f t="shared" si="102"/>
        <v>0.91861104905373336</v>
      </c>
      <c r="R920">
        <f t="shared" si="103"/>
        <v>0.91861104905373336</v>
      </c>
      <c r="S920">
        <f t="shared" si="104"/>
        <v>-8.4892479018068526E-2</v>
      </c>
    </row>
    <row r="921" spans="1:19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  <c r="L921">
        <f t="shared" si="98"/>
        <v>-1.6242430262362597</v>
      </c>
      <c r="M921">
        <v>0</v>
      </c>
      <c r="N921">
        <f t="shared" si="99"/>
        <v>0.19706078860644416</v>
      </c>
      <c r="O921">
        <f t="shared" si="100"/>
        <v>1</v>
      </c>
      <c r="P921" s="8">
        <f t="shared" si="101"/>
        <v>0.16462053596781168</v>
      </c>
      <c r="Q921" s="8">
        <f t="shared" si="102"/>
        <v>0.83537946403218832</v>
      </c>
      <c r="R921">
        <f t="shared" si="103"/>
        <v>0.83537946403218832</v>
      </c>
      <c r="S921">
        <f t="shared" si="104"/>
        <v>-0.17986920941873341</v>
      </c>
    </row>
    <row r="922" spans="1:19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1.9990000000000001</v>
      </c>
      <c r="L922">
        <f t="shared" si="98"/>
        <v>-1.758153616329456</v>
      </c>
      <c r="M922">
        <v>0</v>
      </c>
      <c r="N922">
        <f t="shared" si="99"/>
        <v>0.17236281809267107</v>
      </c>
      <c r="O922">
        <f t="shared" si="100"/>
        <v>1</v>
      </c>
      <c r="P922" s="8">
        <f t="shared" si="101"/>
        <v>0.14702173715564426</v>
      </c>
      <c r="Q922" s="8">
        <f t="shared" si="102"/>
        <v>0.85297826284435574</v>
      </c>
      <c r="R922">
        <f t="shared" si="103"/>
        <v>0.85297826284435574</v>
      </c>
      <c r="S922">
        <f t="shared" si="104"/>
        <v>-0.15902121499879901</v>
      </c>
    </row>
    <row r="923" spans="1:19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1.6990000000000001</v>
      </c>
      <c r="L923">
        <f t="shared" si="98"/>
        <v>-2.289712683836433</v>
      </c>
      <c r="M923">
        <v>0</v>
      </c>
      <c r="N923">
        <f t="shared" si="99"/>
        <v>0.10129556152540407</v>
      </c>
      <c r="O923">
        <f t="shared" si="100"/>
        <v>1</v>
      </c>
      <c r="P923" s="8">
        <f t="shared" si="101"/>
        <v>9.1978543330456741E-2</v>
      </c>
      <c r="Q923" s="8">
        <f t="shared" si="102"/>
        <v>0.90802145666954326</v>
      </c>
      <c r="R923">
        <f t="shared" si="103"/>
        <v>0.90802145666954326</v>
      </c>
      <c r="S923">
        <f t="shared" si="104"/>
        <v>-9.6487269966714612E-2</v>
      </c>
    </row>
    <row r="924" spans="1:19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1.9990000000000001</v>
      </c>
      <c r="L924">
        <f t="shared" si="98"/>
        <v>-0.62385662862296831</v>
      </c>
      <c r="M924">
        <v>0</v>
      </c>
      <c r="N924">
        <f t="shared" si="99"/>
        <v>0.53587378112209683</v>
      </c>
      <c r="O924">
        <f t="shared" si="100"/>
        <v>1</v>
      </c>
      <c r="P924" s="8">
        <f t="shared" si="101"/>
        <v>0.34890483040252945</v>
      </c>
      <c r="Q924" s="8">
        <f t="shared" si="102"/>
        <v>0.6510951695974706</v>
      </c>
      <c r="R924">
        <f t="shared" si="103"/>
        <v>0.6510951695974706</v>
      </c>
      <c r="S924">
        <f t="shared" si="104"/>
        <v>-0.42909945760039803</v>
      </c>
    </row>
    <row r="925" spans="1:19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  <c r="L925">
        <f t="shared" si="98"/>
        <v>0.12368211905953186</v>
      </c>
      <c r="M925">
        <v>0</v>
      </c>
      <c r="N925">
        <f t="shared" si="99"/>
        <v>1.1316560819175525</v>
      </c>
      <c r="O925">
        <f t="shared" si="100"/>
        <v>1</v>
      </c>
      <c r="P925" s="8">
        <f t="shared" si="101"/>
        <v>0.53088117333616036</v>
      </c>
      <c r="Q925" s="8">
        <f t="shared" si="102"/>
        <v>0.46911882666383975</v>
      </c>
      <c r="R925">
        <f t="shared" si="103"/>
        <v>0.46911882666383975</v>
      </c>
      <c r="S925">
        <f t="shared" si="104"/>
        <v>-0.75689918086993935</v>
      </c>
    </row>
    <row r="926" spans="1:19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  <c r="L926">
        <f t="shared" si="98"/>
        <v>-2.3955423551619117</v>
      </c>
      <c r="M926">
        <v>0</v>
      </c>
      <c r="N926">
        <f t="shared" si="99"/>
        <v>9.1123244356316718E-2</v>
      </c>
      <c r="O926">
        <f t="shared" si="100"/>
        <v>1</v>
      </c>
      <c r="P926" s="8">
        <f t="shared" si="101"/>
        <v>8.3513246397818972E-2</v>
      </c>
      <c r="Q926" s="8">
        <f t="shared" si="102"/>
        <v>0.9164867536021809</v>
      </c>
      <c r="R926">
        <f t="shared" si="103"/>
        <v>0.9164867536021809</v>
      </c>
      <c r="S926">
        <f t="shared" si="104"/>
        <v>-8.7207665050491615E-2</v>
      </c>
    </row>
    <row r="927" spans="1:19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1.6990000000000001</v>
      </c>
      <c r="L927">
        <f t="shared" si="98"/>
        <v>9.5601200291814292E-2</v>
      </c>
      <c r="M927">
        <v>0</v>
      </c>
      <c r="N927">
        <f t="shared" si="99"/>
        <v>1.1003201691218656</v>
      </c>
      <c r="O927">
        <f t="shared" si="100"/>
        <v>1</v>
      </c>
      <c r="P927" s="8">
        <f t="shared" si="101"/>
        <v>0.52388211345030522</v>
      </c>
      <c r="Q927" s="8">
        <f t="shared" si="102"/>
        <v>0.47611788654969467</v>
      </c>
      <c r="R927">
        <f t="shared" si="103"/>
        <v>0.52388211345030522</v>
      </c>
      <c r="S927">
        <f t="shared" si="104"/>
        <v>-0.64648859430309458</v>
      </c>
    </row>
    <row r="928" spans="1:19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1.6990000000000001</v>
      </c>
      <c r="L928">
        <f t="shared" si="98"/>
        <v>-0.87670427855375954</v>
      </c>
      <c r="M928">
        <v>0</v>
      </c>
      <c r="N928">
        <f t="shared" si="99"/>
        <v>0.41615217573621277</v>
      </c>
      <c r="O928">
        <f t="shared" si="100"/>
        <v>1</v>
      </c>
      <c r="P928" s="8">
        <f t="shared" si="101"/>
        <v>0.29386119858190268</v>
      </c>
      <c r="Q928" s="8">
        <f t="shared" si="102"/>
        <v>0.70613880141809726</v>
      </c>
      <c r="R928">
        <f t="shared" si="103"/>
        <v>0.29386119858190268</v>
      </c>
      <c r="S928">
        <f t="shared" si="104"/>
        <v>-1.2246477367911994</v>
      </c>
    </row>
    <row r="929" spans="1:19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1.9990000000000001</v>
      </c>
      <c r="L929">
        <f t="shared" si="98"/>
        <v>-2.4236232739296293</v>
      </c>
      <c r="M929">
        <v>0</v>
      </c>
      <c r="N929">
        <f t="shared" si="99"/>
        <v>8.8600013063315428E-2</v>
      </c>
      <c r="O929">
        <f t="shared" si="100"/>
        <v>1</v>
      </c>
      <c r="P929" s="8">
        <f t="shared" si="101"/>
        <v>8.1388950946266664E-2</v>
      </c>
      <c r="Q929" s="8">
        <f t="shared" si="102"/>
        <v>0.91861104905373336</v>
      </c>
      <c r="R929">
        <f t="shared" si="103"/>
        <v>0.91861104905373336</v>
      </c>
      <c r="S929">
        <f t="shared" si="104"/>
        <v>-8.4892479018068526E-2</v>
      </c>
    </row>
    <row r="930" spans="1:19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  <c r="L930">
        <f t="shared" si="98"/>
        <v>-1.6242430262362597</v>
      </c>
      <c r="M930">
        <v>0</v>
      </c>
      <c r="N930">
        <f t="shared" si="99"/>
        <v>0.19706078860644416</v>
      </c>
      <c r="O930">
        <f t="shared" si="100"/>
        <v>1</v>
      </c>
      <c r="P930" s="8">
        <f t="shared" si="101"/>
        <v>0.16462053596781168</v>
      </c>
      <c r="Q930" s="8">
        <f t="shared" si="102"/>
        <v>0.83537946403218832</v>
      </c>
      <c r="R930">
        <f t="shared" si="103"/>
        <v>0.83537946403218832</v>
      </c>
      <c r="S930">
        <f t="shared" si="104"/>
        <v>-0.17986920941873341</v>
      </c>
    </row>
    <row r="931" spans="1:19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1.9990000000000001</v>
      </c>
      <c r="L931">
        <f t="shared" si="98"/>
        <v>-1.758153616329456</v>
      </c>
      <c r="M931">
        <v>0</v>
      </c>
      <c r="N931">
        <f t="shared" si="99"/>
        <v>0.17236281809267107</v>
      </c>
      <c r="O931">
        <f t="shared" si="100"/>
        <v>1</v>
      </c>
      <c r="P931" s="8">
        <f t="shared" si="101"/>
        <v>0.14702173715564426</v>
      </c>
      <c r="Q931" s="8">
        <f t="shared" si="102"/>
        <v>0.85297826284435574</v>
      </c>
      <c r="R931">
        <f t="shared" si="103"/>
        <v>0.85297826284435574</v>
      </c>
      <c r="S931">
        <f t="shared" si="104"/>
        <v>-0.15902121499879901</v>
      </c>
    </row>
    <row r="932" spans="1:19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1.6990000000000001</v>
      </c>
      <c r="L932">
        <f t="shared" si="98"/>
        <v>-2.289712683836433</v>
      </c>
      <c r="M932">
        <v>0</v>
      </c>
      <c r="N932">
        <f t="shared" si="99"/>
        <v>0.10129556152540407</v>
      </c>
      <c r="O932">
        <f t="shared" si="100"/>
        <v>1</v>
      </c>
      <c r="P932" s="8">
        <f t="shared" si="101"/>
        <v>9.1978543330456741E-2</v>
      </c>
      <c r="Q932" s="8">
        <f t="shared" si="102"/>
        <v>0.90802145666954326</v>
      </c>
      <c r="R932">
        <f t="shared" si="103"/>
        <v>0.90802145666954326</v>
      </c>
      <c r="S932">
        <f t="shared" si="104"/>
        <v>-9.6487269966714612E-2</v>
      </c>
    </row>
    <row r="933" spans="1:19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1.9990000000000001</v>
      </c>
      <c r="L933">
        <f t="shared" si="98"/>
        <v>-0.62385662862296831</v>
      </c>
      <c r="M933">
        <v>0</v>
      </c>
      <c r="N933">
        <f t="shared" si="99"/>
        <v>0.53587378112209683</v>
      </c>
      <c r="O933">
        <f t="shared" si="100"/>
        <v>1</v>
      </c>
      <c r="P933" s="8">
        <f t="shared" si="101"/>
        <v>0.34890483040252945</v>
      </c>
      <c r="Q933" s="8">
        <f t="shared" si="102"/>
        <v>0.6510951695974706</v>
      </c>
      <c r="R933">
        <f t="shared" si="103"/>
        <v>0.34890483040252945</v>
      </c>
      <c r="S933">
        <f t="shared" si="104"/>
        <v>-1.0529560862233664</v>
      </c>
    </row>
    <row r="934" spans="1:19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  <c r="L934">
        <f t="shared" si="98"/>
        <v>0.12368211905953186</v>
      </c>
      <c r="M934">
        <v>0</v>
      </c>
      <c r="N934">
        <f t="shared" si="99"/>
        <v>1.1316560819175525</v>
      </c>
      <c r="O934">
        <f t="shared" si="100"/>
        <v>1</v>
      </c>
      <c r="P934" s="8">
        <f t="shared" si="101"/>
        <v>0.53088117333616036</v>
      </c>
      <c r="Q934" s="8">
        <f t="shared" si="102"/>
        <v>0.46911882666383975</v>
      </c>
      <c r="R934">
        <f t="shared" si="103"/>
        <v>0.53088117333616036</v>
      </c>
      <c r="S934">
        <f t="shared" si="104"/>
        <v>-0.63321706181040749</v>
      </c>
    </row>
    <row r="935" spans="1:19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  <c r="L935">
        <f t="shared" si="98"/>
        <v>-2.3955423551619117</v>
      </c>
      <c r="M935">
        <v>0</v>
      </c>
      <c r="N935">
        <f t="shared" si="99"/>
        <v>9.1123244356316718E-2</v>
      </c>
      <c r="O935">
        <f t="shared" si="100"/>
        <v>1</v>
      </c>
      <c r="P935" s="8">
        <f t="shared" si="101"/>
        <v>8.3513246397818972E-2</v>
      </c>
      <c r="Q935" s="8">
        <f t="shared" si="102"/>
        <v>0.9164867536021809</v>
      </c>
      <c r="R935">
        <f t="shared" si="103"/>
        <v>0.9164867536021809</v>
      </c>
      <c r="S935">
        <f t="shared" si="104"/>
        <v>-8.7207665050491615E-2</v>
      </c>
    </row>
    <row r="936" spans="1:19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1.6990000000000001</v>
      </c>
      <c r="L936">
        <f t="shared" si="98"/>
        <v>9.5601200291814292E-2</v>
      </c>
      <c r="M936">
        <v>0</v>
      </c>
      <c r="N936">
        <f t="shared" si="99"/>
        <v>1.1003201691218656</v>
      </c>
      <c r="O936">
        <f t="shared" si="100"/>
        <v>1</v>
      </c>
      <c r="P936" s="8">
        <f t="shared" si="101"/>
        <v>0.52388211345030522</v>
      </c>
      <c r="Q936" s="8">
        <f t="shared" si="102"/>
        <v>0.47611788654969467</v>
      </c>
      <c r="R936">
        <f t="shared" si="103"/>
        <v>0.52388211345030522</v>
      </c>
      <c r="S936">
        <f t="shared" si="104"/>
        <v>-0.64648859430309458</v>
      </c>
    </row>
    <row r="937" spans="1:19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1.6990000000000001</v>
      </c>
      <c r="L937">
        <f t="shared" si="98"/>
        <v>-0.87670427855375954</v>
      </c>
      <c r="M937">
        <v>0</v>
      </c>
      <c r="N937">
        <f t="shared" si="99"/>
        <v>0.41615217573621277</v>
      </c>
      <c r="O937">
        <f t="shared" si="100"/>
        <v>1</v>
      </c>
      <c r="P937" s="8">
        <f t="shared" si="101"/>
        <v>0.29386119858190268</v>
      </c>
      <c r="Q937" s="8">
        <f t="shared" si="102"/>
        <v>0.70613880141809726</v>
      </c>
      <c r="R937">
        <f t="shared" si="103"/>
        <v>0.70613880141809726</v>
      </c>
      <c r="S937">
        <f t="shared" si="104"/>
        <v>-0.34794345823744</v>
      </c>
    </row>
    <row r="938" spans="1:19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1.9990000000000001</v>
      </c>
      <c r="L938">
        <f t="shared" si="98"/>
        <v>-2.4236232739296293</v>
      </c>
      <c r="M938">
        <v>0</v>
      </c>
      <c r="N938">
        <f t="shared" si="99"/>
        <v>8.8600013063315428E-2</v>
      </c>
      <c r="O938">
        <f t="shared" si="100"/>
        <v>1</v>
      </c>
      <c r="P938" s="8">
        <f t="shared" si="101"/>
        <v>8.1388950946266664E-2</v>
      </c>
      <c r="Q938" s="8">
        <f t="shared" si="102"/>
        <v>0.91861104905373336</v>
      </c>
      <c r="R938">
        <f t="shared" si="103"/>
        <v>0.91861104905373336</v>
      </c>
      <c r="S938">
        <f t="shared" si="104"/>
        <v>-8.4892479018068526E-2</v>
      </c>
    </row>
    <row r="939" spans="1:19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  <c r="L939">
        <f t="shared" si="98"/>
        <v>-1.6242430262362597</v>
      </c>
      <c r="M939">
        <v>0</v>
      </c>
      <c r="N939">
        <f t="shared" si="99"/>
        <v>0.19706078860644416</v>
      </c>
      <c r="O939">
        <f t="shared" si="100"/>
        <v>1</v>
      </c>
      <c r="P939" s="8">
        <f t="shared" si="101"/>
        <v>0.16462053596781168</v>
      </c>
      <c r="Q939" s="8">
        <f t="shared" si="102"/>
        <v>0.83537946403218832</v>
      </c>
      <c r="R939">
        <f t="shared" si="103"/>
        <v>0.83537946403218832</v>
      </c>
      <c r="S939">
        <f t="shared" si="104"/>
        <v>-0.17986920941873341</v>
      </c>
    </row>
    <row r="940" spans="1:19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1.9990000000000001</v>
      </c>
      <c r="L940">
        <f t="shared" si="98"/>
        <v>-1.758153616329456</v>
      </c>
      <c r="M940">
        <v>0</v>
      </c>
      <c r="N940">
        <f t="shared" si="99"/>
        <v>0.17236281809267107</v>
      </c>
      <c r="O940">
        <f t="shared" si="100"/>
        <v>1</v>
      </c>
      <c r="P940" s="8">
        <f t="shared" si="101"/>
        <v>0.14702173715564426</v>
      </c>
      <c r="Q940" s="8">
        <f t="shared" si="102"/>
        <v>0.85297826284435574</v>
      </c>
      <c r="R940">
        <f t="shared" si="103"/>
        <v>0.85297826284435574</v>
      </c>
      <c r="S940">
        <f t="shared" si="104"/>
        <v>-0.15902121499879901</v>
      </c>
    </row>
    <row r="941" spans="1:19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1.6990000000000001</v>
      </c>
      <c r="L941">
        <f t="shared" si="98"/>
        <v>-2.289712683836433</v>
      </c>
      <c r="M941">
        <v>0</v>
      </c>
      <c r="N941">
        <f t="shared" si="99"/>
        <v>0.10129556152540407</v>
      </c>
      <c r="O941">
        <f t="shared" si="100"/>
        <v>1</v>
      </c>
      <c r="P941" s="8">
        <f t="shared" si="101"/>
        <v>9.1978543330456741E-2</v>
      </c>
      <c r="Q941" s="8">
        <f t="shared" si="102"/>
        <v>0.90802145666954326</v>
      </c>
      <c r="R941">
        <f t="shared" si="103"/>
        <v>0.90802145666954326</v>
      </c>
      <c r="S941">
        <f t="shared" si="104"/>
        <v>-9.6487269966714612E-2</v>
      </c>
    </row>
    <row r="942" spans="1:19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1.9990000000000001</v>
      </c>
      <c r="L942">
        <f t="shared" si="98"/>
        <v>-0.62385662862296831</v>
      </c>
      <c r="M942">
        <v>0</v>
      </c>
      <c r="N942">
        <f t="shared" si="99"/>
        <v>0.53587378112209683</v>
      </c>
      <c r="O942">
        <f t="shared" si="100"/>
        <v>1</v>
      </c>
      <c r="P942" s="8">
        <f t="shared" si="101"/>
        <v>0.34890483040252945</v>
      </c>
      <c r="Q942" s="8">
        <f t="shared" si="102"/>
        <v>0.6510951695974706</v>
      </c>
      <c r="R942">
        <f t="shared" si="103"/>
        <v>0.6510951695974706</v>
      </c>
      <c r="S942">
        <f t="shared" si="104"/>
        <v>-0.42909945760039803</v>
      </c>
    </row>
    <row r="943" spans="1:19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  <c r="L943">
        <f t="shared" si="98"/>
        <v>0.12368211905953186</v>
      </c>
      <c r="M943">
        <v>0</v>
      </c>
      <c r="N943">
        <f t="shared" si="99"/>
        <v>1.1316560819175525</v>
      </c>
      <c r="O943">
        <f t="shared" si="100"/>
        <v>1</v>
      </c>
      <c r="P943" s="8">
        <f t="shared" si="101"/>
        <v>0.53088117333616036</v>
      </c>
      <c r="Q943" s="8">
        <f t="shared" si="102"/>
        <v>0.46911882666383975</v>
      </c>
      <c r="R943">
        <f t="shared" si="103"/>
        <v>0.46911882666383975</v>
      </c>
      <c r="S943">
        <f t="shared" si="104"/>
        <v>-0.75689918086993935</v>
      </c>
    </row>
    <row r="944" spans="1:19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  <c r="L944">
        <f t="shared" si="98"/>
        <v>-2.3955423551619117</v>
      </c>
      <c r="M944">
        <v>0</v>
      </c>
      <c r="N944">
        <f t="shared" si="99"/>
        <v>9.1123244356316718E-2</v>
      </c>
      <c r="O944">
        <f t="shared" si="100"/>
        <v>1</v>
      </c>
      <c r="P944" s="8">
        <f t="shared" si="101"/>
        <v>8.3513246397818972E-2</v>
      </c>
      <c r="Q944" s="8">
        <f t="shared" si="102"/>
        <v>0.9164867536021809</v>
      </c>
      <c r="R944">
        <f t="shared" si="103"/>
        <v>0.9164867536021809</v>
      </c>
      <c r="S944">
        <f t="shared" si="104"/>
        <v>-8.7207665050491615E-2</v>
      </c>
    </row>
    <row r="945" spans="1:19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1.6990000000000001</v>
      </c>
      <c r="L945">
        <f t="shared" si="98"/>
        <v>9.5601200291814292E-2</v>
      </c>
      <c r="M945">
        <v>0</v>
      </c>
      <c r="N945">
        <f t="shared" si="99"/>
        <v>1.1003201691218656</v>
      </c>
      <c r="O945">
        <f t="shared" si="100"/>
        <v>1</v>
      </c>
      <c r="P945" s="8">
        <f t="shared" si="101"/>
        <v>0.52388211345030522</v>
      </c>
      <c r="Q945" s="8">
        <f t="shared" si="102"/>
        <v>0.47611788654969467</v>
      </c>
      <c r="R945">
        <f t="shared" si="103"/>
        <v>0.47611788654969467</v>
      </c>
      <c r="S945">
        <f t="shared" si="104"/>
        <v>-0.74208979459490876</v>
      </c>
    </row>
    <row r="946" spans="1:19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1.6990000000000001</v>
      </c>
      <c r="L946">
        <f t="shared" si="98"/>
        <v>-0.87670427855375954</v>
      </c>
      <c r="M946">
        <v>0</v>
      </c>
      <c r="N946">
        <f t="shared" si="99"/>
        <v>0.41615217573621277</v>
      </c>
      <c r="O946">
        <f t="shared" si="100"/>
        <v>1</v>
      </c>
      <c r="P946" s="8">
        <f t="shared" si="101"/>
        <v>0.29386119858190268</v>
      </c>
      <c r="Q946" s="8">
        <f t="shared" si="102"/>
        <v>0.70613880141809726</v>
      </c>
      <c r="R946">
        <f t="shared" si="103"/>
        <v>0.70613880141809726</v>
      </c>
      <c r="S946">
        <f t="shared" si="104"/>
        <v>-0.34794345823744</v>
      </c>
    </row>
    <row r="947" spans="1:19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1.9990000000000001</v>
      </c>
      <c r="L947">
        <f t="shared" si="98"/>
        <v>-2.4236232739296293</v>
      </c>
      <c r="M947">
        <v>0</v>
      </c>
      <c r="N947">
        <f t="shared" si="99"/>
        <v>8.8600013063315428E-2</v>
      </c>
      <c r="O947">
        <f t="shared" si="100"/>
        <v>1</v>
      </c>
      <c r="P947" s="8">
        <f t="shared" si="101"/>
        <v>8.1388950946266664E-2</v>
      </c>
      <c r="Q947" s="8">
        <f t="shared" si="102"/>
        <v>0.91861104905373336</v>
      </c>
      <c r="R947">
        <f t="shared" si="103"/>
        <v>0.91861104905373336</v>
      </c>
      <c r="S947">
        <f t="shared" si="104"/>
        <v>-8.4892479018068526E-2</v>
      </c>
    </row>
    <row r="948" spans="1:19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  <c r="L948">
        <f t="shared" si="98"/>
        <v>-1.6242430262362597</v>
      </c>
      <c r="M948">
        <v>0</v>
      </c>
      <c r="N948">
        <f t="shared" si="99"/>
        <v>0.19706078860644416</v>
      </c>
      <c r="O948">
        <f t="shared" si="100"/>
        <v>1</v>
      </c>
      <c r="P948" s="8">
        <f t="shared" si="101"/>
        <v>0.16462053596781168</v>
      </c>
      <c r="Q948" s="8">
        <f t="shared" si="102"/>
        <v>0.83537946403218832</v>
      </c>
      <c r="R948">
        <f t="shared" si="103"/>
        <v>0.83537946403218832</v>
      </c>
      <c r="S948">
        <f t="shared" si="104"/>
        <v>-0.17986920941873341</v>
      </c>
    </row>
    <row r="949" spans="1:19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1.9990000000000001</v>
      </c>
      <c r="L949">
        <f t="shared" si="98"/>
        <v>-1.758153616329456</v>
      </c>
      <c r="M949">
        <v>0</v>
      </c>
      <c r="N949">
        <f t="shared" si="99"/>
        <v>0.17236281809267107</v>
      </c>
      <c r="O949">
        <f t="shared" si="100"/>
        <v>1</v>
      </c>
      <c r="P949" s="8">
        <f t="shared" si="101"/>
        <v>0.14702173715564426</v>
      </c>
      <c r="Q949" s="8">
        <f t="shared" si="102"/>
        <v>0.85297826284435574</v>
      </c>
      <c r="R949">
        <f t="shared" si="103"/>
        <v>0.14702173715564426</v>
      </c>
      <c r="S949">
        <f t="shared" si="104"/>
        <v>-1.9171748313282548</v>
      </c>
    </row>
    <row r="950" spans="1:19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1.6990000000000001</v>
      </c>
      <c r="L950">
        <f t="shared" si="98"/>
        <v>-2.289712683836433</v>
      </c>
      <c r="M950">
        <v>0</v>
      </c>
      <c r="N950">
        <f t="shared" si="99"/>
        <v>0.10129556152540407</v>
      </c>
      <c r="O950">
        <f t="shared" si="100"/>
        <v>1</v>
      </c>
      <c r="P950" s="8">
        <f t="shared" si="101"/>
        <v>9.1978543330456741E-2</v>
      </c>
      <c r="Q950" s="8">
        <f t="shared" si="102"/>
        <v>0.90802145666954326</v>
      </c>
      <c r="R950">
        <f t="shared" si="103"/>
        <v>0.90802145666954326</v>
      </c>
      <c r="S950">
        <f t="shared" si="104"/>
        <v>-9.6487269966714612E-2</v>
      </c>
    </row>
    <row r="951" spans="1:19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1.9990000000000001</v>
      </c>
      <c r="L951">
        <f t="shared" si="98"/>
        <v>-0.62385662862296831</v>
      </c>
      <c r="M951">
        <v>0</v>
      </c>
      <c r="N951">
        <f t="shared" si="99"/>
        <v>0.53587378112209683</v>
      </c>
      <c r="O951">
        <f t="shared" si="100"/>
        <v>1</v>
      </c>
      <c r="P951" s="8">
        <f t="shared" si="101"/>
        <v>0.34890483040252945</v>
      </c>
      <c r="Q951" s="8">
        <f t="shared" si="102"/>
        <v>0.6510951695974706</v>
      </c>
      <c r="R951">
        <f t="shared" si="103"/>
        <v>0.34890483040252945</v>
      </c>
      <c r="S951">
        <f t="shared" si="104"/>
        <v>-1.0529560862233664</v>
      </c>
    </row>
    <row r="952" spans="1:19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  <c r="L952">
        <f t="shared" si="98"/>
        <v>0.12368211905953186</v>
      </c>
      <c r="M952">
        <v>0</v>
      </c>
      <c r="N952">
        <f t="shared" si="99"/>
        <v>1.1316560819175525</v>
      </c>
      <c r="O952">
        <f t="shared" si="100"/>
        <v>1</v>
      </c>
      <c r="P952" s="8">
        <f t="shared" si="101"/>
        <v>0.53088117333616036</v>
      </c>
      <c r="Q952" s="8">
        <f t="shared" si="102"/>
        <v>0.46911882666383975</v>
      </c>
      <c r="R952">
        <f t="shared" si="103"/>
        <v>0.46911882666383975</v>
      </c>
      <c r="S952">
        <f t="shared" si="104"/>
        <v>-0.75689918086993935</v>
      </c>
    </row>
    <row r="953" spans="1:19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  <c r="L953">
        <f t="shared" si="98"/>
        <v>-2.3955423551619117</v>
      </c>
      <c r="M953">
        <v>0</v>
      </c>
      <c r="N953">
        <f t="shared" si="99"/>
        <v>9.1123244356316718E-2</v>
      </c>
      <c r="O953">
        <f t="shared" si="100"/>
        <v>1</v>
      </c>
      <c r="P953" s="8">
        <f t="shared" si="101"/>
        <v>8.3513246397818972E-2</v>
      </c>
      <c r="Q953" s="8">
        <f t="shared" si="102"/>
        <v>0.9164867536021809</v>
      </c>
      <c r="R953">
        <f t="shared" si="103"/>
        <v>0.9164867536021809</v>
      </c>
      <c r="S953">
        <f t="shared" si="104"/>
        <v>-8.7207665050491615E-2</v>
      </c>
    </row>
    <row r="954" spans="1:19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1.6990000000000001</v>
      </c>
      <c r="L954">
        <f t="shared" si="98"/>
        <v>9.5601200291814292E-2</v>
      </c>
      <c r="M954">
        <v>0</v>
      </c>
      <c r="N954">
        <f t="shared" si="99"/>
        <v>1.1003201691218656</v>
      </c>
      <c r="O954">
        <f t="shared" si="100"/>
        <v>1</v>
      </c>
      <c r="P954" s="8">
        <f t="shared" si="101"/>
        <v>0.52388211345030522</v>
      </c>
      <c r="Q954" s="8">
        <f t="shared" si="102"/>
        <v>0.47611788654969467</v>
      </c>
      <c r="R954">
        <f t="shared" si="103"/>
        <v>0.52388211345030522</v>
      </c>
      <c r="S954">
        <f t="shared" si="104"/>
        <v>-0.64648859430309458</v>
      </c>
    </row>
    <row r="955" spans="1:19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1.6990000000000001</v>
      </c>
      <c r="L955">
        <f t="shared" si="98"/>
        <v>-0.87670427855375954</v>
      </c>
      <c r="M955">
        <v>0</v>
      </c>
      <c r="N955">
        <f t="shared" si="99"/>
        <v>0.41615217573621277</v>
      </c>
      <c r="O955">
        <f t="shared" si="100"/>
        <v>1</v>
      </c>
      <c r="P955" s="8">
        <f t="shared" si="101"/>
        <v>0.29386119858190268</v>
      </c>
      <c r="Q955" s="8">
        <f t="shared" si="102"/>
        <v>0.70613880141809726</v>
      </c>
      <c r="R955">
        <f t="shared" si="103"/>
        <v>0.29386119858190268</v>
      </c>
      <c r="S955">
        <f t="shared" si="104"/>
        <v>-1.2246477367911994</v>
      </c>
    </row>
    <row r="956" spans="1:19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1.9990000000000001</v>
      </c>
      <c r="L956">
        <f t="shared" si="98"/>
        <v>-2.4236232739296293</v>
      </c>
      <c r="M956">
        <v>0</v>
      </c>
      <c r="N956">
        <f t="shared" si="99"/>
        <v>8.8600013063315428E-2</v>
      </c>
      <c r="O956">
        <f t="shared" si="100"/>
        <v>1</v>
      </c>
      <c r="P956" s="8">
        <f t="shared" si="101"/>
        <v>8.1388950946266664E-2</v>
      </c>
      <c r="Q956" s="8">
        <f t="shared" si="102"/>
        <v>0.91861104905373336</v>
      </c>
      <c r="R956">
        <f t="shared" si="103"/>
        <v>0.91861104905373336</v>
      </c>
      <c r="S956">
        <f t="shared" si="104"/>
        <v>-8.4892479018068526E-2</v>
      </c>
    </row>
    <row r="957" spans="1:19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  <c r="L957">
        <f t="shared" si="98"/>
        <v>-1.6242430262362597</v>
      </c>
      <c r="M957">
        <v>0</v>
      </c>
      <c r="N957">
        <f t="shared" si="99"/>
        <v>0.19706078860644416</v>
      </c>
      <c r="O957">
        <f t="shared" si="100"/>
        <v>1</v>
      </c>
      <c r="P957" s="8">
        <f t="shared" si="101"/>
        <v>0.16462053596781168</v>
      </c>
      <c r="Q957" s="8">
        <f t="shared" si="102"/>
        <v>0.83537946403218832</v>
      </c>
      <c r="R957">
        <f t="shared" si="103"/>
        <v>0.16462053596781168</v>
      </c>
      <c r="S957">
        <f t="shared" si="104"/>
        <v>-1.8041122356549932</v>
      </c>
    </row>
    <row r="958" spans="1:19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1.9990000000000001</v>
      </c>
      <c r="L958">
        <f t="shared" si="98"/>
        <v>-1.758153616329456</v>
      </c>
      <c r="M958">
        <v>0</v>
      </c>
      <c r="N958">
        <f t="shared" si="99"/>
        <v>0.17236281809267107</v>
      </c>
      <c r="O958">
        <f t="shared" si="100"/>
        <v>1</v>
      </c>
      <c r="P958" s="8">
        <f t="shared" si="101"/>
        <v>0.14702173715564426</v>
      </c>
      <c r="Q958" s="8">
        <f t="shared" si="102"/>
        <v>0.85297826284435574</v>
      </c>
      <c r="R958">
        <f t="shared" si="103"/>
        <v>0.85297826284435574</v>
      </c>
      <c r="S958">
        <f t="shared" si="104"/>
        <v>-0.15902121499879901</v>
      </c>
    </row>
    <row r="959" spans="1:19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1.6990000000000001</v>
      </c>
      <c r="L959">
        <f t="shared" si="98"/>
        <v>-2.289712683836433</v>
      </c>
      <c r="M959">
        <v>0</v>
      </c>
      <c r="N959">
        <f t="shared" si="99"/>
        <v>0.10129556152540407</v>
      </c>
      <c r="O959">
        <f t="shared" si="100"/>
        <v>1</v>
      </c>
      <c r="P959" s="8">
        <f t="shared" si="101"/>
        <v>9.1978543330456741E-2</v>
      </c>
      <c r="Q959" s="8">
        <f t="shared" si="102"/>
        <v>0.90802145666954326</v>
      </c>
      <c r="R959">
        <f t="shared" si="103"/>
        <v>0.90802145666954326</v>
      </c>
      <c r="S959">
        <f t="shared" si="104"/>
        <v>-9.6487269966714612E-2</v>
      </c>
    </row>
    <row r="960" spans="1:19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1.9990000000000001</v>
      </c>
      <c r="L960">
        <f t="shared" si="98"/>
        <v>-0.62385662862296831</v>
      </c>
      <c r="M960">
        <v>0</v>
      </c>
      <c r="N960">
        <f t="shared" si="99"/>
        <v>0.53587378112209683</v>
      </c>
      <c r="O960">
        <f t="shared" si="100"/>
        <v>1</v>
      </c>
      <c r="P960" s="8">
        <f t="shared" si="101"/>
        <v>0.34890483040252945</v>
      </c>
      <c r="Q960" s="8">
        <f t="shared" si="102"/>
        <v>0.6510951695974706</v>
      </c>
      <c r="R960">
        <f t="shared" si="103"/>
        <v>0.6510951695974706</v>
      </c>
      <c r="S960">
        <f t="shared" si="104"/>
        <v>-0.42909945760039803</v>
      </c>
    </row>
    <row r="961" spans="1:19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  <c r="L961">
        <f t="shared" si="98"/>
        <v>0.12368211905953186</v>
      </c>
      <c r="M961">
        <v>0</v>
      </c>
      <c r="N961">
        <f t="shared" si="99"/>
        <v>1.1316560819175525</v>
      </c>
      <c r="O961">
        <f t="shared" si="100"/>
        <v>1</v>
      </c>
      <c r="P961" s="8">
        <f t="shared" si="101"/>
        <v>0.53088117333616036</v>
      </c>
      <c r="Q961" s="8">
        <f t="shared" si="102"/>
        <v>0.46911882666383975</v>
      </c>
      <c r="R961">
        <f t="shared" si="103"/>
        <v>0.46911882666383975</v>
      </c>
      <c r="S961">
        <f t="shared" si="104"/>
        <v>-0.75689918086993935</v>
      </c>
    </row>
    <row r="962" spans="1:19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  <c r="L962">
        <f t="shared" si="98"/>
        <v>-2.3955423551619117</v>
      </c>
      <c r="M962">
        <v>0</v>
      </c>
      <c r="N962">
        <f t="shared" si="99"/>
        <v>9.1123244356316718E-2</v>
      </c>
      <c r="O962">
        <f t="shared" si="100"/>
        <v>1</v>
      </c>
      <c r="P962" s="8">
        <f t="shared" si="101"/>
        <v>8.3513246397818972E-2</v>
      </c>
      <c r="Q962" s="8">
        <f t="shared" si="102"/>
        <v>0.9164867536021809</v>
      </c>
      <c r="R962">
        <f t="shared" si="103"/>
        <v>0.9164867536021809</v>
      </c>
      <c r="S962">
        <f t="shared" si="104"/>
        <v>-8.7207665050491615E-2</v>
      </c>
    </row>
    <row r="963" spans="1:19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1.6990000000000001</v>
      </c>
      <c r="L963">
        <f t="shared" si="98"/>
        <v>9.5601200291814292E-2</v>
      </c>
      <c r="M963">
        <v>0</v>
      </c>
      <c r="N963">
        <f t="shared" si="99"/>
        <v>1.1003201691218656</v>
      </c>
      <c r="O963">
        <f t="shared" si="100"/>
        <v>1</v>
      </c>
      <c r="P963" s="8">
        <f t="shared" si="101"/>
        <v>0.52388211345030522</v>
      </c>
      <c r="Q963" s="8">
        <f t="shared" si="102"/>
        <v>0.47611788654969467</v>
      </c>
      <c r="R963">
        <f t="shared" si="103"/>
        <v>0.47611788654969467</v>
      </c>
      <c r="S963">
        <f t="shared" si="104"/>
        <v>-0.74208979459490876</v>
      </c>
    </row>
    <row r="964" spans="1:19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1.6990000000000001</v>
      </c>
      <c r="L964">
        <f t="shared" si="98"/>
        <v>-0.87670427855375954</v>
      </c>
      <c r="M964">
        <v>0</v>
      </c>
      <c r="N964">
        <f t="shared" si="99"/>
        <v>0.41615217573621277</v>
      </c>
      <c r="O964">
        <f t="shared" si="100"/>
        <v>1</v>
      </c>
      <c r="P964" s="8">
        <f t="shared" si="101"/>
        <v>0.29386119858190268</v>
      </c>
      <c r="Q964" s="8">
        <f t="shared" si="102"/>
        <v>0.70613880141809726</v>
      </c>
      <c r="R964">
        <f t="shared" si="103"/>
        <v>0.70613880141809726</v>
      </c>
      <c r="S964">
        <f t="shared" si="104"/>
        <v>-0.34794345823744</v>
      </c>
    </row>
    <row r="965" spans="1:19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1.9990000000000001</v>
      </c>
      <c r="L965">
        <f t="shared" ref="L965:L984" si="105">$M$1+$O$1*D963+$Q$1*E963+$S$1*G963+$U$1*H963+$W$1*J963</f>
        <v>-2.4236232739296293</v>
      </c>
      <c r="M965">
        <v>0</v>
      </c>
      <c r="N965">
        <f t="shared" ref="N965:N984" si="106">EXP(L965)</f>
        <v>8.8600013063315428E-2</v>
      </c>
      <c r="O965">
        <f t="shared" ref="O965:O984" si="107">EXP(M965)</f>
        <v>1</v>
      </c>
      <c r="P965" s="8">
        <f t="shared" ref="P965:P984" si="108">(N965)/(N965+O965)</f>
        <v>8.1388950946266664E-2</v>
      </c>
      <c r="Q965" s="8">
        <f t="shared" ref="Q965:Q984" si="109">(O965)/(O965+N965)</f>
        <v>0.91861104905373336</v>
      </c>
      <c r="R965">
        <f t="shared" ref="R965:R984" si="110">P965^C963*Q965^(1-C963)</f>
        <v>0.91861104905373336</v>
      </c>
      <c r="S965">
        <f t="shared" ref="S965:S984" si="111">LN(R965)</f>
        <v>-8.4892479018068526E-2</v>
      </c>
    </row>
    <row r="966" spans="1:19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  <c r="L966">
        <f t="shared" si="105"/>
        <v>-1.6242430262362597</v>
      </c>
      <c r="M966">
        <v>0</v>
      </c>
      <c r="N966">
        <f t="shared" si="106"/>
        <v>0.19706078860644416</v>
      </c>
      <c r="O966">
        <f t="shared" si="107"/>
        <v>1</v>
      </c>
      <c r="P966" s="8">
        <f t="shared" si="108"/>
        <v>0.16462053596781168</v>
      </c>
      <c r="Q966" s="8">
        <f t="shared" si="109"/>
        <v>0.83537946403218832</v>
      </c>
      <c r="R966">
        <f t="shared" si="110"/>
        <v>0.83537946403218832</v>
      </c>
      <c r="S966">
        <f t="shared" si="111"/>
        <v>-0.17986920941873341</v>
      </c>
    </row>
    <row r="967" spans="1:19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1.9990000000000001</v>
      </c>
      <c r="L967">
        <f t="shared" si="105"/>
        <v>-1.758153616329456</v>
      </c>
      <c r="M967">
        <v>0</v>
      </c>
      <c r="N967">
        <f t="shared" si="106"/>
        <v>0.17236281809267107</v>
      </c>
      <c r="O967">
        <f t="shared" si="107"/>
        <v>1</v>
      </c>
      <c r="P967" s="8">
        <f t="shared" si="108"/>
        <v>0.14702173715564426</v>
      </c>
      <c r="Q967" s="8">
        <f t="shared" si="109"/>
        <v>0.85297826284435574</v>
      </c>
      <c r="R967">
        <f t="shared" si="110"/>
        <v>0.14702173715564426</v>
      </c>
      <c r="S967">
        <f t="shared" si="111"/>
        <v>-1.9171748313282548</v>
      </c>
    </row>
    <row r="968" spans="1:19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1.6990000000000001</v>
      </c>
      <c r="L968">
        <f t="shared" si="105"/>
        <v>-2.289712683836433</v>
      </c>
      <c r="M968">
        <v>0</v>
      </c>
      <c r="N968">
        <f t="shared" si="106"/>
        <v>0.10129556152540407</v>
      </c>
      <c r="O968">
        <f t="shared" si="107"/>
        <v>1</v>
      </c>
      <c r="P968" s="8">
        <f t="shared" si="108"/>
        <v>9.1978543330456741E-2</v>
      </c>
      <c r="Q968" s="8">
        <f t="shared" si="109"/>
        <v>0.90802145666954326</v>
      </c>
      <c r="R968">
        <f t="shared" si="110"/>
        <v>9.1978543330456741E-2</v>
      </c>
      <c r="S968">
        <f t="shared" si="111"/>
        <v>-2.3861999538031475</v>
      </c>
    </row>
    <row r="969" spans="1:19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1.9990000000000001</v>
      </c>
      <c r="L969">
        <f t="shared" si="105"/>
        <v>-0.62385662862296831</v>
      </c>
      <c r="M969">
        <v>0</v>
      </c>
      <c r="N969">
        <f t="shared" si="106"/>
        <v>0.53587378112209683</v>
      </c>
      <c r="O969">
        <f t="shared" si="107"/>
        <v>1</v>
      </c>
      <c r="P969" s="8">
        <f t="shared" si="108"/>
        <v>0.34890483040252945</v>
      </c>
      <c r="Q969" s="8">
        <f t="shared" si="109"/>
        <v>0.6510951695974706</v>
      </c>
      <c r="R969">
        <f t="shared" si="110"/>
        <v>0.34890483040252945</v>
      </c>
      <c r="S969">
        <f t="shared" si="111"/>
        <v>-1.0529560862233664</v>
      </c>
    </row>
    <row r="970" spans="1:19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  <c r="L970">
        <f t="shared" si="105"/>
        <v>0.12368211905953186</v>
      </c>
      <c r="M970">
        <v>0</v>
      </c>
      <c r="N970">
        <f t="shared" si="106"/>
        <v>1.1316560819175525</v>
      </c>
      <c r="O970">
        <f t="shared" si="107"/>
        <v>1</v>
      </c>
      <c r="P970" s="8">
        <f t="shared" si="108"/>
        <v>0.53088117333616036</v>
      </c>
      <c r="Q970" s="8">
        <f t="shared" si="109"/>
        <v>0.46911882666383975</v>
      </c>
      <c r="R970">
        <f t="shared" si="110"/>
        <v>0.53088117333616036</v>
      </c>
      <c r="S970">
        <f t="shared" si="111"/>
        <v>-0.63321706181040749</v>
      </c>
    </row>
    <row r="971" spans="1:19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  <c r="L971">
        <f t="shared" si="105"/>
        <v>-2.3955423551619117</v>
      </c>
      <c r="M971">
        <v>0</v>
      </c>
      <c r="N971">
        <f t="shared" si="106"/>
        <v>9.1123244356316718E-2</v>
      </c>
      <c r="O971">
        <f t="shared" si="107"/>
        <v>1</v>
      </c>
      <c r="P971" s="8">
        <f t="shared" si="108"/>
        <v>8.3513246397818972E-2</v>
      </c>
      <c r="Q971" s="8">
        <f t="shared" si="109"/>
        <v>0.9164867536021809</v>
      </c>
      <c r="R971">
        <f t="shared" si="110"/>
        <v>0.9164867536021809</v>
      </c>
      <c r="S971">
        <f t="shared" si="111"/>
        <v>-8.7207665050491615E-2</v>
      </c>
    </row>
    <row r="972" spans="1:19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1.6990000000000001</v>
      </c>
      <c r="L972">
        <f t="shared" si="105"/>
        <v>9.5601200291814292E-2</v>
      </c>
      <c r="M972">
        <v>0</v>
      </c>
      <c r="N972">
        <f t="shared" si="106"/>
        <v>1.1003201691218656</v>
      </c>
      <c r="O972">
        <f t="shared" si="107"/>
        <v>1</v>
      </c>
      <c r="P972" s="8">
        <f t="shared" si="108"/>
        <v>0.52388211345030522</v>
      </c>
      <c r="Q972" s="8">
        <f t="shared" si="109"/>
        <v>0.47611788654969467</v>
      </c>
      <c r="R972">
        <f t="shared" si="110"/>
        <v>0.52388211345030522</v>
      </c>
      <c r="S972">
        <f t="shared" si="111"/>
        <v>-0.64648859430309458</v>
      </c>
    </row>
    <row r="973" spans="1:19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1.6990000000000001</v>
      </c>
      <c r="L973">
        <f t="shared" si="105"/>
        <v>-0.87670427855375954</v>
      </c>
      <c r="M973">
        <v>0</v>
      </c>
      <c r="N973">
        <f t="shared" si="106"/>
        <v>0.41615217573621277</v>
      </c>
      <c r="O973">
        <f t="shared" si="107"/>
        <v>1</v>
      </c>
      <c r="P973" s="8">
        <f t="shared" si="108"/>
        <v>0.29386119858190268</v>
      </c>
      <c r="Q973" s="8">
        <f t="shared" si="109"/>
        <v>0.70613880141809726</v>
      </c>
      <c r="R973">
        <f t="shared" si="110"/>
        <v>0.29386119858190268</v>
      </c>
      <c r="S973">
        <f t="shared" si="111"/>
        <v>-1.2246477367911994</v>
      </c>
    </row>
    <row r="974" spans="1:19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1.9990000000000001</v>
      </c>
      <c r="L974">
        <f t="shared" si="105"/>
        <v>-2.4236232739296293</v>
      </c>
      <c r="M974">
        <v>0</v>
      </c>
      <c r="N974">
        <f t="shared" si="106"/>
        <v>8.8600013063315428E-2</v>
      </c>
      <c r="O974">
        <f t="shared" si="107"/>
        <v>1</v>
      </c>
      <c r="P974" s="8">
        <f t="shared" si="108"/>
        <v>8.1388950946266664E-2</v>
      </c>
      <c r="Q974" s="8">
        <f t="shared" si="109"/>
        <v>0.91861104905373336</v>
      </c>
      <c r="R974">
        <f t="shared" si="110"/>
        <v>0.91861104905373336</v>
      </c>
      <c r="S974">
        <f t="shared" si="111"/>
        <v>-8.4892479018068526E-2</v>
      </c>
    </row>
    <row r="975" spans="1:19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  <c r="L975">
        <f t="shared" si="105"/>
        <v>-1.6242430262362597</v>
      </c>
      <c r="M975">
        <v>0</v>
      </c>
      <c r="N975">
        <f t="shared" si="106"/>
        <v>0.19706078860644416</v>
      </c>
      <c r="O975">
        <f t="shared" si="107"/>
        <v>1</v>
      </c>
      <c r="P975" s="8">
        <f t="shared" si="108"/>
        <v>0.16462053596781168</v>
      </c>
      <c r="Q975" s="8">
        <f t="shared" si="109"/>
        <v>0.83537946403218832</v>
      </c>
      <c r="R975">
        <f t="shared" si="110"/>
        <v>0.16462053596781168</v>
      </c>
      <c r="S975">
        <f t="shared" si="111"/>
        <v>-1.8041122356549932</v>
      </c>
    </row>
    <row r="976" spans="1:19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1.9990000000000001</v>
      </c>
      <c r="L976">
        <f t="shared" si="105"/>
        <v>-1.758153616329456</v>
      </c>
      <c r="M976">
        <v>0</v>
      </c>
      <c r="N976">
        <f t="shared" si="106"/>
        <v>0.17236281809267107</v>
      </c>
      <c r="O976">
        <f t="shared" si="107"/>
        <v>1</v>
      </c>
      <c r="P976" s="8">
        <f t="shared" si="108"/>
        <v>0.14702173715564426</v>
      </c>
      <c r="Q976" s="8">
        <f t="shared" si="109"/>
        <v>0.85297826284435574</v>
      </c>
      <c r="R976">
        <f t="shared" si="110"/>
        <v>0.85297826284435574</v>
      </c>
      <c r="S976">
        <f t="shared" si="111"/>
        <v>-0.15902121499879901</v>
      </c>
    </row>
    <row r="977" spans="1:19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1.6990000000000001</v>
      </c>
      <c r="L977">
        <f t="shared" si="105"/>
        <v>-2.289712683836433</v>
      </c>
      <c r="M977">
        <v>0</v>
      </c>
      <c r="N977">
        <f t="shared" si="106"/>
        <v>0.10129556152540407</v>
      </c>
      <c r="O977">
        <f t="shared" si="107"/>
        <v>1</v>
      </c>
      <c r="P977" s="8">
        <f t="shared" si="108"/>
        <v>9.1978543330456741E-2</v>
      </c>
      <c r="Q977" s="8">
        <f t="shared" si="109"/>
        <v>0.90802145666954326</v>
      </c>
      <c r="R977">
        <f t="shared" si="110"/>
        <v>0.90802145666954326</v>
      </c>
      <c r="S977">
        <f t="shared" si="111"/>
        <v>-9.6487269966714612E-2</v>
      </c>
    </row>
    <row r="978" spans="1:19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1.9990000000000001</v>
      </c>
      <c r="L978">
        <f t="shared" si="105"/>
        <v>-0.62385662862296831</v>
      </c>
      <c r="M978">
        <v>0</v>
      </c>
      <c r="N978">
        <f t="shared" si="106"/>
        <v>0.53587378112209683</v>
      </c>
      <c r="O978">
        <f t="shared" si="107"/>
        <v>1</v>
      </c>
      <c r="P978" s="8">
        <f t="shared" si="108"/>
        <v>0.34890483040252945</v>
      </c>
      <c r="Q978" s="8">
        <f t="shared" si="109"/>
        <v>0.6510951695974706</v>
      </c>
      <c r="R978">
        <f t="shared" si="110"/>
        <v>0.34890483040252945</v>
      </c>
      <c r="S978">
        <f t="shared" si="111"/>
        <v>-1.0529560862233664</v>
      </c>
    </row>
    <row r="979" spans="1:19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  <c r="L979">
        <f t="shared" si="105"/>
        <v>0.12368211905953186</v>
      </c>
      <c r="M979">
        <v>0</v>
      </c>
      <c r="N979">
        <f t="shared" si="106"/>
        <v>1.1316560819175525</v>
      </c>
      <c r="O979">
        <f t="shared" si="107"/>
        <v>1</v>
      </c>
      <c r="P979" s="8">
        <f t="shared" si="108"/>
        <v>0.53088117333616036</v>
      </c>
      <c r="Q979" s="8">
        <f t="shared" si="109"/>
        <v>0.46911882666383975</v>
      </c>
      <c r="R979">
        <f t="shared" si="110"/>
        <v>0.53088117333616036</v>
      </c>
      <c r="S979">
        <f t="shared" si="111"/>
        <v>-0.63321706181040749</v>
      </c>
    </row>
    <row r="980" spans="1:19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  <c r="L980">
        <f t="shared" si="105"/>
        <v>-2.3955423551619117</v>
      </c>
      <c r="M980">
        <v>0</v>
      </c>
      <c r="N980">
        <f t="shared" si="106"/>
        <v>9.1123244356316718E-2</v>
      </c>
      <c r="O980">
        <f t="shared" si="107"/>
        <v>1</v>
      </c>
      <c r="P980" s="8">
        <f t="shared" si="108"/>
        <v>8.3513246397818972E-2</v>
      </c>
      <c r="Q980" s="8">
        <f t="shared" si="109"/>
        <v>0.9164867536021809</v>
      </c>
      <c r="R980">
        <f t="shared" si="110"/>
        <v>0.9164867536021809</v>
      </c>
      <c r="S980">
        <f t="shared" si="111"/>
        <v>-8.7207665050491615E-2</v>
      </c>
    </row>
    <row r="981" spans="1:19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1.6990000000000001</v>
      </c>
      <c r="L981">
        <f t="shared" si="105"/>
        <v>9.5601200291814292E-2</v>
      </c>
      <c r="M981">
        <v>0</v>
      </c>
      <c r="N981">
        <f t="shared" si="106"/>
        <v>1.1003201691218656</v>
      </c>
      <c r="O981">
        <f t="shared" si="107"/>
        <v>1</v>
      </c>
      <c r="P981" s="8">
        <f t="shared" si="108"/>
        <v>0.52388211345030522</v>
      </c>
      <c r="Q981" s="8">
        <f t="shared" si="109"/>
        <v>0.47611788654969467</v>
      </c>
      <c r="R981">
        <f t="shared" si="110"/>
        <v>0.52388211345030522</v>
      </c>
      <c r="S981">
        <f t="shared" si="111"/>
        <v>-0.64648859430309458</v>
      </c>
    </row>
    <row r="982" spans="1:19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1.6990000000000001</v>
      </c>
      <c r="L982">
        <f t="shared" si="105"/>
        <v>-0.87670427855375954</v>
      </c>
      <c r="M982">
        <v>0</v>
      </c>
      <c r="N982">
        <f t="shared" si="106"/>
        <v>0.41615217573621277</v>
      </c>
      <c r="O982">
        <f t="shared" si="107"/>
        <v>1</v>
      </c>
      <c r="P982" s="8">
        <f t="shared" si="108"/>
        <v>0.29386119858190268</v>
      </c>
      <c r="Q982" s="8">
        <f t="shared" si="109"/>
        <v>0.70613880141809726</v>
      </c>
      <c r="R982">
        <f t="shared" si="110"/>
        <v>0.29386119858190268</v>
      </c>
      <c r="S982">
        <f t="shared" si="111"/>
        <v>-1.2246477367911994</v>
      </c>
    </row>
    <row r="983" spans="1:19" x14ac:dyDescent="0.35">
      <c r="L983">
        <f t="shared" si="105"/>
        <v>-2.4236232739296293</v>
      </c>
      <c r="M983">
        <v>0</v>
      </c>
      <c r="N983">
        <f t="shared" si="106"/>
        <v>8.8600013063315428E-2</v>
      </c>
      <c r="O983">
        <f t="shared" si="107"/>
        <v>1</v>
      </c>
      <c r="P983" s="8">
        <f t="shared" si="108"/>
        <v>8.1388950946266664E-2</v>
      </c>
      <c r="Q983" s="8">
        <f t="shared" si="109"/>
        <v>0.91861104905373336</v>
      </c>
      <c r="R983">
        <f t="shared" si="110"/>
        <v>0.91861104905373336</v>
      </c>
      <c r="S983">
        <f t="shared" si="111"/>
        <v>-8.4892479018068526E-2</v>
      </c>
    </row>
    <row r="984" spans="1:19" x14ac:dyDescent="0.35">
      <c r="L984">
        <f t="shared" si="105"/>
        <v>-1.6242430262362597</v>
      </c>
      <c r="M984">
        <v>0</v>
      </c>
      <c r="N984">
        <f t="shared" si="106"/>
        <v>0.19706078860644416</v>
      </c>
      <c r="O984">
        <f t="shared" si="107"/>
        <v>1</v>
      </c>
      <c r="P984" s="8">
        <f t="shared" si="108"/>
        <v>0.16462053596781168</v>
      </c>
      <c r="Q984" s="8">
        <f t="shared" si="109"/>
        <v>0.83537946403218832</v>
      </c>
      <c r="R984">
        <f t="shared" si="110"/>
        <v>0.16462053596781168</v>
      </c>
      <c r="S984">
        <f t="shared" si="111"/>
        <v>-1.8041122356549932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3" max="3" width="17.81640625" customWidth="1"/>
  </cols>
  <sheetData>
    <row r="1" spans="1:11" x14ac:dyDescent="0.35">
      <c r="A1" t="s">
        <v>41</v>
      </c>
      <c r="B1" t="s">
        <v>42</v>
      </c>
      <c r="C1" t="s">
        <v>43</v>
      </c>
      <c r="D1" t="s">
        <v>9</v>
      </c>
      <c r="G1" t="s">
        <v>44</v>
      </c>
      <c r="H1" t="s">
        <v>45</v>
      </c>
      <c r="I1" t="s">
        <v>46</v>
      </c>
      <c r="J1" s="8" t="s">
        <v>47</v>
      </c>
    </row>
    <row r="2" spans="1:11" x14ac:dyDescent="0.35">
      <c r="A2">
        <v>1</v>
      </c>
      <c r="B2" t="s">
        <v>3</v>
      </c>
      <c r="C2" t="s">
        <v>7</v>
      </c>
      <c r="D2">
        <v>1.9990000000000001</v>
      </c>
      <c r="F2" t="s">
        <v>42</v>
      </c>
      <c r="G2">
        <v>0</v>
      </c>
      <c r="H2">
        <v>-0.4630826080131738</v>
      </c>
      <c r="I2">
        <f>-(H2-G2)</f>
        <v>0.4630826080131738</v>
      </c>
      <c r="J2" s="9">
        <f>I2/I5</f>
        <v>0.14176066440986695</v>
      </c>
    </row>
    <row r="3" spans="1:11" x14ac:dyDescent="0.35">
      <c r="A3">
        <v>2</v>
      </c>
      <c r="B3" t="s">
        <v>4</v>
      </c>
      <c r="C3" t="s">
        <v>8</v>
      </c>
      <c r="D3">
        <v>1.399</v>
      </c>
      <c r="F3" t="s">
        <v>48</v>
      </c>
      <c r="G3">
        <v>2.2347683345521174</v>
      </c>
      <c r="H3">
        <v>0</v>
      </c>
      <c r="I3">
        <f>G3-H3</f>
        <v>2.2347683345521174</v>
      </c>
      <c r="J3" s="9">
        <f>I3/I5</f>
        <v>0.68411604846802543</v>
      </c>
    </row>
    <row r="4" spans="1:11" x14ac:dyDescent="0.35">
      <c r="A4">
        <v>3</v>
      </c>
      <c r="B4" t="s">
        <v>4</v>
      </c>
      <c r="C4" t="s">
        <v>6</v>
      </c>
      <c r="D4">
        <v>1.9990000000000001</v>
      </c>
      <c r="F4" t="s">
        <v>9</v>
      </c>
      <c r="G4">
        <f>-0.948*1.399</f>
        <v>-1.326252</v>
      </c>
      <c r="H4">
        <f>-0.948*1.999</f>
        <v>-1.895052</v>
      </c>
      <c r="I4">
        <f>G4-H4</f>
        <v>0.56879999999999997</v>
      </c>
      <c r="J4" s="9">
        <f>I4/I5</f>
        <v>0.17412328712210773</v>
      </c>
    </row>
    <row r="5" spans="1:11" x14ac:dyDescent="0.35">
      <c r="A5">
        <v>4</v>
      </c>
      <c r="B5" t="s">
        <v>5</v>
      </c>
      <c r="C5" t="s">
        <v>6</v>
      </c>
      <c r="D5">
        <v>1.6990000000000001</v>
      </c>
      <c r="H5" t="s">
        <v>49</v>
      </c>
      <c r="I5">
        <f>I4+I3+I2</f>
        <v>3.266650942565291</v>
      </c>
      <c r="J5" s="9">
        <f>J4+J3+J2</f>
        <v>1.0000000000000002</v>
      </c>
    </row>
    <row r="6" spans="1:11" x14ac:dyDescent="0.35">
      <c r="A6">
        <v>5</v>
      </c>
      <c r="B6" t="s">
        <v>5</v>
      </c>
      <c r="C6" t="s">
        <v>8</v>
      </c>
      <c r="D6">
        <v>1.9990000000000001</v>
      </c>
    </row>
    <row r="7" spans="1:11" x14ac:dyDescent="0.35">
      <c r="A7">
        <v>6</v>
      </c>
      <c r="B7" t="s">
        <v>3</v>
      </c>
      <c r="C7" t="s">
        <v>6</v>
      </c>
      <c r="D7">
        <v>1.399</v>
      </c>
      <c r="F7" s="8" t="s">
        <v>95</v>
      </c>
      <c r="G7" s="8"/>
      <c r="H7" s="8"/>
      <c r="I7" s="8"/>
      <c r="J7" s="8"/>
      <c r="K7" s="8"/>
    </row>
    <row r="8" spans="1:11" x14ac:dyDescent="0.35">
      <c r="A8">
        <v>7</v>
      </c>
      <c r="B8" t="s">
        <v>5</v>
      </c>
      <c r="C8" t="s">
        <v>7</v>
      </c>
      <c r="D8">
        <v>1.399</v>
      </c>
    </row>
    <row r="9" spans="1:11" x14ac:dyDescent="0.35">
      <c r="A9">
        <v>8</v>
      </c>
      <c r="B9" t="s">
        <v>3</v>
      </c>
      <c r="C9" t="s">
        <v>8</v>
      </c>
      <c r="D9">
        <v>1.6990000000000001</v>
      </c>
    </row>
    <row r="10" spans="1:11" x14ac:dyDescent="0.35">
      <c r="A10">
        <v>9</v>
      </c>
      <c r="B10" t="s">
        <v>4</v>
      </c>
      <c r="C10" t="s">
        <v>7</v>
      </c>
      <c r="D10">
        <v>1.6990000000000001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showGridLines="0" workbookViewId="0">
      <selection activeCell="D9" sqref="D9"/>
    </sheetView>
  </sheetViews>
  <sheetFormatPr defaultRowHeight="14.5" x14ac:dyDescent="0.35"/>
  <cols>
    <col min="1" max="1" width="26.08984375" customWidth="1"/>
  </cols>
  <sheetData>
    <row r="1" spans="1:16" x14ac:dyDescent="0.35">
      <c r="A1" s="10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>
        <v>1</v>
      </c>
      <c r="B2" s="11" t="s">
        <v>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>
        <v>2</v>
      </c>
      <c r="B3" s="11" t="s">
        <v>56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 t="s">
        <v>53</v>
      </c>
      <c r="B4" s="11">
        <f>'Q1 and Q2 Estimates and Probs'!O1/'Q1 and Q2 Estimates and Probs'!W1 * 10</f>
        <v>3.2961537634627369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 t="s">
        <v>54</v>
      </c>
      <c r="B5" s="11">
        <f>'Q1 and Q2 Estimates and Probs'!Q1/'Q1 and Q2 Estimates and Probs'!W1*10</f>
        <v>4.8838735759210197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5">
      <c r="A6" s="10" t="s">
        <v>51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35">
      <c r="A7" s="11">
        <v>1</v>
      </c>
      <c r="B7" s="11" t="s">
        <v>60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35">
      <c r="A8" s="11">
        <v>2</v>
      </c>
      <c r="B8" s="11" t="s">
        <v>59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35">
      <c r="A9" s="11" t="s">
        <v>57</v>
      </c>
      <c r="B9" s="11">
        <f>'Q1 and Q2 Estimates and Probs'!S1/'Q1 and Q2 Estimates and Probs'!W1*10</f>
        <v>-23.568853220921699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35">
      <c r="A10" s="11" t="s">
        <v>58</v>
      </c>
      <c r="B10" s="11">
        <f>'Q1 and Q2 Estimates and Probs'!U1/'Q1 and Q2 Estimates and Probs'!W1*10</f>
        <v>-10.018336728893601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20"/>
  <sheetViews>
    <sheetView tabSelected="1" topLeftCell="O7" workbookViewId="0">
      <selection activeCell="O20" sqref="O20"/>
    </sheetView>
  </sheetViews>
  <sheetFormatPr defaultRowHeight="14.5" x14ac:dyDescent="0.35"/>
  <cols>
    <col min="8" max="8" width="13" bestFit="1" customWidth="1"/>
    <col min="9" max="9" width="12.26953125" bestFit="1" customWidth="1"/>
    <col min="10" max="10" width="13" bestFit="1" customWidth="1"/>
    <col min="12" max="12" width="13" bestFit="1" customWidth="1"/>
    <col min="14" max="14" width="20.6328125" bestFit="1" customWidth="1"/>
  </cols>
  <sheetData>
    <row r="1" spans="2:33" ht="15" thickBot="1" x14ac:dyDescent="0.4">
      <c r="H1" s="8" t="s">
        <v>84</v>
      </c>
      <c r="P1" s="8" t="s">
        <v>84</v>
      </c>
      <c r="Q1" s="8"/>
      <c r="Z1" t="s">
        <v>87</v>
      </c>
      <c r="AG1" t="s">
        <v>87</v>
      </c>
    </row>
    <row r="2" spans="2:33" ht="42.5" thickBot="1" x14ac:dyDescent="0.4">
      <c r="B2" s="4" t="s">
        <v>61</v>
      </c>
      <c r="C2" s="1" t="s">
        <v>36</v>
      </c>
      <c r="D2" s="1" t="s">
        <v>62</v>
      </c>
      <c r="E2" s="1" t="s">
        <v>63</v>
      </c>
      <c r="G2" s="6" t="s">
        <v>69</v>
      </c>
      <c r="H2" s="17" t="s">
        <v>68</v>
      </c>
      <c r="J2" s="4" t="s">
        <v>61</v>
      </c>
      <c r="K2" s="1" t="s">
        <v>36</v>
      </c>
      <c r="L2" s="1" t="s">
        <v>62</v>
      </c>
      <c r="M2" s="1" t="s">
        <v>63</v>
      </c>
      <c r="O2" s="6" t="s">
        <v>69</v>
      </c>
      <c r="P2" s="17" t="s">
        <v>68</v>
      </c>
      <c r="Q2" s="17" t="s">
        <v>75</v>
      </c>
    </row>
    <row r="3" spans="2:33" ht="15" thickBot="1" x14ac:dyDescent="0.4">
      <c r="B3" s="5">
        <v>1</v>
      </c>
      <c r="C3" s="2" t="s">
        <v>37</v>
      </c>
      <c r="D3" s="2" t="s">
        <v>38</v>
      </c>
      <c r="E3" s="3">
        <v>19.989999999999998</v>
      </c>
      <c r="F3" s="18" t="s">
        <v>85</v>
      </c>
      <c r="G3">
        <f>C10+E10+I10+M10*1.999</f>
        <v>-0.47331107904683822</v>
      </c>
      <c r="H3" s="9">
        <f>EXP(G3)/(EXP($G$3)+EXP($G$4)+EXP($G$5)+EXP($G$6)+1)</f>
        <v>0.16086277129780432</v>
      </c>
      <c r="J3" s="5">
        <v>1</v>
      </c>
      <c r="K3" s="2" t="s">
        <v>37</v>
      </c>
      <c r="L3" s="2" t="s">
        <v>38</v>
      </c>
      <c r="M3" s="3">
        <v>19.989999999999998</v>
      </c>
      <c r="N3" s="18" t="s">
        <v>86</v>
      </c>
      <c r="O3">
        <f>C10+E10+I10+M10*1.999</f>
        <v>-0.47331107904683822</v>
      </c>
      <c r="P3" s="9">
        <f>EXP(O3)/(EXP($O$3)+EXP($O$4)+EXP($O$5)+EXP($O$6)+EXP($O$7))</f>
        <v>0.17221157360861361</v>
      </c>
      <c r="Q3" s="9">
        <f>P3-H3</f>
        <v>1.1348802310809286E-2</v>
      </c>
    </row>
    <row r="4" spans="2:33" ht="15" thickBot="1" x14ac:dyDescent="0.4">
      <c r="B4" s="5">
        <v>2</v>
      </c>
      <c r="C4" s="2" t="s">
        <v>39</v>
      </c>
      <c r="D4" s="2" t="s">
        <v>38</v>
      </c>
      <c r="E4" s="3">
        <v>18.989999999999998</v>
      </c>
      <c r="F4" s="18" t="s">
        <v>85</v>
      </c>
      <c r="G4">
        <f>C10+G10+I10+M10*1.899</f>
        <v>-0.52903791539985945</v>
      </c>
      <c r="H4" s="9">
        <f t="shared" ref="H4:H7" si="0">EXP(G4)/(EXP($G$3)+EXP($G$4)+EXP($G$5)+EXP($G$6)+1)</f>
        <v>0.15214360019471648</v>
      </c>
      <c r="J4" s="5">
        <v>2</v>
      </c>
      <c r="K4" s="2" t="s">
        <v>39</v>
      </c>
      <c r="L4" s="2" t="s">
        <v>38</v>
      </c>
      <c r="M4" s="3">
        <v>18.989999999999998</v>
      </c>
      <c r="N4" s="18" t="s">
        <v>86</v>
      </c>
      <c r="O4">
        <f>C10+G10+I10+M10*1.899</f>
        <v>-0.52903791539985945</v>
      </c>
      <c r="P4" s="9">
        <f t="shared" ref="P4:P7" si="1">EXP(O4)/(EXP($O$3)+EXP($O$4)+EXP($O$5)+EXP($O$6)+EXP($O$7))</f>
        <v>0.16287726857264162</v>
      </c>
      <c r="Q4" s="9">
        <f t="shared" ref="Q4:Q7" si="2">P4-H4</f>
        <v>1.0733668377925137E-2</v>
      </c>
    </row>
    <row r="5" spans="2:33" ht="15" thickBot="1" x14ac:dyDescent="0.4">
      <c r="B5" s="5">
        <v>3</v>
      </c>
      <c r="C5" s="2" t="s">
        <v>40</v>
      </c>
      <c r="D5" s="2" t="s">
        <v>38</v>
      </c>
      <c r="E5" s="3">
        <v>15.99</v>
      </c>
      <c r="F5" s="18" t="s">
        <v>85</v>
      </c>
      <c r="G5">
        <f>C10+I10+M10*1.599</f>
        <v>0.21850083228264072</v>
      </c>
      <c r="H5" s="9">
        <f t="shared" si="0"/>
        <v>0.32129623905961208</v>
      </c>
      <c r="J5" s="5">
        <v>3</v>
      </c>
      <c r="K5" s="2" t="s">
        <v>40</v>
      </c>
      <c r="L5" s="2" t="s">
        <v>38</v>
      </c>
      <c r="M5" s="3">
        <v>15.99</v>
      </c>
      <c r="N5" s="18" t="s">
        <v>86</v>
      </c>
      <c r="O5">
        <f>C10+I10+M10*1.599</f>
        <v>0.21850083228264072</v>
      </c>
      <c r="P5" s="9">
        <f t="shared" si="1"/>
        <v>0.34396355649344906</v>
      </c>
      <c r="Q5" s="9">
        <f t="shared" si="2"/>
        <v>2.2667317433836986E-2</v>
      </c>
    </row>
    <row r="6" spans="2:33" ht="28.5" thickBot="1" x14ac:dyDescent="0.4">
      <c r="B6" s="5">
        <v>4</v>
      </c>
      <c r="C6" s="2" t="s">
        <v>64</v>
      </c>
      <c r="D6" s="2" t="s">
        <v>65</v>
      </c>
      <c r="E6" s="3">
        <v>13.99</v>
      </c>
      <c r="F6" s="18" t="s">
        <v>85</v>
      </c>
      <c r="G6">
        <f>C10+K10+M10*1.399</f>
        <v>-0.87670427855375954</v>
      </c>
      <c r="H6" s="9">
        <f t="shared" si="0"/>
        <v>0.10746427318142308</v>
      </c>
      <c r="J6" s="5">
        <v>4</v>
      </c>
      <c r="K6" s="2" t="s">
        <v>64</v>
      </c>
      <c r="L6" s="2" t="s">
        <v>74</v>
      </c>
      <c r="M6" s="3">
        <v>13.99</v>
      </c>
      <c r="N6" s="18" t="s">
        <v>86</v>
      </c>
      <c r="O6">
        <f>C10+M10*1.399</f>
        <v>-1.8266300758232594</v>
      </c>
      <c r="P6" s="9">
        <f t="shared" si="1"/>
        <v>4.4496244983982927E-2</v>
      </c>
      <c r="Q6" s="9">
        <f t="shared" si="2"/>
        <v>-6.2968028197440157E-2</v>
      </c>
    </row>
    <row r="7" spans="2:33" ht="15" thickBot="1" x14ac:dyDescent="0.4">
      <c r="B7" s="5" t="s">
        <v>66</v>
      </c>
      <c r="C7" s="2" t="s">
        <v>67</v>
      </c>
      <c r="D7" s="2" t="s">
        <v>67</v>
      </c>
      <c r="E7" s="2" t="s">
        <v>67</v>
      </c>
      <c r="F7" s="18" t="s">
        <v>85</v>
      </c>
      <c r="G7">
        <v>0</v>
      </c>
      <c r="H7" s="9">
        <f t="shared" si="0"/>
        <v>0.25823311626644402</v>
      </c>
      <c r="J7" s="5" t="s">
        <v>66</v>
      </c>
      <c r="K7" s="2" t="s">
        <v>67</v>
      </c>
      <c r="L7" s="2" t="s">
        <v>67</v>
      </c>
      <c r="M7" s="2" t="s">
        <v>67</v>
      </c>
      <c r="N7" s="18" t="s">
        <v>86</v>
      </c>
      <c r="O7">
        <v>0</v>
      </c>
      <c r="P7" s="9">
        <f t="shared" si="1"/>
        <v>0.27645135634131279</v>
      </c>
      <c r="Q7" s="9">
        <f t="shared" si="2"/>
        <v>1.8218240074868775E-2</v>
      </c>
    </row>
    <row r="9" spans="2:33" x14ac:dyDescent="0.35">
      <c r="N9" s="20" t="s">
        <v>88</v>
      </c>
      <c r="O9" s="8" t="s">
        <v>76</v>
      </c>
      <c r="P9" s="8"/>
      <c r="Q9" s="8"/>
      <c r="R9" s="8"/>
      <c r="S9" s="8"/>
      <c r="T9" s="8"/>
      <c r="U9" s="8"/>
      <c r="V9" s="8"/>
      <c r="W9" s="8"/>
      <c r="X9" s="8"/>
      <c r="Y9" s="8"/>
    </row>
    <row r="10" spans="2:33" x14ac:dyDescent="0.35">
      <c r="B10" t="s">
        <v>25</v>
      </c>
      <c r="C10">
        <v>-0.50011627783196799</v>
      </c>
      <c r="D10" t="s">
        <v>26</v>
      </c>
      <c r="E10">
        <v>-0.31253705843704388</v>
      </c>
      <c r="F10" t="s">
        <v>27</v>
      </c>
      <c r="G10">
        <v>-0.4630826080131738</v>
      </c>
      <c r="H10" t="s">
        <v>28</v>
      </c>
      <c r="I10">
        <v>2.2347683345521174</v>
      </c>
      <c r="J10" t="s">
        <v>29</v>
      </c>
      <c r="K10">
        <v>0.94992579726949977</v>
      </c>
      <c r="L10" t="s">
        <v>30</v>
      </c>
      <c r="M10">
        <v>-0.94818713223108742</v>
      </c>
    </row>
    <row r="11" spans="2:33" x14ac:dyDescent="0.35">
      <c r="P11" s="8" t="s">
        <v>89</v>
      </c>
      <c r="Q11" s="8"/>
      <c r="R11" s="8" t="s">
        <v>90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2:33" ht="15" thickBot="1" x14ac:dyDescent="0.4">
      <c r="B12" s="7"/>
      <c r="H12" s="16" t="s">
        <v>83</v>
      </c>
      <c r="N12" s="31" t="s">
        <v>81</v>
      </c>
      <c r="O12" s="31" t="s">
        <v>82</v>
      </c>
      <c r="P12" s="8"/>
      <c r="Q12" s="8"/>
      <c r="R12" s="8" t="s">
        <v>92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2:33" ht="42.5" thickBot="1" x14ac:dyDescent="0.4">
      <c r="B13" s="12"/>
      <c r="C13" s="13"/>
      <c r="D13" s="13"/>
      <c r="E13" s="13"/>
      <c r="G13" s="21" t="s">
        <v>80</v>
      </c>
      <c r="H13" s="23" t="s">
        <v>77</v>
      </c>
      <c r="I13" s="23" t="s">
        <v>96</v>
      </c>
      <c r="J13" s="23" t="s">
        <v>78</v>
      </c>
      <c r="K13" s="24" t="s">
        <v>97</v>
      </c>
      <c r="L13" s="24" t="s">
        <v>79</v>
      </c>
      <c r="M13" s="29" t="s">
        <v>98</v>
      </c>
      <c r="N13" s="32">
        <f>(19.99-13.99)/((13.99+19.99)/2)</f>
        <v>0.35314891112419061</v>
      </c>
      <c r="O13" s="31"/>
      <c r="P13" s="8"/>
      <c r="Q13" s="8"/>
      <c r="R13" s="8" t="s">
        <v>91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2:33" ht="29.5" thickBot="1" x14ac:dyDescent="0.4">
      <c r="B14" s="14"/>
      <c r="C14" s="15"/>
      <c r="D14" s="15"/>
      <c r="E14" s="15"/>
      <c r="G14" s="22" t="s">
        <v>70</v>
      </c>
      <c r="H14" s="25">
        <f>C10+E10+I10+M10*1.999</f>
        <v>-0.47331107904683822</v>
      </c>
      <c r="I14" s="26">
        <f>EXP(H14)/(EXP($H$14)+EXP($H$15)+EXP($H$16)+EXP($H$17)+EXP($H$18))</f>
        <v>0.16067158522194788</v>
      </c>
      <c r="J14" s="27">
        <f>H14</f>
        <v>-0.47331107904683822</v>
      </c>
      <c r="K14" s="28">
        <f>EXP(J14)/(EXP($J$14)+EXP($J$15)+EXP($J$16)+EXP($J$17)+EXP($J$18))</f>
        <v>0.17774214445017525</v>
      </c>
      <c r="L14" s="25">
        <f>C10+E10+I10+M10*1.999</f>
        <v>-0.47331107904683822</v>
      </c>
      <c r="M14" s="30">
        <f xml:space="preserve"> EXP(L14)/(EXP($L$14)+EXP($L$15)+EXP($L$16)+EXP($L$17)+EXP($L$18))</f>
        <v>0.19318564665302132</v>
      </c>
      <c r="N14" s="33">
        <f>(M14-I14)/((I14+M14)/2)</f>
        <v>0.18376937647306218</v>
      </c>
      <c r="O14" s="31">
        <f>N14/$N$13</f>
        <v>0.52037361771288793</v>
      </c>
      <c r="R14" s="8" t="s">
        <v>93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2:33" ht="29.5" thickBot="1" x14ac:dyDescent="0.4">
      <c r="B15" s="14"/>
      <c r="C15" s="15"/>
      <c r="D15" s="15"/>
      <c r="E15" s="15"/>
      <c r="G15" s="22" t="s">
        <v>71</v>
      </c>
      <c r="H15" s="25">
        <f>C10+G10+I10+M10*1.899</f>
        <v>-0.52903791539985945</v>
      </c>
      <c r="I15" s="26">
        <f t="shared" ref="I15:I18" si="3">EXP(H15)/(EXP($H$14)+EXP($H$15)+EXP($H$16)+EXP($H$17)+EXP($H$18))</f>
        <v>0.15196277689014934</v>
      </c>
      <c r="J15" s="27">
        <f t="shared" ref="J15:J17" si="4">H15</f>
        <v>-0.52903791539985945</v>
      </c>
      <c r="K15" s="28">
        <f t="shared" ref="K15:K18" si="5">EXP(J15)/(EXP($J$14)+EXP($J$15)+EXP($J$16)+EXP($J$17)+EXP($J$18))</f>
        <v>0.16810806841637521</v>
      </c>
      <c r="L15" s="25">
        <f>C10+G10+I10+M10*1.899</f>
        <v>-0.52903791539985945</v>
      </c>
      <c r="M15" s="30">
        <f t="shared" ref="M15:M18" si="6" xml:space="preserve"> EXP(L15)/(EXP($L$14)+EXP($L$15)+EXP($L$16)+EXP($L$17)+EXP($L$18))</f>
        <v>0.18271449354382863</v>
      </c>
      <c r="N15" s="33">
        <f t="shared" ref="N15:N18" si="7">(M15-I15)/((I15+M15)/2)</f>
        <v>0.1837693764730623</v>
      </c>
      <c r="O15" s="31">
        <f t="shared" ref="O15:O18" si="8">N15/$N$13</f>
        <v>0.52037361771288815</v>
      </c>
      <c r="R15" s="8" t="s">
        <v>94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2:33" ht="29.5" thickBot="1" x14ac:dyDescent="0.4">
      <c r="B16" s="14"/>
      <c r="C16" s="15"/>
      <c r="D16" s="15"/>
      <c r="E16" s="15"/>
      <c r="G16" s="22" t="s">
        <v>72</v>
      </c>
      <c r="H16" s="25">
        <f>C10+I10+M10*1.399</f>
        <v>0.40813825872885823</v>
      </c>
      <c r="I16" s="26">
        <f t="shared" si="3"/>
        <v>0.38792490462270418</v>
      </c>
      <c r="J16" s="27">
        <f>C10+I10+M10*1.699</f>
        <v>0.12368211905953186</v>
      </c>
      <c r="K16" s="28">
        <f t="shared" si="5"/>
        <v>0.32289496075722363</v>
      </c>
      <c r="L16" s="25">
        <f>C10+I10+M10*1.999</f>
        <v>-0.16077402060979429</v>
      </c>
      <c r="M16" s="30">
        <f t="shared" si="6"/>
        <v>0.26406325712581352</v>
      </c>
      <c r="N16" s="33">
        <f t="shared" si="7"/>
        <v>-0.37995060267571573</v>
      </c>
      <c r="O16" s="31">
        <f t="shared" si="8"/>
        <v>-1.0758934565767353</v>
      </c>
    </row>
    <row r="17" spans="2:15" ht="29.5" thickBot="1" x14ac:dyDescent="0.4">
      <c r="B17" s="14"/>
      <c r="C17" s="15"/>
      <c r="D17" s="15"/>
      <c r="E17" s="15"/>
      <c r="G17" s="22" t="s">
        <v>73</v>
      </c>
      <c r="H17" s="25">
        <f>C10+M10*1.399</f>
        <v>-1.8266300758232594</v>
      </c>
      <c r="I17" s="26">
        <f t="shared" si="3"/>
        <v>4.1514528136470691E-2</v>
      </c>
      <c r="J17" s="27">
        <f t="shared" si="4"/>
        <v>-1.8266300758232594</v>
      </c>
      <c r="K17" s="28">
        <f t="shared" si="5"/>
        <v>4.592524089819882E-2</v>
      </c>
      <c r="L17" s="25">
        <f>C10+M10*1.399</f>
        <v>-1.8266300758232594</v>
      </c>
      <c r="M17" s="30">
        <f t="shared" si="6"/>
        <v>4.991555260042084E-2</v>
      </c>
      <c r="N17" s="33">
        <f t="shared" si="7"/>
        <v>0.18376937647306227</v>
      </c>
      <c r="O17" s="31">
        <f t="shared" si="8"/>
        <v>0.52037361771288815</v>
      </c>
    </row>
    <row r="18" spans="2:15" ht="15" thickBot="1" x14ac:dyDescent="0.4">
      <c r="B18" s="14"/>
      <c r="C18" s="15"/>
      <c r="D18" s="15"/>
      <c r="E18" s="15"/>
      <c r="G18" s="22" t="s">
        <v>66</v>
      </c>
      <c r="H18" s="25">
        <v>0</v>
      </c>
      <c r="I18" s="26">
        <f t="shared" si="3"/>
        <v>0.25792620512872799</v>
      </c>
      <c r="J18" s="25">
        <v>0</v>
      </c>
      <c r="K18" s="28">
        <f t="shared" si="5"/>
        <v>0.28532958547802717</v>
      </c>
      <c r="L18" s="25">
        <v>0</v>
      </c>
      <c r="M18" s="30">
        <f t="shared" si="6"/>
        <v>0.31012105007691582</v>
      </c>
      <c r="N18" s="33">
        <f t="shared" si="7"/>
        <v>0.1837693764730623</v>
      </c>
      <c r="O18" s="31">
        <f t="shared" si="8"/>
        <v>0.52037361771288815</v>
      </c>
    </row>
    <row r="20" spans="2:15" x14ac:dyDescent="0.35">
      <c r="G20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truett bloxsom</cp:lastModifiedBy>
  <dcterms:created xsi:type="dcterms:W3CDTF">2014-09-16T18:39:26Z</dcterms:created>
  <dcterms:modified xsi:type="dcterms:W3CDTF">2019-09-26T15:02:33Z</dcterms:modified>
</cp:coreProperties>
</file>