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gor\RESERCH\OB AEA\"/>
    </mc:Choice>
  </mc:AlternateContent>
  <xr:revisionPtr revIDLastSave="0" documentId="13_ncr:1_{2BD7E037-03CA-49DE-ABBB-9710084A4B43}" xr6:coauthVersionLast="36" xr6:coauthVersionMax="40" xr10:uidLastSave="{00000000-0000-0000-0000-000000000000}"/>
  <bookViews>
    <workbookView xWindow="0" yWindow="0" windowWidth="28800" windowHeight="12225" xr2:uid="{00000000-000D-0000-FFFF-FFFF00000000}"/>
  </bookViews>
  <sheets>
    <sheet name="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4" i="1" l="1"/>
  <c r="K74" i="1"/>
  <c r="K73" i="1" l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K2" i="1"/>
  <c r="N2" i="1" s="1"/>
  <c r="N75" i="1" l="1"/>
  <c r="B76" i="1"/>
  <c r="AZ73" i="1" l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E75" i="1" l="1"/>
  <c r="D75" i="1"/>
  <c r="C75" i="1"/>
  <c r="B75" i="1"/>
</calcChain>
</file>

<file path=xl/sharedStrings.xml><?xml version="1.0" encoding="utf-8"?>
<sst xmlns="http://schemas.openxmlformats.org/spreadsheetml/2006/main" count="16" uniqueCount="16">
  <si>
    <t>year</t>
  </si>
  <si>
    <t>r10y</t>
  </si>
  <si>
    <t>g</t>
  </si>
  <si>
    <t>rg</t>
  </si>
  <si>
    <t>r1y</t>
  </si>
  <si>
    <t>maturity</t>
  </si>
  <si>
    <t>tax_1y</t>
  </si>
  <si>
    <t>tax_10y</t>
  </si>
  <si>
    <t>no_tax_holders</t>
  </si>
  <si>
    <t>alpha</t>
  </si>
  <si>
    <t>r</t>
  </si>
  <si>
    <t>tau</t>
  </si>
  <si>
    <t>beta</t>
  </si>
  <si>
    <t>r_adj</t>
  </si>
  <si>
    <t>radj-g</t>
  </si>
  <si>
    <t>radj-g+rg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</si>
</sst>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growth rate and 10-year bond rate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485627938262618"/>
          <c:y val="4.9575048515541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14328103150627E-2"/>
          <c:y val="0.19721044006555019"/>
          <c:w val="0.9028635170603674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nominal 10-year rate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Figures!$B$6:$B$74</c:f>
              <c:numCache>
                <c:formatCode>General</c:formatCode>
                <c:ptCount val="69"/>
                <c:pt idx="0">
                  <c:v>2.3199999332427979</c:v>
                </c:pt>
                <c:pt idx="1">
                  <c:v>2.5699999332427979</c:v>
                </c:pt>
                <c:pt idx="2">
                  <c:v>2.6800000667572021</c:v>
                </c:pt>
                <c:pt idx="3">
                  <c:v>2.8299999237060547</c:v>
                </c:pt>
                <c:pt idx="4">
                  <c:v>2.4800000190734863</c:v>
                </c:pt>
                <c:pt idx="5">
                  <c:v>2.6099998950958252</c:v>
                </c:pt>
                <c:pt idx="6">
                  <c:v>2.9000000953674316</c:v>
                </c:pt>
                <c:pt idx="7">
                  <c:v>3.4600000381469727</c:v>
                </c:pt>
                <c:pt idx="8">
                  <c:v>3.0899999141693115</c:v>
                </c:pt>
                <c:pt idx="9">
                  <c:v>4.0199999809265137</c:v>
                </c:pt>
                <c:pt idx="10">
                  <c:v>4.7199997901916504</c:v>
                </c:pt>
                <c:pt idx="11">
                  <c:v>3.8399999141693115</c:v>
                </c:pt>
                <c:pt idx="12">
                  <c:v>4.0799999237060547</c:v>
                </c:pt>
                <c:pt idx="13">
                  <c:v>3.8299999237060547</c:v>
                </c:pt>
                <c:pt idx="14">
                  <c:v>4.1700000762939453</c:v>
                </c:pt>
                <c:pt idx="15">
                  <c:v>4.190000057220459</c:v>
                </c:pt>
                <c:pt idx="16">
                  <c:v>4.6100001335144043</c:v>
                </c:pt>
                <c:pt idx="17">
                  <c:v>4.5799999237060547</c:v>
                </c:pt>
                <c:pt idx="18">
                  <c:v>5.5300002098083496</c:v>
                </c:pt>
                <c:pt idx="19">
                  <c:v>6.0399999618530273</c:v>
                </c:pt>
                <c:pt idx="20">
                  <c:v>7.7899999618530273</c:v>
                </c:pt>
                <c:pt idx="21">
                  <c:v>6.2399997711181641</c:v>
                </c:pt>
                <c:pt idx="22">
                  <c:v>5.9499998092651367</c:v>
                </c:pt>
                <c:pt idx="23">
                  <c:v>6.4600000381469727</c:v>
                </c:pt>
                <c:pt idx="24">
                  <c:v>6.9899997711181641</c:v>
                </c:pt>
                <c:pt idx="25">
                  <c:v>7.5</c:v>
                </c:pt>
                <c:pt idx="26">
                  <c:v>7.7399997711181641</c:v>
                </c:pt>
                <c:pt idx="27">
                  <c:v>7.2100000381469727</c:v>
                </c:pt>
                <c:pt idx="28">
                  <c:v>7.9600000381469727</c:v>
                </c:pt>
                <c:pt idx="29">
                  <c:v>9.1000003814697266</c:v>
                </c:pt>
                <c:pt idx="30">
                  <c:v>10.800000190734863</c:v>
                </c:pt>
                <c:pt idx="31">
                  <c:v>12.569999694824219</c:v>
                </c:pt>
                <c:pt idx="32">
                  <c:v>14.590000152587891</c:v>
                </c:pt>
                <c:pt idx="33">
                  <c:v>10.460000038146973</c:v>
                </c:pt>
                <c:pt idx="34">
                  <c:v>11.670000076293945</c:v>
                </c:pt>
                <c:pt idx="35">
                  <c:v>11.380000114440918</c:v>
                </c:pt>
                <c:pt idx="36">
                  <c:v>9.1899995803833008</c:v>
                </c:pt>
                <c:pt idx="37">
                  <c:v>7.0799999237060547</c:v>
                </c:pt>
                <c:pt idx="38">
                  <c:v>8.6700000762939453</c:v>
                </c:pt>
                <c:pt idx="39">
                  <c:v>9.0900001525878906</c:v>
                </c:pt>
                <c:pt idx="40">
                  <c:v>8.2100000381469727</c:v>
                </c:pt>
                <c:pt idx="41">
                  <c:v>8.0900001525878906</c:v>
                </c:pt>
                <c:pt idx="42">
                  <c:v>7.0300002098083496</c:v>
                </c:pt>
                <c:pt idx="43">
                  <c:v>6.5999999046325684</c:v>
                </c:pt>
                <c:pt idx="44">
                  <c:v>5.75</c:v>
                </c:pt>
                <c:pt idx="45">
                  <c:v>7.7800002098083496</c:v>
                </c:pt>
                <c:pt idx="46">
                  <c:v>5.6500000953674316</c:v>
                </c:pt>
                <c:pt idx="47">
                  <c:v>6.5799999237060547</c:v>
                </c:pt>
                <c:pt idx="48">
                  <c:v>5.5399999618530273</c:v>
                </c:pt>
                <c:pt idx="49">
                  <c:v>4.7199997901916504</c:v>
                </c:pt>
                <c:pt idx="50">
                  <c:v>6.6599998474121094</c:v>
                </c:pt>
                <c:pt idx="51">
                  <c:v>5.1599998474121094</c:v>
                </c:pt>
                <c:pt idx="52">
                  <c:v>5.0399999618530273</c:v>
                </c:pt>
                <c:pt idx="53">
                  <c:v>4.0500001907348633</c:v>
                </c:pt>
                <c:pt idx="54">
                  <c:v>4.1500000953674316</c:v>
                </c:pt>
                <c:pt idx="55">
                  <c:v>4.2199997901916504</c:v>
                </c:pt>
                <c:pt idx="56">
                  <c:v>4.4200000762939453</c:v>
                </c:pt>
                <c:pt idx="57">
                  <c:v>4.7600002288818359</c:v>
                </c:pt>
                <c:pt idx="58">
                  <c:v>3.7400000095367432</c:v>
                </c:pt>
                <c:pt idx="59">
                  <c:v>2.5199999809265137</c:v>
                </c:pt>
                <c:pt idx="60">
                  <c:v>3.7300000190734863</c:v>
                </c:pt>
                <c:pt idx="61">
                  <c:v>3.3900001049041748</c:v>
                </c:pt>
                <c:pt idx="62">
                  <c:v>1.9700000286102295</c:v>
                </c:pt>
                <c:pt idx="63">
                  <c:v>1.9099999666213989</c:v>
                </c:pt>
                <c:pt idx="64">
                  <c:v>2.8599998950958252</c:v>
                </c:pt>
                <c:pt idx="65">
                  <c:v>1.8799999952316284</c:v>
                </c:pt>
                <c:pt idx="66">
                  <c:v>2.0899999141693115</c:v>
                </c:pt>
                <c:pt idx="67">
                  <c:v>2.4300000667572021</c:v>
                </c:pt>
                <c:pt idx="68">
                  <c:v>3.0199999809265137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5-46E7-9B20-75A53A642EFE}"/>
            </c:ext>
          </c:extLst>
        </c:ser>
        <c:ser>
          <c:idx val="1"/>
          <c:order val="1"/>
          <c:tx>
            <c:v>nominal growth rate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Figures!$C$6:$C$74</c:f>
              <c:numCache>
                <c:formatCode>General</c:formatCode>
                <c:ptCount val="69"/>
                <c:pt idx="0">
                  <c:v>9.5699996948242188</c:v>
                </c:pt>
                <c:pt idx="1">
                  <c:v>14.569999694824219</c:v>
                </c:pt>
                <c:pt idx="2">
                  <c:v>5.7100000381469727</c:v>
                </c:pt>
                <c:pt idx="3">
                  <c:v>5.809999942779541</c:v>
                </c:pt>
                <c:pt idx="4">
                  <c:v>0.36000001430511475</c:v>
                </c:pt>
                <c:pt idx="5">
                  <c:v>8.5900001525878906</c:v>
                </c:pt>
                <c:pt idx="6">
                  <c:v>5.4600000381469727</c:v>
                </c:pt>
                <c:pt idx="7">
                  <c:v>5.3600001335144043</c:v>
                </c:pt>
                <c:pt idx="8">
                  <c:v>1.4800000190734863</c:v>
                </c:pt>
                <c:pt idx="9">
                  <c:v>8.0699996948242188</c:v>
                </c:pt>
                <c:pt idx="10">
                  <c:v>3.9000000953674316</c:v>
                </c:pt>
                <c:pt idx="11">
                  <c:v>3.619999885559082</c:v>
                </c:pt>
                <c:pt idx="12">
                  <c:v>7.1599998474121094</c:v>
                </c:pt>
                <c:pt idx="13">
                  <c:v>5.3899998664855957</c:v>
                </c:pt>
                <c:pt idx="14">
                  <c:v>7.130000114440918</c:v>
                </c:pt>
                <c:pt idx="15">
                  <c:v>8.1099996566772461</c:v>
                </c:pt>
                <c:pt idx="16">
                  <c:v>9.1599998474121094</c:v>
                </c:pt>
                <c:pt idx="17">
                  <c:v>5.570000171661377</c:v>
                </c:pt>
                <c:pt idx="18">
                  <c:v>8.9600000381469727</c:v>
                </c:pt>
                <c:pt idx="19">
                  <c:v>7.8899998664855957</c:v>
                </c:pt>
                <c:pt idx="20">
                  <c:v>5.3499999046325684</c:v>
                </c:pt>
                <c:pt idx="21">
                  <c:v>8.1999998092651367</c:v>
                </c:pt>
                <c:pt idx="22">
                  <c:v>9.3599996566772461</c:v>
                </c:pt>
                <c:pt idx="23">
                  <c:v>10.789999961853027</c:v>
                </c:pt>
                <c:pt idx="24">
                  <c:v>8.0900001525878906</c:v>
                </c:pt>
                <c:pt idx="25">
                  <c:v>8.6599998474121094</c:v>
                </c:pt>
                <c:pt idx="26">
                  <c:v>10.590000152587891</c:v>
                </c:pt>
                <c:pt idx="27">
                  <c:v>10.529999732971191</c:v>
                </c:pt>
                <c:pt idx="28">
                  <c:v>12.199999809265137</c:v>
                </c:pt>
                <c:pt idx="29">
                  <c:v>11.060000419616699</c:v>
                </c:pt>
                <c:pt idx="30">
                  <c:v>8.3900003433227539</c:v>
                </c:pt>
                <c:pt idx="31">
                  <c:v>11.489999771118164</c:v>
                </c:pt>
                <c:pt idx="32">
                  <c:v>4.0900001525878906</c:v>
                </c:pt>
                <c:pt idx="33">
                  <c:v>8.3999996185302734</c:v>
                </c:pt>
                <c:pt idx="34">
                  <c:v>10.5</c:v>
                </c:pt>
                <c:pt idx="35">
                  <c:v>7.3000001907348633</c:v>
                </c:pt>
                <c:pt idx="36">
                  <c:v>5.4499998092651367</c:v>
                </c:pt>
                <c:pt idx="37">
                  <c:v>5.9200000762939453</c:v>
                </c:pt>
                <c:pt idx="38">
                  <c:v>7.559999942779541</c:v>
                </c:pt>
                <c:pt idx="39">
                  <c:v>7.429999828338623</c:v>
                </c:pt>
                <c:pt idx="40">
                  <c:v>5.5300002098083496</c:v>
                </c:pt>
                <c:pt idx="41">
                  <c:v>3.2000000476837158</c:v>
                </c:pt>
                <c:pt idx="42">
                  <c:v>5.75</c:v>
                </c:pt>
                <c:pt idx="43">
                  <c:v>5.059999942779541</c:v>
                </c:pt>
                <c:pt idx="44">
                  <c:v>6.059999942779541</c:v>
                </c:pt>
                <c:pt idx="45">
                  <c:v>4.75</c:v>
                </c:pt>
                <c:pt idx="46">
                  <c:v>5.5300002098083496</c:v>
                </c:pt>
                <c:pt idx="47">
                  <c:v>6.0900001525878906</c:v>
                </c:pt>
                <c:pt idx="48">
                  <c:v>5.429999828338623</c:v>
                </c:pt>
                <c:pt idx="49">
                  <c:v>6.0999999046325684</c:v>
                </c:pt>
                <c:pt idx="50">
                  <c:v>6.2600002288818359</c:v>
                </c:pt>
                <c:pt idx="51">
                  <c:v>3.2200000286102295</c:v>
                </c:pt>
                <c:pt idx="52">
                  <c:v>3.2899999618530273</c:v>
                </c:pt>
                <c:pt idx="53">
                  <c:v>4.7399997711181641</c:v>
                </c:pt>
                <c:pt idx="54">
                  <c:v>6.429999828338623</c:v>
                </c:pt>
                <c:pt idx="55">
                  <c:v>6.4600000381469727</c:v>
                </c:pt>
                <c:pt idx="56">
                  <c:v>5.6599998474121094</c:v>
                </c:pt>
                <c:pt idx="57">
                  <c:v>4.3899998664855957</c:v>
                </c:pt>
                <c:pt idx="58">
                  <c:v>1.6499999761581421</c:v>
                </c:pt>
                <c:pt idx="59">
                  <c:v>-2.059999942779541</c:v>
                </c:pt>
                <c:pt idx="60">
                  <c:v>3.7100000381469727</c:v>
                </c:pt>
                <c:pt idx="61">
                  <c:v>3.630000114440918</c:v>
                </c:pt>
                <c:pt idx="62">
                  <c:v>4.0300002098083496</c:v>
                </c:pt>
                <c:pt idx="63">
                  <c:v>3.2699999809265137</c:v>
                </c:pt>
                <c:pt idx="64">
                  <c:v>4.320000171661377</c:v>
                </c:pt>
                <c:pt idx="65">
                  <c:v>3.9000000953674316</c:v>
                </c:pt>
                <c:pt idx="66">
                  <c:v>2.7799999713897705</c:v>
                </c:pt>
                <c:pt idx="67">
                  <c:v>4.0900001525878906</c:v>
                </c:pt>
                <c:pt idx="68">
                  <c:v>5.0300002098083496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5-46E7-9B20-75A53A64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25727"/>
        <c:axId val="1964932495"/>
      </c:lineChart>
      <c:catAx>
        <c:axId val="21332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32495"/>
        <c:crosses val="autoZero"/>
        <c:auto val="1"/>
        <c:lblAlgn val="ctr"/>
        <c:lblOffset val="300"/>
        <c:noMultiLvlLbl val="0"/>
      </c:catAx>
      <c:valAx>
        <c:axId val="19649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1-year</a:t>
            </a:r>
            <a:r>
              <a:rPr lang="en-US" baseline="0"/>
              <a:t> rate, 10-year rate, adjusted rate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2947637795275591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v>10-year rate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Figures!$A$6:$A$74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Figures!$B$6:$B$74</c:f>
              <c:numCache>
                <c:formatCode>General</c:formatCode>
                <c:ptCount val="69"/>
                <c:pt idx="0">
                  <c:v>2.3199999332427979</c:v>
                </c:pt>
                <c:pt idx="1">
                  <c:v>2.5699999332427979</c:v>
                </c:pt>
                <c:pt idx="2">
                  <c:v>2.6800000667572021</c:v>
                </c:pt>
                <c:pt idx="3">
                  <c:v>2.8299999237060547</c:v>
                </c:pt>
                <c:pt idx="4">
                  <c:v>2.4800000190734863</c:v>
                </c:pt>
                <c:pt idx="5">
                  <c:v>2.6099998950958252</c:v>
                </c:pt>
                <c:pt idx="6">
                  <c:v>2.9000000953674316</c:v>
                </c:pt>
                <c:pt idx="7">
                  <c:v>3.4600000381469727</c:v>
                </c:pt>
                <c:pt idx="8">
                  <c:v>3.0899999141693115</c:v>
                </c:pt>
                <c:pt idx="9">
                  <c:v>4.0199999809265137</c:v>
                </c:pt>
                <c:pt idx="10">
                  <c:v>4.7199997901916504</c:v>
                </c:pt>
                <c:pt idx="11">
                  <c:v>3.8399999141693115</c:v>
                </c:pt>
                <c:pt idx="12">
                  <c:v>4.0799999237060547</c:v>
                </c:pt>
                <c:pt idx="13">
                  <c:v>3.8299999237060547</c:v>
                </c:pt>
                <c:pt idx="14">
                  <c:v>4.1700000762939453</c:v>
                </c:pt>
                <c:pt idx="15">
                  <c:v>4.190000057220459</c:v>
                </c:pt>
                <c:pt idx="16">
                  <c:v>4.6100001335144043</c:v>
                </c:pt>
                <c:pt idx="17">
                  <c:v>4.5799999237060547</c:v>
                </c:pt>
                <c:pt idx="18">
                  <c:v>5.5300002098083496</c:v>
                </c:pt>
                <c:pt idx="19">
                  <c:v>6.0399999618530273</c:v>
                </c:pt>
                <c:pt idx="20">
                  <c:v>7.7899999618530273</c:v>
                </c:pt>
                <c:pt idx="21">
                  <c:v>6.2399997711181641</c:v>
                </c:pt>
                <c:pt idx="22">
                  <c:v>5.9499998092651367</c:v>
                </c:pt>
                <c:pt idx="23">
                  <c:v>6.4600000381469727</c:v>
                </c:pt>
                <c:pt idx="24">
                  <c:v>6.9899997711181641</c:v>
                </c:pt>
                <c:pt idx="25">
                  <c:v>7.5</c:v>
                </c:pt>
                <c:pt idx="26">
                  <c:v>7.7399997711181641</c:v>
                </c:pt>
                <c:pt idx="27">
                  <c:v>7.2100000381469727</c:v>
                </c:pt>
                <c:pt idx="28">
                  <c:v>7.9600000381469727</c:v>
                </c:pt>
                <c:pt idx="29">
                  <c:v>9.1000003814697266</c:v>
                </c:pt>
                <c:pt idx="30">
                  <c:v>10.800000190734863</c:v>
                </c:pt>
                <c:pt idx="31">
                  <c:v>12.569999694824219</c:v>
                </c:pt>
                <c:pt idx="32">
                  <c:v>14.590000152587891</c:v>
                </c:pt>
                <c:pt idx="33">
                  <c:v>10.460000038146973</c:v>
                </c:pt>
                <c:pt idx="34">
                  <c:v>11.670000076293945</c:v>
                </c:pt>
                <c:pt idx="35">
                  <c:v>11.380000114440918</c:v>
                </c:pt>
                <c:pt idx="36">
                  <c:v>9.1899995803833008</c:v>
                </c:pt>
                <c:pt idx="37">
                  <c:v>7.0799999237060547</c:v>
                </c:pt>
                <c:pt idx="38">
                  <c:v>8.6700000762939453</c:v>
                </c:pt>
                <c:pt idx="39">
                  <c:v>9.0900001525878906</c:v>
                </c:pt>
                <c:pt idx="40">
                  <c:v>8.2100000381469727</c:v>
                </c:pt>
                <c:pt idx="41">
                  <c:v>8.0900001525878906</c:v>
                </c:pt>
                <c:pt idx="42">
                  <c:v>7.0300002098083496</c:v>
                </c:pt>
                <c:pt idx="43">
                  <c:v>6.5999999046325684</c:v>
                </c:pt>
                <c:pt idx="44">
                  <c:v>5.75</c:v>
                </c:pt>
                <c:pt idx="45">
                  <c:v>7.7800002098083496</c:v>
                </c:pt>
                <c:pt idx="46">
                  <c:v>5.6500000953674316</c:v>
                </c:pt>
                <c:pt idx="47">
                  <c:v>6.5799999237060547</c:v>
                </c:pt>
                <c:pt idx="48">
                  <c:v>5.5399999618530273</c:v>
                </c:pt>
                <c:pt idx="49">
                  <c:v>4.7199997901916504</c:v>
                </c:pt>
                <c:pt idx="50">
                  <c:v>6.6599998474121094</c:v>
                </c:pt>
                <c:pt idx="51">
                  <c:v>5.1599998474121094</c:v>
                </c:pt>
                <c:pt idx="52">
                  <c:v>5.0399999618530273</c:v>
                </c:pt>
                <c:pt idx="53">
                  <c:v>4.0500001907348633</c:v>
                </c:pt>
                <c:pt idx="54">
                  <c:v>4.1500000953674316</c:v>
                </c:pt>
                <c:pt idx="55">
                  <c:v>4.2199997901916504</c:v>
                </c:pt>
                <c:pt idx="56">
                  <c:v>4.4200000762939453</c:v>
                </c:pt>
                <c:pt idx="57">
                  <c:v>4.7600002288818359</c:v>
                </c:pt>
                <c:pt idx="58">
                  <c:v>3.7400000095367432</c:v>
                </c:pt>
                <c:pt idx="59">
                  <c:v>2.5199999809265137</c:v>
                </c:pt>
                <c:pt idx="60">
                  <c:v>3.7300000190734863</c:v>
                </c:pt>
                <c:pt idx="61">
                  <c:v>3.3900001049041748</c:v>
                </c:pt>
                <c:pt idx="62">
                  <c:v>1.9700000286102295</c:v>
                </c:pt>
                <c:pt idx="63">
                  <c:v>1.9099999666213989</c:v>
                </c:pt>
                <c:pt idx="64">
                  <c:v>2.8599998950958252</c:v>
                </c:pt>
                <c:pt idx="65">
                  <c:v>1.8799999952316284</c:v>
                </c:pt>
                <c:pt idx="66">
                  <c:v>2.0899999141693115</c:v>
                </c:pt>
                <c:pt idx="67">
                  <c:v>2.4300000667572021</c:v>
                </c:pt>
                <c:pt idx="68">
                  <c:v>3.0199999809265137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1-4F07-96CD-7E6BE85DECA5}"/>
            </c:ext>
          </c:extLst>
        </c:ser>
        <c:ser>
          <c:idx val="1"/>
          <c:order val="1"/>
          <c:tx>
            <c:v>1-year rate</c:v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Figures!$E$6:$E$73</c:f>
              <c:numCache>
                <c:formatCode>General</c:formatCode>
                <c:ptCount val="68"/>
                <c:pt idx="0">
                  <c:v>1.26</c:v>
                </c:pt>
                <c:pt idx="1">
                  <c:v>1.73</c:v>
                </c:pt>
                <c:pt idx="2">
                  <c:v>1.81</c:v>
                </c:pt>
                <c:pt idx="3">
                  <c:v>2.0699999999999998</c:v>
                </c:pt>
                <c:pt idx="4">
                  <c:v>1.05</c:v>
                </c:pt>
                <c:pt idx="5">
                  <c:v>2.04</c:v>
                </c:pt>
                <c:pt idx="6">
                  <c:v>2.99</c:v>
                </c:pt>
                <c:pt idx="7">
                  <c:v>3.62</c:v>
                </c:pt>
                <c:pt idx="8">
                  <c:v>2.27</c:v>
                </c:pt>
                <c:pt idx="9">
                  <c:v>4.24</c:v>
                </c:pt>
                <c:pt idx="10">
                  <c:v>3.63</c:v>
                </c:pt>
                <c:pt idx="11">
                  <c:v>2.98</c:v>
                </c:pt>
                <c:pt idx="12">
                  <c:v>3.1</c:v>
                </c:pt>
                <c:pt idx="13">
                  <c:v>3.36</c:v>
                </c:pt>
                <c:pt idx="14">
                  <c:v>3.85</c:v>
                </c:pt>
                <c:pt idx="15">
                  <c:v>4.1399999999999997</c:v>
                </c:pt>
                <c:pt idx="16">
                  <c:v>5.2</c:v>
                </c:pt>
                <c:pt idx="17">
                  <c:v>4.8899999999999997</c:v>
                </c:pt>
                <c:pt idx="18">
                  <c:v>5.69</c:v>
                </c:pt>
                <c:pt idx="19">
                  <c:v>7.12</c:v>
                </c:pt>
                <c:pt idx="20">
                  <c:v>6.9</c:v>
                </c:pt>
                <c:pt idx="21">
                  <c:v>4.88</c:v>
                </c:pt>
                <c:pt idx="22">
                  <c:v>4.96</c:v>
                </c:pt>
                <c:pt idx="23">
                  <c:v>7.31</c:v>
                </c:pt>
                <c:pt idx="24">
                  <c:v>8.18</c:v>
                </c:pt>
                <c:pt idx="25">
                  <c:v>6.76</c:v>
                </c:pt>
                <c:pt idx="26">
                  <c:v>5.87</c:v>
                </c:pt>
                <c:pt idx="27">
                  <c:v>6.09</c:v>
                </c:pt>
                <c:pt idx="28">
                  <c:v>8.34</c:v>
                </c:pt>
                <c:pt idx="29">
                  <c:v>10.67</c:v>
                </c:pt>
                <c:pt idx="30">
                  <c:v>12.05</c:v>
                </c:pt>
                <c:pt idx="31">
                  <c:v>14.78</c:v>
                </c:pt>
                <c:pt idx="32">
                  <c:v>12.28</c:v>
                </c:pt>
                <c:pt idx="33">
                  <c:v>9.57</c:v>
                </c:pt>
                <c:pt idx="34">
                  <c:v>10.89</c:v>
                </c:pt>
                <c:pt idx="35">
                  <c:v>8.43</c:v>
                </c:pt>
                <c:pt idx="36">
                  <c:v>6.46</c:v>
                </c:pt>
                <c:pt idx="37">
                  <c:v>6.76</c:v>
                </c:pt>
                <c:pt idx="38">
                  <c:v>7.65</c:v>
                </c:pt>
                <c:pt idx="39">
                  <c:v>8.5399999999999991</c:v>
                </c:pt>
                <c:pt idx="40">
                  <c:v>7.88</c:v>
                </c:pt>
                <c:pt idx="41">
                  <c:v>5.86</c:v>
                </c:pt>
                <c:pt idx="42">
                  <c:v>3.89</c:v>
                </c:pt>
                <c:pt idx="43">
                  <c:v>3.43</c:v>
                </c:pt>
                <c:pt idx="44">
                  <c:v>5.31</c:v>
                </c:pt>
                <c:pt idx="45">
                  <c:v>5.95</c:v>
                </c:pt>
                <c:pt idx="46">
                  <c:v>5.51</c:v>
                </c:pt>
                <c:pt idx="47">
                  <c:v>5.63</c:v>
                </c:pt>
                <c:pt idx="48">
                  <c:v>5.05</c:v>
                </c:pt>
                <c:pt idx="49">
                  <c:v>5.08</c:v>
                </c:pt>
                <c:pt idx="50">
                  <c:v>6.11</c:v>
                </c:pt>
                <c:pt idx="51">
                  <c:v>3.48</c:v>
                </c:pt>
                <c:pt idx="52">
                  <c:v>2</c:v>
                </c:pt>
                <c:pt idx="53">
                  <c:v>1.24</c:v>
                </c:pt>
                <c:pt idx="54">
                  <c:v>1.89</c:v>
                </c:pt>
                <c:pt idx="55">
                  <c:v>3.62</c:v>
                </c:pt>
                <c:pt idx="56">
                  <c:v>4.93</c:v>
                </c:pt>
                <c:pt idx="57">
                  <c:v>4.5199999999999996</c:v>
                </c:pt>
                <c:pt idx="58">
                  <c:v>1.82</c:v>
                </c:pt>
                <c:pt idx="59">
                  <c:v>0.47</c:v>
                </c:pt>
                <c:pt idx="60">
                  <c:v>0.32</c:v>
                </c:pt>
                <c:pt idx="61">
                  <c:v>0.18</c:v>
                </c:pt>
                <c:pt idx="62">
                  <c:v>0.18</c:v>
                </c:pt>
                <c:pt idx="63">
                  <c:v>0.13</c:v>
                </c:pt>
                <c:pt idx="64">
                  <c:v>0.12</c:v>
                </c:pt>
                <c:pt idx="65">
                  <c:v>0.32</c:v>
                </c:pt>
                <c:pt idx="66">
                  <c:v>0.61</c:v>
                </c:pt>
                <c:pt idx="6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1-4F07-96CD-7E6BE85DECA5}"/>
            </c:ext>
          </c:extLst>
        </c:ser>
        <c:ser>
          <c:idx val="2"/>
          <c:order val="2"/>
          <c:tx>
            <c:v>adjusted rate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Figures!$N$6:$N$73</c:f>
              <c:numCache>
                <c:formatCode>General</c:formatCode>
                <c:ptCount val="68"/>
                <c:pt idx="0">
                  <c:v>1.3900959984292631</c:v>
                </c:pt>
                <c:pt idx="1">
                  <c:v>1.4312727556874909</c:v>
                </c:pt>
                <c:pt idx="2">
                  <c:v>1.3863910406007423</c:v>
                </c:pt>
                <c:pt idx="3">
                  <c:v>1.5345168517922663</c:v>
                </c:pt>
                <c:pt idx="4">
                  <c:v>1.1443112332547329</c:v>
                </c:pt>
                <c:pt idx="5">
                  <c:v>1.4476412006488031</c:v>
                </c:pt>
                <c:pt idx="6">
                  <c:v>1.8643666554155687</c:v>
                </c:pt>
                <c:pt idx="7">
                  <c:v>2.2051243405974699</c:v>
                </c:pt>
                <c:pt idx="8">
                  <c:v>1.6859829855749964</c:v>
                </c:pt>
                <c:pt idx="9">
                  <c:v>2.6272143689802903</c:v>
                </c:pt>
                <c:pt idx="10">
                  <c:v>2.6251031142199364</c:v>
                </c:pt>
                <c:pt idx="11">
                  <c:v>2.0708476936836675</c:v>
                </c:pt>
                <c:pt idx="12">
                  <c:v>2.2213900928062205</c:v>
                </c:pt>
                <c:pt idx="13">
                  <c:v>2.3936442746793607</c:v>
                </c:pt>
                <c:pt idx="14">
                  <c:v>2.639221866323723</c:v>
                </c:pt>
                <c:pt idx="15">
                  <c:v>2.7329429412668227</c:v>
                </c:pt>
                <c:pt idx="16">
                  <c:v>3.3019329328785019</c:v>
                </c:pt>
                <c:pt idx="17">
                  <c:v>3.209590947762881</c:v>
                </c:pt>
                <c:pt idx="18">
                  <c:v>3.7879713264959736</c:v>
                </c:pt>
                <c:pt idx="19">
                  <c:v>4.6025605728370191</c:v>
                </c:pt>
                <c:pt idx="20">
                  <c:v>4.8775672791397495</c:v>
                </c:pt>
                <c:pt idx="21">
                  <c:v>3.7491408822832608</c:v>
                </c:pt>
                <c:pt idx="22">
                  <c:v>3.8848219321739754</c:v>
                </c:pt>
                <c:pt idx="23">
                  <c:v>5.2353261418600088</c:v>
                </c:pt>
                <c:pt idx="24">
                  <c:v>5.8609321297527206</c:v>
                </c:pt>
                <c:pt idx="25">
                  <c:v>4.9657432463965892</c:v>
                </c:pt>
                <c:pt idx="26">
                  <c:v>4.3915916250435387</c:v>
                </c:pt>
                <c:pt idx="27">
                  <c:v>4.5969888942356043</c:v>
                </c:pt>
                <c:pt idx="28">
                  <c:v>6.1543224437554391</c:v>
                </c:pt>
                <c:pt idx="29">
                  <c:v>7.4591058025659969</c:v>
                </c:pt>
                <c:pt idx="30">
                  <c:v>8.5381195560532337</c:v>
                </c:pt>
                <c:pt idx="31">
                  <c:v>10.615420691367191</c:v>
                </c:pt>
                <c:pt idx="32">
                  <c:v>9.8849648217503105</c:v>
                </c:pt>
                <c:pt idx="33">
                  <c:v>7.2569720154192545</c:v>
                </c:pt>
                <c:pt idx="34">
                  <c:v>8.2069137696095531</c:v>
                </c:pt>
                <c:pt idx="35">
                  <c:v>7.3588098255866736</c:v>
                </c:pt>
                <c:pt idx="36">
                  <c:v>6.2267888516983563</c:v>
                </c:pt>
                <c:pt idx="37">
                  <c:v>5.5581081678335957</c:v>
                </c:pt>
                <c:pt idx="38">
                  <c:v>6.6488438007292627</c:v>
                </c:pt>
                <c:pt idx="39">
                  <c:v>7.4195505513146216</c:v>
                </c:pt>
                <c:pt idx="40">
                  <c:v>6.7642958344897579</c:v>
                </c:pt>
                <c:pt idx="41">
                  <c:v>5.9540586808348914</c:v>
                </c:pt>
                <c:pt idx="42">
                  <c:v>4.6540561223534507</c:v>
                </c:pt>
                <c:pt idx="43">
                  <c:v>4.3185954076266437</c:v>
                </c:pt>
                <c:pt idx="44">
                  <c:v>4.4909978358572413</c:v>
                </c:pt>
                <c:pt idx="45">
                  <c:v>5.7232271290809003</c:v>
                </c:pt>
                <c:pt idx="46">
                  <c:v>4.7027835531800593</c:v>
                </c:pt>
                <c:pt idx="47">
                  <c:v>5.2118032829188881</c:v>
                </c:pt>
                <c:pt idx="48">
                  <c:v>4.7265763257524469</c:v>
                </c:pt>
                <c:pt idx="49">
                  <c:v>4.3155320419323848</c:v>
                </c:pt>
                <c:pt idx="50">
                  <c:v>5.8173880040472561</c:v>
                </c:pt>
                <c:pt idx="51">
                  <c:v>4.1564440547530701</c:v>
                </c:pt>
                <c:pt idx="52">
                  <c:v>3.3476164132968744</c:v>
                </c:pt>
                <c:pt idx="53">
                  <c:v>2.4061537329950307</c:v>
                </c:pt>
                <c:pt idx="54">
                  <c:v>2.6931766570734474</c:v>
                </c:pt>
                <c:pt idx="55">
                  <c:v>3.6162383438552639</c:v>
                </c:pt>
                <c:pt idx="56">
                  <c:v>4.3452711257909824</c:v>
                </c:pt>
                <c:pt idx="57">
                  <c:v>4.3660555681234161</c:v>
                </c:pt>
                <c:pt idx="58">
                  <c:v>2.6389675854808639</c:v>
                </c:pt>
                <c:pt idx="59">
                  <c:v>1.1885656646523011</c:v>
                </c:pt>
                <c:pt idx="60">
                  <c:v>1.7766813533902264</c:v>
                </c:pt>
                <c:pt idx="61">
                  <c:v>1.7744388041965844</c:v>
                </c:pt>
                <c:pt idx="62">
                  <c:v>0.93267145686266673</c:v>
                </c:pt>
                <c:pt idx="63">
                  <c:v>0.89727775546205035</c:v>
                </c:pt>
                <c:pt idx="64">
                  <c:v>1.2825125479014925</c:v>
                </c:pt>
                <c:pt idx="65">
                  <c:v>1.0200580491581561</c:v>
                </c:pt>
                <c:pt idx="66">
                  <c:v>1.2978743087115827</c:v>
                </c:pt>
                <c:pt idx="67">
                  <c:v>1.7065376033543522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1-4F07-96CD-7E6BE85D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928095"/>
        <c:axId val="1"/>
      </c:lineChart>
      <c:catAx>
        <c:axId val="9549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28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</a:t>
            </a:r>
            <a:r>
              <a:rPr lang="en-US" baseline="0"/>
              <a:t>l growth rate and 1-year T-bill rate</a:t>
            </a:r>
            <a:endParaRPr lang="en-US"/>
          </a:p>
        </c:rich>
      </c:tx>
      <c:layout>
        <c:manualLayout>
          <c:xMode val="edge"/>
          <c:yMode val="edge"/>
          <c:x val="0.25647079289507418"/>
          <c:y val="1.9834710743801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1-year T-bill rate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Figures!$E$6:$E$74</c:f>
              <c:numCache>
                <c:formatCode>General</c:formatCode>
                <c:ptCount val="69"/>
                <c:pt idx="0">
                  <c:v>1.26</c:v>
                </c:pt>
                <c:pt idx="1">
                  <c:v>1.73</c:v>
                </c:pt>
                <c:pt idx="2">
                  <c:v>1.81</c:v>
                </c:pt>
                <c:pt idx="3">
                  <c:v>2.0699999999999998</c:v>
                </c:pt>
                <c:pt idx="4">
                  <c:v>1.05</c:v>
                </c:pt>
                <c:pt idx="5">
                  <c:v>2.04</c:v>
                </c:pt>
                <c:pt idx="6">
                  <c:v>2.99</c:v>
                </c:pt>
                <c:pt idx="7">
                  <c:v>3.62</c:v>
                </c:pt>
                <c:pt idx="8">
                  <c:v>2.27</c:v>
                </c:pt>
                <c:pt idx="9">
                  <c:v>4.24</c:v>
                </c:pt>
                <c:pt idx="10">
                  <c:v>3.63</c:v>
                </c:pt>
                <c:pt idx="11">
                  <c:v>2.98</c:v>
                </c:pt>
                <c:pt idx="12">
                  <c:v>3.1</c:v>
                </c:pt>
                <c:pt idx="13">
                  <c:v>3.36</c:v>
                </c:pt>
                <c:pt idx="14">
                  <c:v>3.85</c:v>
                </c:pt>
                <c:pt idx="15">
                  <c:v>4.1399999999999997</c:v>
                </c:pt>
                <c:pt idx="16">
                  <c:v>5.2</c:v>
                </c:pt>
                <c:pt idx="17">
                  <c:v>4.8899999999999997</c:v>
                </c:pt>
                <c:pt idx="18">
                  <c:v>5.69</c:v>
                </c:pt>
                <c:pt idx="19">
                  <c:v>7.12</c:v>
                </c:pt>
                <c:pt idx="20">
                  <c:v>6.9</c:v>
                </c:pt>
                <c:pt idx="21">
                  <c:v>4.88</c:v>
                </c:pt>
                <c:pt idx="22">
                  <c:v>4.96</c:v>
                </c:pt>
                <c:pt idx="23">
                  <c:v>7.31</c:v>
                </c:pt>
                <c:pt idx="24">
                  <c:v>8.18</c:v>
                </c:pt>
                <c:pt idx="25">
                  <c:v>6.76</c:v>
                </c:pt>
                <c:pt idx="26">
                  <c:v>5.87</c:v>
                </c:pt>
                <c:pt idx="27">
                  <c:v>6.09</c:v>
                </c:pt>
                <c:pt idx="28">
                  <c:v>8.34</c:v>
                </c:pt>
                <c:pt idx="29">
                  <c:v>10.67</c:v>
                </c:pt>
                <c:pt idx="30">
                  <c:v>12.05</c:v>
                </c:pt>
                <c:pt idx="31">
                  <c:v>14.78</c:v>
                </c:pt>
                <c:pt idx="32">
                  <c:v>12.28</c:v>
                </c:pt>
                <c:pt idx="33">
                  <c:v>9.57</c:v>
                </c:pt>
                <c:pt idx="34">
                  <c:v>10.89</c:v>
                </c:pt>
                <c:pt idx="35">
                  <c:v>8.43</c:v>
                </c:pt>
                <c:pt idx="36">
                  <c:v>6.46</c:v>
                </c:pt>
                <c:pt idx="37">
                  <c:v>6.76</c:v>
                </c:pt>
                <c:pt idx="38">
                  <c:v>7.65</c:v>
                </c:pt>
                <c:pt idx="39">
                  <c:v>8.5399999999999991</c:v>
                </c:pt>
                <c:pt idx="40">
                  <c:v>7.88</c:v>
                </c:pt>
                <c:pt idx="41">
                  <c:v>5.86</c:v>
                </c:pt>
                <c:pt idx="42">
                  <c:v>3.89</c:v>
                </c:pt>
                <c:pt idx="43">
                  <c:v>3.43</c:v>
                </c:pt>
                <c:pt idx="44">
                  <c:v>5.31</c:v>
                </c:pt>
                <c:pt idx="45">
                  <c:v>5.95</c:v>
                </c:pt>
                <c:pt idx="46">
                  <c:v>5.51</c:v>
                </c:pt>
                <c:pt idx="47">
                  <c:v>5.63</c:v>
                </c:pt>
                <c:pt idx="48">
                  <c:v>5.05</c:v>
                </c:pt>
                <c:pt idx="49">
                  <c:v>5.08</c:v>
                </c:pt>
                <c:pt idx="50">
                  <c:v>6.11</c:v>
                </c:pt>
                <c:pt idx="51">
                  <c:v>3.48</c:v>
                </c:pt>
                <c:pt idx="52">
                  <c:v>2</c:v>
                </c:pt>
                <c:pt idx="53">
                  <c:v>1.24</c:v>
                </c:pt>
                <c:pt idx="54">
                  <c:v>1.89</c:v>
                </c:pt>
                <c:pt idx="55">
                  <c:v>3.62</c:v>
                </c:pt>
                <c:pt idx="56">
                  <c:v>4.93</c:v>
                </c:pt>
                <c:pt idx="57">
                  <c:v>4.5199999999999996</c:v>
                </c:pt>
                <c:pt idx="58">
                  <c:v>1.82</c:v>
                </c:pt>
                <c:pt idx="59">
                  <c:v>0.47</c:v>
                </c:pt>
                <c:pt idx="60">
                  <c:v>0.32</c:v>
                </c:pt>
                <c:pt idx="61">
                  <c:v>0.18</c:v>
                </c:pt>
                <c:pt idx="62">
                  <c:v>0.18</c:v>
                </c:pt>
                <c:pt idx="63">
                  <c:v>0.13</c:v>
                </c:pt>
                <c:pt idx="64">
                  <c:v>0.12</c:v>
                </c:pt>
                <c:pt idx="65">
                  <c:v>0.32</c:v>
                </c:pt>
                <c:pt idx="66">
                  <c:v>0.61</c:v>
                </c:pt>
                <c:pt idx="67">
                  <c:v>1.2</c:v>
                </c:pt>
                <c:pt idx="6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8B7-A098-CD79F99EA062}"/>
            </c:ext>
          </c:extLst>
        </c:ser>
        <c:ser>
          <c:idx val="2"/>
          <c:order val="2"/>
          <c:tx>
            <c:v>nominal growth rate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Figures!$C$6:$C$74</c:f>
              <c:numCache>
                <c:formatCode>General</c:formatCode>
                <c:ptCount val="69"/>
                <c:pt idx="0">
                  <c:v>9.5699996948242188</c:v>
                </c:pt>
                <c:pt idx="1">
                  <c:v>14.569999694824219</c:v>
                </c:pt>
                <c:pt idx="2">
                  <c:v>5.7100000381469727</c:v>
                </c:pt>
                <c:pt idx="3">
                  <c:v>5.809999942779541</c:v>
                </c:pt>
                <c:pt idx="4">
                  <c:v>0.36000001430511475</c:v>
                </c:pt>
                <c:pt idx="5">
                  <c:v>8.5900001525878906</c:v>
                </c:pt>
                <c:pt idx="6">
                  <c:v>5.4600000381469727</c:v>
                </c:pt>
                <c:pt idx="7">
                  <c:v>5.3600001335144043</c:v>
                </c:pt>
                <c:pt idx="8">
                  <c:v>1.4800000190734863</c:v>
                </c:pt>
                <c:pt idx="9">
                  <c:v>8.0699996948242188</c:v>
                </c:pt>
                <c:pt idx="10">
                  <c:v>3.9000000953674316</c:v>
                </c:pt>
                <c:pt idx="11">
                  <c:v>3.619999885559082</c:v>
                </c:pt>
                <c:pt idx="12">
                  <c:v>7.1599998474121094</c:v>
                </c:pt>
                <c:pt idx="13">
                  <c:v>5.3899998664855957</c:v>
                </c:pt>
                <c:pt idx="14">
                  <c:v>7.130000114440918</c:v>
                </c:pt>
                <c:pt idx="15">
                  <c:v>8.1099996566772461</c:v>
                </c:pt>
                <c:pt idx="16">
                  <c:v>9.1599998474121094</c:v>
                </c:pt>
                <c:pt idx="17">
                  <c:v>5.570000171661377</c:v>
                </c:pt>
                <c:pt idx="18">
                  <c:v>8.9600000381469727</c:v>
                </c:pt>
                <c:pt idx="19">
                  <c:v>7.8899998664855957</c:v>
                </c:pt>
                <c:pt idx="20">
                  <c:v>5.3499999046325684</c:v>
                </c:pt>
                <c:pt idx="21">
                  <c:v>8.1999998092651367</c:v>
                </c:pt>
                <c:pt idx="22">
                  <c:v>9.3599996566772461</c:v>
                </c:pt>
                <c:pt idx="23">
                  <c:v>10.789999961853027</c:v>
                </c:pt>
                <c:pt idx="24">
                  <c:v>8.0900001525878906</c:v>
                </c:pt>
                <c:pt idx="25">
                  <c:v>8.6599998474121094</c:v>
                </c:pt>
                <c:pt idx="26">
                  <c:v>10.590000152587891</c:v>
                </c:pt>
                <c:pt idx="27">
                  <c:v>10.529999732971191</c:v>
                </c:pt>
                <c:pt idx="28">
                  <c:v>12.199999809265137</c:v>
                </c:pt>
                <c:pt idx="29">
                  <c:v>11.060000419616699</c:v>
                </c:pt>
                <c:pt idx="30">
                  <c:v>8.3900003433227539</c:v>
                </c:pt>
                <c:pt idx="31">
                  <c:v>11.489999771118164</c:v>
                </c:pt>
                <c:pt idx="32">
                  <c:v>4.0900001525878906</c:v>
                </c:pt>
                <c:pt idx="33">
                  <c:v>8.3999996185302734</c:v>
                </c:pt>
                <c:pt idx="34">
                  <c:v>10.5</c:v>
                </c:pt>
                <c:pt idx="35">
                  <c:v>7.3000001907348633</c:v>
                </c:pt>
                <c:pt idx="36">
                  <c:v>5.4499998092651367</c:v>
                </c:pt>
                <c:pt idx="37">
                  <c:v>5.9200000762939453</c:v>
                </c:pt>
                <c:pt idx="38">
                  <c:v>7.559999942779541</c:v>
                </c:pt>
                <c:pt idx="39">
                  <c:v>7.429999828338623</c:v>
                </c:pt>
                <c:pt idx="40">
                  <c:v>5.5300002098083496</c:v>
                </c:pt>
                <c:pt idx="41">
                  <c:v>3.2000000476837158</c:v>
                </c:pt>
                <c:pt idx="42">
                  <c:v>5.75</c:v>
                </c:pt>
                <c:pt idx="43">
                  <c:v>5.059999942779541</c:v>
                </c:pt>
                <c:pt idx="44">
                  <c:v>6.059999942779541</c:v>
                </c:pt>
                <c:pt idx="45">
                  <c:v>4.75</c:v>
                </c:pt>
                <c:pt idx="46">
                  <c:v>5.5300002098083496</c:v>
                </c:pt>
                <c:pt idx="47">
                  <c:v>6.0900001525878906</c:v>
                </c:pt>
                <c:pt idx="48">
                  <c:v>5.429999828338623</c:v>
                </c:pt>
                <c:pt idx="49">
                  <c:v>6.0999999046325684</c:v>
                </c:pt>
                <c:pt idx="50">
                  <c:v>6.2600002288818359</c:v>
                </c:pt>
                <c:pt idx="51">
                  <c:v>3.2200000286102295</c:v>
                </c:pt>
                <c:pt idx="52">
                  <c:v>3.2899999618530273</c:v>
                </c:pt>
                <c:pt idx="53">
                  <c:v>4.7399997711181641</c:v>
                </c:pt>
                <c:pt idx="54">
                  <c:v>6.429999828338623</c:v>
                </c:pt>
                <c:pt idx="55">
                  <c:v>6.4600000381469727</c:v>
                </c:pt>
                <c:pt idx="56">
                  <c:v>5.6599998474121094</c:v>
                </c:pt>
                <c:pt idx="57">
                  <c:v>4.3899998664855957</c:v>
                </c:pt>
                <c:pt idx="58">
                  <c:v>1.6499999761581421</c:v>
                </c:pt>
                <c:pt idx="59">
                  <c:v>-2.059999942779541</c:v>
                </c:pt>
                <c:pt idx="60">
                  <c:v>3.7100000381469727</c:v>
                </c:pt>
                <c:pt idx="61">
                  <c:v>3.630000114440918</c:v>
                </c:pt>
                <c:pt idx="62">
                  <c:v>4.0300002098083496</c:v>
                </c:pt>
                <c:pt idx="63">
                  <c:v>3.2699999809265137</c:v>
                </c:pt>
                <c:pt idx="64">
                  <c:v>4.320000171661377</c:v>
                </c:pt>
                <c:pt idx="65">
                  <c:v>3.9000000953674316</c:v>
                </c:pt>
                <c:pt idx="66">
                  <c:v>2.7799999713897705</c:v>
                </c:pt>
                <c:pt idx="67">
                  <c:v>4.0900001525878906</c:v>
                </c:pt>
                <c:pt idx="68">
                  <c:v>5.0300002098083496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8B7-A098-CD79F99E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02207"/>
        <c:axId val="174710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real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Figures!$D$6:$D$74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8.3299999237060547</c:v>
                      </c:pt>
                      <c:pt idx="1">
                        <c:v>7.7600002288818359</c:v>
                      </c:pt>
                      <c:pt idx="2">
                        <c:v>4.0199999809265137</c:v>
                      </c:pt>
                      <c:pt idx="3">
                        <c:v>4.5500001907348633</c:v>
                      </c:pt>
                      <c:pt idx="4">
                        <c:v>-0.56000000238418579</c:v>
                      </c:pt>
                      <c:pt idx="5">
                        <c:v>6.9099998474121094</c:v>
                      </c:pt>
                      <c:pt idx="6">
                        <c:v>2.1099998950958252</c:v>
                      </c:pt>
                      <c:pt idx="7">
                        <c:v>2.059999942779541</c:v>
                      </c:pt>
                      <c:pt idx="8">
                        <c:v>-0.72000002861022949</c:v>
                      </c:pt>
                      <c:pt idx="9">
                        <c:v>6.6700000762939453</c:v>
                      </c:pt>
                      <c:pt idx="10">
                        <c:v>2.5199999809265137</c:v>
                      </c:pt>
                      <c:pt idx="11">
                        <c:v>2.5299999713897705</c:v>
                      </c:pt>
                      <c:pt idx="12">
                        <c:v>5.9200000762939453</c:v>
                      </c:pt>
                      <c:pt idx="13">
                        <c:v>4.2800002098083496</c:v>
                      </c:pt>
                      <c:pt idx="14">
                        <c:v>5.5900001525878906</c:v>
                      </c:pt>
                      <c:pt idx="15">
                        <c:v>6.320000171661377</c:v>
                      </c:pt>
                      <c:pt idx="16">
                        <c:v>6.3600001335144043</c:v>
                      </c:pt>
                      <c:pt idx="17">
                        <c:v>2.7000000476837158</c:v>
                      </c:pt>
                      <c:pt idx="18">
                        <c:v>4.809999942779541</c:v>
                      </c:pt>
                      <c:pt idx="19">
                        <c:v>3.1099998950958252</c:v>
                      </c:pt>
                      <c:pt idx="20">
                        <c:v>0.17000000178813934</c:v>
                      </c:pt>
                      <c:pt idx="21">
                        <c:v>3.2699999809265137</c:v>
                      </c:pt>
                      <c:pt idx="22">
                        <c:v>5.1100001335144043</c:v>
                      </c:pt>
                      <c:pt idx="23">
                        <c:v>5.4899997711181641</c:v>
                      </c:pt>
                      <c:pt idx="24">
                        <c:v>-0.5</c:v>
                      </c:pt>
                      <c:pt idx="25">
                        <c:v>-0.20000000298023224</c:v>
                      </c:pt>
                      <c:pt idx="26">
                        <c:v>5.25</c:v>
                      </c:pt>
                      <c:pt idx="27">
                        <c:v>4.4800000190734863</c:v>
                      </c:pt>
                      <c:pt idx="28">
                        <c:v>5.429999828338623</c:v>
                      </c:pt>
                      <c:pt idx="29">
                        <c:v>3.1099998950958252</c:v>
                      </c:pt>
                      <c:pt idx="30">
                        <c:v>-0.23999999463558197</c:v>
                      </c:pt>
                      <c:pt idx="31">
                        <c:v>2.5699999332427979</c:v>
                      </c:pt>
                      <c:pt idx="32">
                        <c:v>-1.9299999475479126</c:v>
                      </c:pt>
                      <c:pt idx="33">
                        <c:v>4.5399999618530273</c:v>
                      </c:pt>
                      <c:pt idx="34">
                        <c:v>6.9899997711181641</c:v>
                      </c:pt>
                      <c:pt idx="35">
                        <c:v>4.1599998474121094</c:v>
                      </c:pt>
                      <c:pt idx="36">
                        <c:v>3.440000057220459</c:v>
                      </c:pt>
                      <c:pt idx="37">
                        <c:v>3.4000000953674316</c:v>
                      </c:pt>
                      <c:pt idx="38">
                        <c:v>4.130000114440918</c:v>
                      </c:pt>
                      <c:pt idx="39">
                        <c:v>3.6099998950958252</c:v>
                      </c:pt>
                      <c:pt idx="40">
                        <c:v>1.8999999761581421</c:v>
                      </c:pt>
                      <c:pt idx="41">
                        <c:v>-9.0000003576278687E-2</c:v>
                      </c:pt>
                      <c:pt idx="42">
                        <c:v>3.5</c:v>
                      </c:pt>
                      <c:pt idx="43">
                        <c:v>2.7100000381469727</c:v>
                      </c:pt>
                      <c:pt idx="44">
                        <c:v>3.9600000381469727</c:v>
                      </c:pt>
                      <c:pt idx="45">
                        <c:v>2.690000057220459</c:v>
                      </c:pt>
                      <c:pt idx="46">
                        <c:v>3.7200000286102295</c:v>
                      </c:pt>
                      <c:pt idx="47">
                        <c:v>4.3899998664855957</c:v>
                      </c:pt>
                      <c:pt idx="48">
                        <c:v>4.3499999046325684</c:v>
                      </c:pt>
                      <c:pt idx="49">
                        <c:v>4.570000171661377</c:v>
                      </c:pt>
                      <c:pt idx="50">
                        <c:v>4.0100002288818359</c:v>
                      </c:pt>
                      <c:pt idx="51">
                        <c:v>0.98000001907348633</c:v>
                      </c:pt>
                      <c:pt idx="52">
                        <c:v>1.7699999809265137</c:v>
                      </c:pt>
                      <c:pt idx="53">
                        <c:v>2.7599999904632568</c:v>
                      </c:pt>
                      <c:pt idx="54">
                        <c:v>3.7200000286102295</c:v>
                      </c:pt>
                      <c:pt idx="55">
                        <c:v>3.2899999618530273</c:v>
                      </c:pt>
                      <c:pt idx="56">
                        <c:v>2.6400001049041748</c:v>
                      </c:pt>
                      <c:pt idx="57">
                        <c:v>1.7599999904632568</c:v>
                      </c:pt>
                      <c:pt idx="58">
                        <c:v>-0.28999999165534973</c:v>
                      </c:pt>
                      <c:pt idx="59">
                        <c:v>-2.809999942779541</c:v>
                      </c:pt>
                      <c:pt idx="60">
                        <c:v>2.5</c:v>
                      </c:pt>
                      <c:pt idx="61">
                        <c:v>1.5900000333786011</c:v>
                      </c:pt>
                      <c:pt idx="62">
                        <c:v>2.190000057220459</c:v>
                      </c:pt>
                      <c:pt idx="63">
                        <c:v>1.6699999570846558</c:v>
                      </c:pt>
                      <c:pt idx="64">
                        <c:v>2.5299999713897705</c:v>
                      </c:pt>
                      <c:pt idx="65">
                        <c:v>2.8299999237060547</c:v>
                      </c:pt>
                      <c:pt idx="66">
                        <c:v>1.4700000286102295</c:v>
                      </c:pt>
                      <c:pt idx="67">
                        <c:v>2.2400000095367432</c:v>
                      </c:pt>
                      <c:pt idx="6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09-48B7-A098-CD79F99EA062}"/>
                  </c:ext>
                </c:extLst>
              </c15:ser>
            </c15:filteredLineSeries>
          </c:ext>
        </c:extLst>
      </c:lineChart>
      <c:catAx>
        <c:axId val="17394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03791"/>
        <c:crosses val="autoZero"/>
        <c:auto val="1"/>
        <c:lblAlgn val="ctr"/>
        <c:lblOffset val="100"/>
        <c:noMultiLvlLbl val="0"/>
      </c:catAx>
      <c:valAx>
        <c:axId val="17471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</a:t>
            </a:r>
            <a:r>
              <a:rPr lang="en-US" baseline="0"/>
              <a:t> GDP growth and adjusted interest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6474353103793E-2"/>
          <c:y val="0.12851039776727474"/>
          <c:w val="0.90777371928537032"/>
          <c:h val="0.75948996560573523"/>
        </c:manualLayout>
      </c:layout>
      <c:lineChart>
        <c:grouping val="standard"/>
        <c:varyColors val="0"/>
        <c:ser>
          <c:idx val="0"/>
          <c:order val="0"/>
          <c:tx>
            <c:v>Adjusted rate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Figures!$A$6:$A$74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Figures!$N$6:$N$74</c:f>
              <c:numCache>
                <c:formatCode>General</c:formatCode>
                <c:ptCount val="69"/>
                <c:pt idx="0">
                  <c:v>1.3900959984292631</c:v>
                </c:pt>
                <c:pt idx="1">
                  <c:v>1.4312727556874909</c:v>
                </c:pt>
                <c:pt idx="2">
                  <c:v>1.3863910406007423</c:v>
                </c:pt>
                <c:pt idx="3">
                  <c:v>1.5345168517922663</c:v>
                </c:pt>
                <c:pt idx="4">
                  <c:v>1.1443112332547329</c:v>
                </c:pt>
                <c:pt idx="5">
                  <c:v>1.4476412006488031</c:v>
                </c:pt>
                <c:pt idx="6">
                  <c:v>1.8643666554155687</c:v>
                </c:pt>
                <c:pt idx="7">
                  <c:v>2.2051243405974699</c:v>
                </c:pt>
                <c:pt idx="8">
                  <c:v>1.6859829855749964</c:v>
                </c:pt>
                <c:pt idx="9">
                  <c:v>2.6272143689802903</c:v>
                </c:pt>
                <c:pt idx="10">
                  <c:v>2.6251031142199364</c:v>
                </c:pt>
                <c:pt idx="11">
                  <c:v>2.0708476936836675</c:v>
                </c:pt>
                <c:pt idx="12">
                  <c:v>2.2213900928062205</c:v>
                </c:pt>
                <c:pt idx="13">
                  <c:v>2.3936442746793607</c:v>
                </c:pt>
                <c:pt idx="14">
                  <c:v>2.639221866323723</c:v>
                </c:pt>
                <c:pt idx="15">
                  <c:v>2.7329429412668227</c:v>
                </c:pt>
                <c:pt idx="16">
                  <c:v>3.3019329328785019</c:v>
                </c:pt>
                <c:pt idx="17">
                  <c:v>3.209590947762881</c:v>
                </c:pt>
                <c:pt idx="18">
                  <c:v>3.7879713264959736</c:v>
                </c:pt>
                <c:pt idx="19">
                  <c:v>4.6025605728370191</c:v>
                </c:pt>
                <c:pt idx="20">
                  <c:v>4.8775672791397495</c:v>
                </c:pt>
                <c:pt idx="21">
                  <c:v>3.7491408822832608</c:v>
                </c:pt>
                <c:pt idx="22">
                  <c:v>3.8848219321739754</c:v>
                </c:pt>
                <c:pt idx="23">
                  <c:v>5.2353261418600088</c:v>
                </c:pt>
                <c:pt idx="24">
                  <c:v>5.8609321297527206</c:v>
                </c:pt>
                <c:pt idx="25">
                  <c:v>4.9657432463965892</c:v>
                </c:pt>
                <c:pt idx="26">
                  <c:v>4.3915916250435387</c:v>
                </c:pt>
                <c:pt idx="27">
                  <c:v>4.5969888942356043</c:v>
                </c:pt>
                <c:pt idx="28">
                  <c:v>6.1543224437554391</c:v>
                </c:pt>
                <c:pt idx="29">
                  <c:v>7.4591058025659969</c:v>
                </c:pt>
                <c:pt idx="30">
                  <c:v>8.5381195560532337</c:v>
                </c:pt>
                <c:pt idx="31">
                  <c:v>10.615420691367191</c:v>
                </c:pt>
                <c:pt idx="32">
                  <c:v>9.8849648217503105</c:v>
                </c:pt>
                <c:pt idx="33">
                  <c:v>7.2569720154192545</c:v>
                </c:pt>
                <c:pt idx="34">
                  <c:v>8.2069137696095531</c:v>
                </c:pt>
                <c:pt idx="35">
                  <c:v>7.3588098255866736</c:v>
                </c:pt>
                <c:pt idx="36">
                  <c:v>6.2267888516983563</c:v>
                </c:pt>
                <c:pt idx="37">
                  <c:v>5.5581081678335957</c:v>
                </c:pt>
                <c:pt idx="38">
                  <c:v>6.6488438007292627</c:v>
                </c:pt>
                <c:pt idx="39">
                  <c:v>7.4195505513146216</c:v>
                </c:pt>
                <c:pt idx="40">
                  <c:v>6.7642958344897579</c:v>
                </c:pt>
                <c:pt idx="41">
                  <c:v>5.9540586808348914</c:v>
                </c:pt>
                <c:pt idx="42">
                  <c:v>4.6540561223534507</c:v>
                </c:pt>
                <c:pt idx="43">
                  <c:v>4.3185954076266437</c:v>
                </c:pt>
                <c:pt idx="44">
                  <c:v>4.4909978358572413</c:v>
                </c:pt>
                <c:pt idx="45">
                  <c:v>5.7232271290809003</c:v>
                </c:pt>
                <c:pt idx="46">
                  <c:v>4.7027835531800593</c:v>
                </c:pt>
                <c:pt idx="47">
                  <c:v>5.2118032829188881</c:v>
                </c:pt>
                <c:pt idx="48">
                  <c:v>4.7265763257524469</c:v>
                </c:pt>
                <c:pt idx="49">
                  <c:v>4.3155320419323848</c:v>
                </c:pt>
                <c:pt idx="50">
                  <c:v>5.8173880040472561</c:v>
                </c:pt>
                <c:pt idx="51">
                  <c:v>4.1564440547530701</c:v>
                </c:pt>
                <c:pt idx="52">
                  <c:v>3.3476164132968744</c:v>
                </c:pt>
                <c:pt idx="53">
                  <c:v>2.4061537329950307</c:v>
                </c:pt>
                <c:pt idx="54">
                  <c:v>2.6931766570734474</c:v>
                </c:pt>
                <c:pt idx="55">
                  <c:v>3.6162383438552639</c:v>
                </c:pt>
                <c:pt idx="56">
                  <c:v>4.3452711257909824</c:v>
                </c:pt>
                <c:pt idx="57">
                  <c:v>4.3660555681234161</c:v>
                </c:pt>
                <c:pt idx="58">
                  <c:v>2.6389675854808639</c:v>
                </c:pt>
                <c:pt idx="59">
                  <c:v>1.1885656646523011</c:v>
                </c:pt>
                <c:pt idx="60">
                  <c:v>1.7766813533902264</c:v>
                </c:pt>
                <c:pt idx="61">
                  <c:v>1.7744388041965844</c:v>
                </c:pt>
                <c:pt idx="62">
                  <c:v>0.93267145686266673</c:v>
                </c:pt>
                <c:pt idx="63">
                  <c:v>0.89727775546205035</c:v>
                </c:pt>
                <c:pt idx="64">
                  <c:v>1.2825125479014925</c:v>
                </c:pt>
                <c:pt idx="65">
                  <c:v>1.0200580491581561</c:v>
                </c:pt>
                <c:pt idx="66">
                  <c:v>1.2978743087115827</c:v>
                </c:pt>
                <c:pt idx="67">
                  <c:v>1.7065376033543522</c:v>
                </c:pt>
                <c:pt idx="68">
                  <c:v>2.3615101758613948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4CF-888D-F8E4A9F55329}"/>
            </c:ext>
          </c:extLst>
        </c:ser>
        <c:ser>
          <c:idx val="1"/>
          <c:order val="1"/>
          <c:tx>
            <c:v>Nominal GDP growth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Figures!$C$6:$C$74</c:f>
              <c:numCache>
                <c:formatCode>General</c:formatCode>
                <c:ptCount val="69"/>
                <c:pt idx="0">
                  <c:v>9.5699996948242188</c:v>
                </c:pt>
                <c:pt idx="1">
                  <c:v>14.569999694824219</c:v>
                </c:pt>
                <c:pt idx="2">
                  <c:v>5.7100000381469727</c:v>
                </c:pt>
                <c:pt idx="3">
                  <c:v>5.809999942779541</c:v>
                </c:pt>
                <c:pt idx="4">
                  <c:v>0.36000001430511475</c:v>
                </c:pt>
                <c:pt idx="5">
                  <c:v>8.5900001525878906</c:v>
                </c:pt>
                <c:pt idx="6">
                  <c:v>5.4600000381469727</c:v>
                </c:pt>
                <c:pt idx="7">
                  <c:v>5.3600001335144043</c:v>
                </c:pt>
                <c:pt idx="8">
                  <c:v>1.4800000190734863</c:v>
                </c:pt>
                <c:pt idx="9">
                  <c:v>8.0699996948242188</c:v>
                </c:pt>
                <c:pt idx="10">
                  <c:v>3.9000000953674316</c:v>
                </c:pt>
                <c:pt idx="11">
                  <c:v>3.619999885559082</c:v>
                </c:pt>
                <c:pt idx="12">
                  <c:v>7.1599998474121094</c:v>
                </c:pt>
                <c:pt idx="13">
                  <c:v>5.3899998664855957</c:v>
                </c:pt>
                <c:pt idx="14">
                  <c:v>7.130000114440918</c:v>
                </c:pt>
                <c:pt idx="15">
                  <c:v>8.1099996566772461</c:v>
                </c:pt>
                <c:pt idx="16">
                  <c:v>9.1599998474121094</c:v>
                </c:pt>
                <c:pt idx="17">
                  <c:v>5.570000171661377</c:v>
                </c:pt>
                <c:pt idx="18">
                  <c:v>8.9600000381469727</c:v>
                </c:pt>
                <c:pt idx="19">
                  <c:v>7.8899998664855957</c:v>
                </c:pt>
                <c:pt idx="20">
                  <c:v>5.3499999046325684</c:v>
                </c:pt>
                <c:pt idx="21">
                  <c:v>8.1999998092651367</c:v>
                </c:pt>
                <c:pt idx="22">
                  <c:v>9.3599996566772461</c:v>
                </c:pt>
                <c:pt idx="23">
                  <c:v>10.789999961853027</c:v>
                </c:pt>
                <c:pt idx="24">
                  <c:v>8.0900001525878906</c:v>
                </c:pt>
                <c:pt idx="25">
                  <c:v>8.6599998474121094</c:v>
                </c:pt>
                <c:pt idx="26">
                  <c:v>10.590000152587891</c:v>
                </c:pt>
                <c:pt idx="27">
                  <c:v>10.529999732971191</c:v>
                </c:pt>
                <c:pt idx="28">
                  <c:v>12.199999809265137</c:v>
                </c:pt>
                <c:pt idx="29">
                  <c:v>11.060000419616699</c:v>
                </c:pt>
                <c:pt idx="30">
                  <c:v>8.3900003433227539</c:v>
                </c:pt>
                <c:pt idx="31">
                  <c:v>11.489999771118164</c:v>
                </c:pt>
                <c:pt idx="32">
                  <c:v>4.0900001525878906</c:v>
                </c:pt>
                <c:pt idx="33">
                  <c:v>8.3999996185302734</c:v>
                </c:pt>
                <c:pt idx="34">
                  <c:v>10.5</c:v>
                </c:pt>
                <c:pt idx="35">
                  <c:v>7.3000001907348633</c:v>
                </c:pt>
                <c:pt idx="36">
                  <c:v>5.4499998092651367</c:v>
                </c:pt>
                <c:pt idx="37">
                  <c:v>5.9200000762939453</c:v>
                </c:pt>
                <c:pt idx="38">
                  <c:v>7.559999942779541</c:v>
                </c:pt>
                <c:pt idx="39">
                  <c:v>7.429999828338623</c:v>
                </c:pt>
                <c:pt idx="40">
                  <c:v>5.5300002098083496</c:v>
                </c:pt>
                <c:pt idx="41">
                  <c:v>3.2000000476837158</c:v>
                </c:pt>
                <c:pt idx="42">
                  <c:v>5.75</c:v>
                </c:pt>
                <c:pt idx="43">
                  <c:v>5.059999942779541</c:v>
                </c:pt>
                <c:pt idx="44">
                  <c:v>6.059999942779541</c:v>
                </c:pt>
                <c:pt idx="45">
                  <c:v>4.75</c:v>
                </c:pt>
                <c:pt idx="46">
                  <c:v>5.5300002098083496</c:v>
                </c:pt>
                <c:pt idx="47">
                  <c:v>6.0900001525878906</c:v>
                </c:pt>
                <c:pt idx="48">
                  <c:v>5.429999828338623</c:v>
                </c:pt>
                <c:pt idx="49">
                  <c:v>6.0999999046325684</c:v>
                </c:pt>
                <c:pt idx="50">
                  <c:v>6.2600002288818359</c:v>
                </c:pt>
                <c:pt idx="51">
                  <c:v>3.2200000286102295</c:v>
                </c:pt>
                <c:pt idx="52">
                  <c:v>3.2899999618530273</c:v>
                </c:pt>
                <c:pt idx="53">
                  <c:v>4.7399997711181641</c:v>
                </c:pt>
                <c:pt idx="54">
                  <c:v>6.429999828338623</c:v>
                </c:pt>
                <c:pt idx="55">
                  <c:v>6.4600000381469727</c:v>
                </c:pt>
                <c:pt idx="56">
                  <c:v>5.6599998474121094</c:v>
                </c:pt>
                <c:pt idx="57">
                  <c:v>4.3899998664855957</c:v>
                </c:pt>
                <c:pt idx="58">
                  <c:v>1.6499999761581421</c:v>
                </c:pt>
                <c:pt idx="59">
                  <c:v>-2.059999942779541</c:v>
                </c:pt>
                <c:pt idx="60">
                  <c:v>3.7100000381469727</c:v>
                </c:pt>
                <c:pt idx="61">
                  <c:v>3.630000114440918</c:v>
                </c:pt>
                <c:pt idx="62">
                  <c:v>4.0300002098083496</c:v>
                </c:pt>
                <c:pt idx="63">
                  <c:v>3.2699999809265137</c:v>
                </c:pt>
                <c:pt idx="64">
                  <c:v>4.320000171661377</c:v>
                </c:pt>
                <c:pt idx="65">
                  <c:v>3.9000000953674316</c:v>
                </c:pt>
                <c:pt idx="66">
                  <c:v>2.7799999713897705</c:v>
                </c:pt>
                <c:pt idx="67">
                  <c:v>4.0900001525878906</c:v>
                </c:pt>
                <c:pt idx="68">
                  <c:v>5.0300002098083496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4CF-888D-F8E4A9F5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570479"/>
        <c:axId val="1733932335"/>
      </c:lineChart>
      <c:catAx>
        <c:axId val="15905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32335"/>
        <c:crosses val="autoZero"/>
        <c:auto val="1"/>
        <c:lblAlgn val="ctr"/>
        <c:lblOffset val="100"/>
        <c:noMultiLvlLbl val="0"/>
      </c:catAx>
      <c:valAx>
        <c:axId val="17339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103186</xdr:colOff>
      <xdr:row>76</xdr:row>
      <xdr:rowOff>23812</xdr:rowOff>
    </xdr:from>
    <xdr:to>
      <xdr:col>28</xdr:col>
      <xdr:colOff>87313</xdr:colOff>
      <xdr:row>100</xdr:row>
      <xdr:rowOff>87313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416239-2298-4B8D-86B3-E8E2BB40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246063</xdr:colOff>
      <xdr:row>103</xdr:row>
      <xdr:rowOff>0</xdr:rowOff>
    </xdr:from>
    <xdr:to>
      <xdr:col>14</xdr:col>
      <xdr:colOff>261938</xdr:colOff>
      <xdr:row>124</xdr:row>
      <xdr:rowOff>87313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74961F2-1143-4F16-B13E-BE309B53F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269875</xdr:colOff>
      <xdr:row>77</xdr:row>
      <xdr:rowOff>119062</xdr:rowOff>
    </xdr:from>
    <xdr:to>
      <xdr:col>14</xdr:col>
      <xdr:colOff>261939</xdr:colOff>
      <xdr:row>101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524BAD-2594-48CD-AC25-99D2D86CB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103</xdr:row>
      <xdr:rowOff>0</xdr:rowOff>
    </xdr:from>
    <xdr:to>
      <xdr:col>28</xdr:col>
      <xdr:colOff>15875</xdr:colOff>
      <xdr:row>122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6ABF49-BC7D-4D76-B625-32269E31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zoomScale="80" zoomScaleNormal="80" workbookViewId="0">
      <pane ySplit="1" topLeftCell="A71" activePane="bottomLeft" state="frozen"/>
      <selection pane="bottomLeft" activeCell="A101" sqref="A101"/>
    </sheetView>
  </sheetViews>
  <sheetFormatPr defaultRowHeight="12.7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AX1" s="1" t="s">
        <v>14</v>
      </c>
      <c r="AZ1" s="1" t="s">
        <v>15</v>
      </c>
    </row>
    <row r="2" spans="1:52" x14ac:dyDescent="0.2">
      <c r="A2">
        <v>1946</v>
      </c>
      <c r="B2">
        <v>2.190000057220459</v>
      </c>
      <c r="C2">
        <v>-0.18000000715255737</v>
      </c>
      <c r="D2">
        <v>-12.329999923706055</v>
      </c>
      <c r="E2">
        <v>0.82</v>
      </c>
      <c r="F2">
        <v>9.0833330154418945</v>
      </c>
      <c r="G2">
        <v>51.1669921875</v>
      </c>
      <c r="H2">
        <v>39.707202911376953</v>
      </c>
      <c r="I2">
        <v>12.423389172192161</v>
      </c>
      <c r="J2">
        <v>9.1666698455810547E-2</v>
      </c>
      <c r="K2">
        <f>((10-F2)/9)*E2 + ((-1+F2)/9)*B2</f>
        <v>2.0504629659652691</v>
      </c>
      <c r="L2">
        <v>0.40757682919502258</v>
      </c>
      <c r="M2">
        <v>0.8757660984992981</v>
      </c>
      <c r="N2">
        <f>K2*(1-L2*M2)</f>
        <v>1.3185666764189732</v>
      </c>
    </row>
    <row r="3" spans="1:52" x14ac:dyDescent="0.2">
      <c r="A3">
        <v>1947</v>
      </c>
      <c r="B3">
        <v>2.25</v>
      </c>
      <c r="C3">
        <v>9.2600002288818359</v>
      </c>
      <c r="D3">
        <v>-1.1100000143051147</v>
      </c>
      <c r="E3">
        <v>0.88</v>
      </c>
      <c r="F3">
        <v>9.4166669845581055</v>
      </c>
      <c r="G3">
        <v>51.1669921875</v>
      </c>
      <c r="H3">
        <v>39.707202911376953</v>
      </c>
      <c r="I3">
        <v>13.056531601654584</v>
      </c>
      <c r="J3">
        <v>5.8333300054073334E-2</v>
      </c>
      <c r="K3">
        <f t="shared" ref="K3:K66" si="0">((10-F3)/9)*E3 + ((-1+F3)/9)*B3</f>
        <v>2.161203752093845</v>
      </c>
      <c r="L3">
        <v>0.40375691652297974</v>
      </c>
      <c r="M3">
        <v>0.869434654712677</v>
      </c>
      <c r="N3">
        <f t="shared" ref="N3:N66" si="1">K3*(1-L3*M3)</f>
        <v>1.4025342351926717</v>
      </c>
    </row>
    <row r="4" spans="1:52" x14ac:dyDescent="0.2">
      <c r="A4">
        <v>1948</v>
      </c>
      <c r="B4">
        <v>2.440000057220459</v>
      </c>
      <c r="C4">
        <v>9.5</v>
      </c>
      <c r="D4">
        <v>4.1399998664855957</v>
      </c>
      <c r="E4">
        <v>1.1399999999999999</v>
      </c>
      <c r="F4">
        <v>9.75</v>
      </c>
      <c r="G4">
        <v>51.1669921875</v>
      </c>
      <c r="H4">
        <v>39.707202911376953</v>
      </c>
      <c r="I4">
        <v>14.172718019872477</v>
      </c>
      <c r="J4">
        <v>2.500000037252903E-2</v>
      </c>
      <c r="K4">
        <f t="shared" si="0"/>
        <v>2.4038889445198905</v>
      </c>
      <c r="L4">
        <v>0.3999369740486145</v>
      </c>
      <c r="M4">
        <v>0.85827279090881348</v>
      </c>
      <c r="N4">
        <f t="shared" si="1"/>
        <v>1.5787419898092496</v>
      </c>
    </row>
    <row r="5" spans="1:52" x14ac:dyDescent="0.2">
      <c r="A5">
        <v>1949</v>
      </c>
      <c r="B5">
        <v>2.309999942779541</v>
      </c>
      <c r="C5">
        <v>-0.73000001907348633</v>
      </c>
      <c r="D5">
        <v>-0.57999998331069946</v>
      </c>
      <c r="E5">
        <v>1.1399999999999999</v>
      </c>
      <c r="F5">
        <v>8.1666669845581055</v>
      </c>
      <c r="G5">
        <v>51.1669921875</v>
      </c>
      <c r="H5">
        <v>39.707202911376953</v>
      </c>
      <c r="I5">
        <v>12.462212240314429</v>
      </c>
      <c r="J5">
        <v>0.18333330750465393</v>
      </c>
      <c r="K5">
        <f t="shared" si="0"/>
        <v>2.0716666624281119</v>
      </c>
      <c r="L5">
        <v>0.41808164119720459</v>
      </c>
      <c r="M5">
        <v>0.87537789344787598</v>
      </c>
      <c r="N5">
        <f t="shared" si="1"/>
        <v>1.313479285702625</v>
      </c>
    </row>
    <row r="6" spans="1:52" x14ac:dyDescent="0.2">
      <c r="A6">
        <v>1950</v>
      </c>
      <c r="B6">
        <v>2.3199999332427979</v>
      </c>
      <c r="C6">
        <v>9.5699996948242188</v>
      </c>
      <c r="D6">
        <v>8.3299999237060547</v>
      </c>
      <c r="E6">
        <v>1.26</v>
      </c>
      <c r="F6">
        <v>8.5833330154418945</v>
      </c>
      <c r="G6">
        <v>51.1669921875</v>
      </c>
      <c r="H6">
        <v>39.707202911376953</v>
      </c>
      <c r="I6">
        <v>14.255200761043204</v>
      </c>
      <c r="J6">
        <v>0.14166669547557831</v>
      </c>
      <c r="K6">
        <f t="shared" si="0"/>
        <v>2.1531480544584793</v>
      </c>
      <c r="L6">
        <v>0.41330674290657043</v>
      </c>
      <c r="M6">
        <v>0.85744798183441162</v>
      </c>
      <c r="N6">
        <f t="shared" si="1"/>
        <v>1.3900959984292631</v>
      </c>
      <c r="AX6">
        <f>N6-C6</f>
        <v>-8.1799036963949554</v>
      </c>
      <c r="AY6">
        <v>1</v>
      </c>
      <c r="AZ6">
        <f>N6-C6+D6</f>
        <v>0.15009622731109928</v>
      </c>
    </row>
    <row r="7" spans="1:52" x14ac:dyDescent="0.2">
      <c r="A7">
        <v>1951</v>
      </c>
      <c r="B7">
        <v>2.5699999332427979</v>
      </c>
      <c r="C7">
        <v>14.569999694824219</v>
      </c>
      <c r="D7">
        <v>7.7600002288818359</v>
      </c>
      <c r="E7">
        <v>1.73</v>
      </c>
      <c r="F7">
        <v>6.6666665077209473</v>
      </c>
      <c r="G7">
        <v>51.1669921875</v>
      </c>
      <c r="H7">
        <v>39.707202911376953</v>
      </c>
      <c r="I7">
        <v>15.826767774040249</v>
      </c>
      <c r="J7">
        <v>0.3333333432674408</v>
      </c>
      <c r="K7">
        <f t="shared" si="0"/>
        <v>2.2588888320216438</v>
      </c>
      <c r="L7">
        <v>0.43527132272720337</v>
      </c>
      <c r="M7">
        <v>0.84173232316970825</v>
      </c>
      <c r="N7">
        <f t="shared" si="1"/>
        <v>1.4312727556874909</v>
      </c>
      <c r="AX7">
        <f t="shared" ref="AX7:AX70" si="2">N7-C7</f>
        <v>-13.138726939136728</v>
      </c>
      <c r="AY7">
        <v>1</v>
      </c>
      <c r="AZ7">
        <f t="shared" ref="AZ7:AZ70" si="3">N7-C7+D7</f>
        <v>-5.3787267102548917</v>
      </c>
    </row>
    <row r="8" spans="1:52" x14ac:dyDescent="0.2">
      <c r="A8">
        <v>1952</v>
      </c>
      <c r="B8">
        <v>2.6800000667572021</v>
      </c>
      <c r="C8">
        <v>5.7100000381469727</v>
      </c>
      <c r="D8">
        <v>4.0199999809265137</v>
      </c>
      <c r="E8">
        <v>1.81</v>
      </c>
      <c r="F8">
        <v>5.3333334922790527</v>
      </c>
      <c r="G8">
        <v>51.1669921875</v>
      </c>
      <c r="H8">
        <v>39.707202911376953</v>
      </c>
      <c r="I8">
        <v>16.104937544447498</v>
      </c>
      <c r="J8">
        <v>0.46666663885116577</v>
      </c>
      <c r="K8">
        <f t="shared" si="0"/>
        <v>2.2288889363959994</v>
      </c>
      <c r="L8">
        <v>0.45055103302001953</v>
      </c>
      <c r="M8">
        <v>0.83895063400268555</v>
      </c>
      <c r="N8">
        <f t="shared" si="1"/>
        <v>1.3863910406007423</v>
      </c>
      <c r="AX8">
        <f t="shared" si="2"/>
        <v>-4.3236089975462306</v>
      </c>
      <c r="AY8">
        <v>1</v>
      </c>
      <c r="AZ8">
        <f t="shared" si="3"/>
        <v>-0.30360901661971695</v>
      </c>
    </row>
    <row r="9" spans="1:52" x14ac:dyDescent="0.2">
      <c r="A9">
        <v>1953</v>
      </c>
      <c r="B9">
        <v>2.8299999237060547</v>
      </c>
      <c r="C9">
        <v>5.809999942779541</v>
      </c>
      <c r="D9">
        <v>4.5500001907348633</v>
      </c>
      <c r="E9">
        <v>2.0699999999999998</v>
      </c>
      <c r="F9">
        <v>5.5</v>
      </c>
      <c r="G9">
        <v>51.1669921875</v>
      </c>
      <c r="H9">
        <v>39.707202911376953</v>
      </c>
      <c r="I9">
        <v>16.711465341986852</v>
      </c>
      <c r="J9">
        <v>0.44999998807907104</v>
      </c>
      <c r="K9">
        <f t="shared" si="0"/>
        <v>2.4499999618530275</v>
      </c>
      <c r="L9">
        <v>0.4486410915851593</v>
      </c>
      <c r="M9">
        <v>0.83288532495498657</v>
      </c>
      <c r="N9">
        <f t="shared" si="1"/>
        <v>1.5345168517922663</v>
      </c>
      <c r="AX9">
        <f t="shared" si="2"/>
        <v>-4.275483090987275</v>
      </c>
      <c r="AY9">
        <v>1</v>
      </c>
      <c r="AZ9">
        <f t="shared" si="3"/>
        <v>0.27451709974758831</v>
      </c>
    </row>
    <row r="10" spans="1:52" x14ac:dyDescent="0.2">
      <c r="A10">
        <v>1954</v>
      </c>
      <c r="B10">
        <v>2.4800000190734863</v>
      </c>
      <c r="C10">
        <v>0.36000001430511475</v>
      </c>
      <c r="D10">
        <v>-0.56000000238418579</v>
      </c>
      <c r="E10">
        <v>1.05</v>
      </c>
      <c r="F10">
        <v>5.8333334922790527</v>
      </c>
      <c r="G10">
        <v>51.1669921875</v>
      </c>
      <c r="H10">
        <v>39.707202911376953</v>
      </c>
      <c r="I10">
        <v>16.696166183883594</v>
      </c>
      <c r="J10">
        <v>0.4166666567325592</v>
      </c>
      <c r="K10">
        <f t="shared" si="0"/>
        <v>1.8179629984608405</v>
      </c>
      <c r="L10">
        <v>0.44482114911079407</v>
      </c>
      <c r="M10">
        <v>0.833038330078125</v>
      </c>
      <c r="N10">
        <f t="shared" si="1"/>
        <v>1.1443112332547329</v>
      </c>
      <c r="AX10">
        <f t="shared" si="2"/>
        <v>0.78431121894961819</v>
      </c>
      <c r="AY10">
        <v>1</v>
      </c>
      <c r="AZ10">
        <f t="shared" si="3"/>
        <v>0.2243112165654324</v>
      </c>
    </row>
    <row r="11" spans="1:52" x14ac:dyDescent="0.2">
      <c r="A11">
        <v>1955</v>
      </c>
      <c r="B11">
        <v>2.6099998950958252</v>
      </c>
      <c r="C11">
        <v>8.5900001525878906</v>
      </c>
      <c r="D11">
        <v>6.9099998474121094</v>
      </c>
      <c r="E11">
        <v>2.04</v>
      </c>
      <c r="F11">
        <v>5.3333334922790527</v>
      </c>
      <c r="G11">
        <v>51.1669921875</v>
      </c>
      <c r="H11">
        <v>39.707202911376953</v>
      </c>
      <c r="I11">
        <v>16.875361686781343</v>
      </c>
      <c r="J11">
        <v>0.46666663885116577</v>
      </c>
      <c r="K11">
        <f t="shared" si="0"/>
        <v>2.3144444040015872</v>
      </c>
      <c r="L11">
        <v>0.45055103302001953</v>
      </c>
      <c r="M11">
        <v>0.83124637603759766</v>
      </c>
      <c r="N11">
        <f t="shared" si="1"/>
        <v>1.4476412006488031</v>
      </c>
      <c r="AX11">
        <f t="shared" si="2"/>
        <v>-7.1423589519390873</v>
      </c>
      <c r="AY11">
        <v>1</v>
      </c>
      <c r="AZ11">
        <f t="shared" si="3"/>
        <v>-0.23235910452697794</v>
      </c>
    </row>
    <row r="12" spans="1:52" x14ac:dyDescent="0.2">
      <c r="A12">
        <v>1956</v>
      </c>
      <c r="B12">
        <v>2.9000000953674316</v>
      </c>
      <c r="C12">
        <v>5.4600000381469727</v>
      </c>
      <c r="D12">
        <v>2.1099998950958252</v>
      </c>
      <c r="E12">
        <v>2.99</v>
      </c>
      <c r="F12">
        <v>5.75</v>
      </c>
      <c r="G12">
        <v>51.1669921875</v>
      </c>
      <c r="H12">
        <v>39.707202911376953</v>
      </c>
      <c r="I12">
        <v>17.806173320267199</v>
      </c>
      <c r="J12">
        <v>0.42500001192092896</v>
      </c>
      <c r="K12">
        <f t="shared" si="0"/>
        <v>2.9425000503328111</v>
      </c>
      <c r="L12">
        <v>0.44577613472938538</v>
      </c>
      <c r="M12">
        <v>0.82193827629089355</v>
      </c>
      <c r="N12">
        <f t="shared" si="1"/>
        <v>1.8643666554155687</v>
      </c>
      <c r="AX12">
        <f t="shared" si="2"/>
        <v>-3.5956333827314042</v>
      </c>
      <c r="AY12">
        <v>1</v>
      </c>
      <c r="AZ12">
        <f t="shared" si="3"/>
        <v>-1.485633487635579</v>
      </c>
    </row>
    <row r="13" spans="1:52" x14ac:dyDescent="0.2">
      <c r="A13">
        <v>1957</v>
      </c>
      <c r="B13">
        <v>3.4600000381469727</v>
      </c>
      <c r="C13">
        <v>5.3600001335144043</v>
      </c>
      <c r="D13">
        <v>2.059999942779541</v>
      </c>
      <c r="E13">
        <v>3.62</v>
      </c>
      <c r="F13">
        <v>4.25</v>
      </c>
      <c r="G13">
        <v>51.1669921875</v>
      </c>
      <c r="H13">
        <v>39.707202911376953</v>
      </c>
      <c r="I13">
        <v>17.711101030393365</v>
      </c>
      <c r="J13">
        <v>0.57499998807907104</v>
      </c>
      <c r="K13">
        <f t="shared" si="0"/>
        <v>3.5622222359975177</v>
      </c>
      <c r="L13" s="3">
        <v>0.46296581625938416</v>
      </c>
      <c r="M13">
        <v>0.82288897037506104</v>
      </c>
      <c r="N13">
        <f t="shared" si="1"/>
        <v>2.2051243405974699</v>
      </c>
      <c r="AX13">
        <f t="shared" si="2"/>
        <v>-3.1548757929169344</v>
      </c>
      <c r="AY13">
        <v>1</v>
      </c>
      <c r="AZ13">
        <f t="shared" si="3"/>
        <v>-1.0948758501373934</v>
      </c>
    </row>
    <row r="14" spans="1:52" x14ac:dyDescent="0.2">
      <c r="A14">
        <v>1958</v>
      </c>
      <c r="B14">
        <v>3.0899999141693115</v>
      </c>
      <c r="C14">
        <v>1.4800000190734863</v>
      </c>
      <c r="D14">
        <v>-0.72000002861022949</v>
      </c>
      <c r="E14">
        <v>2.27</v>
      </c>
      <c r="F14">
        <v>5.3333334922790527</v>
      </c>
      <c r="G14">
        <v>51.1669921875</v>
      </c>
      <c r="H14">
        <v>39.707202911376953</v>
      </c>
      <c r="I14">
        <v>18.473827328348065</v>
      </c>
      <c r="J14">
        <v>0.46666663885116577</v>
      </c>
      <c r="K14">
        <f t="shared" si="0"/>
        <v>2.6648147879706472</v>
      </c>
      <c r="L14">
        <v>0.45055103302001953</v>
      </c>
      <c r="M14">
        <v>0.81526172161102295</v>
      </c>
      <c r="N14">
        <f t="shared" si="1"/>
        <v>1.6859829855749964</v>
      </c>
      <c r="AX14">
        <f t="shared" si="2"/>
        <v>0.20598296650151005</v>
      </c>
      <c r="AY14">
        <v>1</v>
      </c>
      <c r="AZ14">
        <f t="shared" si="3"/>
        <v>-0.51401706210871945</v>
      </c>
    </row>
    <row r="15" spans="1:52" x14ac:dyDescent="0.2">
      <c r="A15">
        <v>1959</v>
      </c>
      <c r="B15">
        <v>4.0199999809265137</v>
      </c>
      <c r="C15">
        <v>8.0699996948242188</v>
      </c>
      <c r="D15">
        <v>6.6700000762939453</v>
      </c>
      <c r="E15">
        <v>4.24</v>
      </c>
      <c r="F15">
        <v>4.5</v>
      </c>
      <c r="G15">
        <v>51.1669921875</v>
      </c>
      <c r="H15">
        <v>39.707202911376953</v>
      </c>
      <c r="I15">
        <v>20.101530170339718</v>
      </c>
      <c r="J15">
        <v>0.55000001192092896</v>
      </c>
      <c r="K15">
        <f t="shared" si="0"/>
        <v>4.154444437026978</v>
      </c>
      <c r="L15">
        <v>0.46010085940361023</v>
      </c>
      <c r="M15">
        <v>0.79898470640182495</v>
      </c>
      <c r="N15">
        <f t="shared" si="1"/>
        <v>2.6272143689802903</v>
      </c>
      <c r="AX15">
        <f t="shared" si="2"/>
        <v>-5.4427853258439285</v>
      </c>
      <c r="AY15">
        <v>1</v>
      </c>
      <c r="AZ15">
        <f t="shared" si="3"/>
        <v>1.2272147504500168</v>
      </c>
    </row>
    <row r="16" spans="1:52" x14ac:dyDescent="0.2">
      <c r="A16">
        <v>1960</v>
      </c>
      <c r="B16">
        <v>4.7199997901916504</v>
      </c>
      <c r="C16">
        <v>3.9000000953674316</v>
      </c>
      <c r="D16">
        <v>2.5199999809265137</v>
      </c>
      <c r="E16">
        <v>3.63</v>
      </c>
      <c r="F16">
        <v>4.9166665077209473</v>
      </c>
      <c r="G16">
        <v>51.1669921875</v>
      </c>
      <c r="H16">
        <v>39.707202911376953</v>
      </c>
      <c r="I16">
        <v>20.845759515096805</v>
      </c>
      <c r="J16">
        <v>0.50833332538604736</v>
      </c>
      <c r="K16">
        <f t="shared" si="0"/>
        <v>4.1043517412962771</v>
      </c>
      <c r="L16">
        <v>0.45532596111297607</v>
      </c>
      <c r="M16">
        <v>0.7915424108505249</v>
      </c>
      <c r="N16">
        <f t="shared" si="1"/>
        <v>2.6251031142199364</v>
      </c>
      <c r="AX16">
        <f t="shared" si="2"/>
        <v>-1.2748969811474953</v>
      </c>
      <c r="AY16">
        <v>1</v>
      </c>
      <c r="AZ16">
        <f t="shared" si="3"/>
        <v>1.2451029997790184</v>
      </c>
    </row>
    <row r="17" spans="1:52" x14ac:dyDescent="0.2">
      <c r="A17">
        <v>1961</v>
      </c>
      <c r="B17">
        <v>3.8399999141693115</v>
      </c>
      <c r="C17">
        <v>3.619999885559082</v>
      </c>
      <c r="D17">
        <v>2.5299999713897705</v>
      </c>
      <c r="E17">
        <v>2.98</v>
      </c>
      <c r="F17">
        <v>4</v>
      </c>
      <c r="G17">
        <v>51.1669921875</v>
      </c>
      <c r="H17">
        <v>39.707202911376953</v>
      </c>
      <c r="I17">
        <v>21.416308509348593</v>
      </c>
      <c r="J17">
        <v>0.60000002384185791</v>
      </c>
      <c r="K17">
        <f t="shared" si="0"/>
        <v>3.2666666380564369</v>
      </c>
      <c r="L17">
        <v>0.46583077311515808</v>
      </c>
      <c r="M17">
        <v>0.78583693504333496</v>
      </c>
      <c r="N17">
        <f t="shared" si="1"/>
        <v>2.0708476936836675</v>
      </c>
      <c r="AX17">
        <f t="shared" si="2"/>
        <v>-1.5491521918754145</v>
      </c>
      <c r="AY17">
        <v>1</v>
      </c>
      <c r="AZ17">
        <f t="shared" si="3"/>
        <v>0.98084777951435598</v>
      </c>
    </row>
    <row r="18" spans="1:52" x14ac:dyDescent="0.2">
      <c r="A18">
        <v>1962</v>
      </c>
      <c r="B18">
        <v>4.0799999237060547</v>
      </c>
      <c r="C18">
        <v>7.1599998474121094</v>
      </c>
      <c r="D18">
        <v>5.9200000762939453</v>
      </c>
      <c r="E18">
        <v>3.1</v>
      </c>
      <c r="F18">
        <v>4.3333334922790527</v>
      </c>
      <c r="G18">
        <v>51.1669921875</v>
      </c>
      <c r="H18">
        <v>39.707202911376953</v>
      </c>
      <c r="I18">
        <v>22.398124609928001</v>
      </c>
      <c r="J18">
        <v>0.56666666269302368</v>
      </c>
      <c r="K18">
        <f t="shared" si="0"/>
        <v>3.4629629520133678</v>
      </c>
      <c r="L18">
        <v>0.46201083064079285</v>
      </c>
      <c r="M18">
        <v>0.77601873874664307</v>
      </c>
      <c r="N18">
        <f t="shared" si="1"/>
        <v>2.2213900928062205</v>
      </c>
      <c r="AX18">
        <f t="shared" si="2"/>
        <v>-4.9386097546058885</v>
      </c>
      <c r="AY18">
        <v>1</v>
      </c>
      <c r="AZ18">
        <f t="shared" si="3"/>
        <v>0.98139032168805684</v>
      </c>
    </row>
    <row r="19" spans="1:52" x14ac:dyDescent="0.2">
      <c r="A19">
        <v>1963</v>
      </c>
      <c r="B19">
        <v>3.8299999237060547</v>
      </c>
      <c r="C19">
        <v>5.3899998664855957</v>
      </c>
      <c r="D19">
        <v>4.2800002098083496</v>
      </c>
      <c r="E19">
        <v>3.36</v>
      </c>
      <c r="F19">
        <v>5.9166665077209473</v>
      </c>
      <c r="G19">
        <v>51.1669921875</v>
      </c>
      <c r="H19">
        <v>39.707202911376953</v>
      </c>
      <c r="I19">
        <v>23.81041273871082</v>
      </c>
      <c r="J19">
        <v>0.40833336114883423</v>
      </c>
      <c r="K19">
        <f t="shared" si="0"/>
        <v>3.6167592092796621</v>
      </c>
      <c r="L19">
        <v>0.44386616349220276</v>
      </c>
      <c r="M19">
        <v>0.76189589500427246</v>
      </c>
      <c r="N19">
        <f t="shared" si="1"/>
        <v>2.3936442746793607</v>
      </c>
      <c r="AX19">
        <f t="shared" si="2"/>
        <v>-2.996355591806235</v>
      </c>
      <c r="AY19">
        <v>1</v>
      </c>
      <c r="AZ19">
        <f t="shared" si="3"/>
        <v>1.2836446180021146</v>
      </c>
    </row>
    <row r="20" spans="1:52" x14ac:dyDescent="0.2">
      <c r="A20">
        <v>1964</v>
      </c>
      <c r="B20">
        <v>4.1700000762939453</v>
      </c>
      <c r="C20">
        <v>7.130000114440918</v>
      </c>
      <c r="D20">
        <v>5.5900001525878906</v>
      </c>
      <c r="E20">
        <v>3.85</v>
      </c>
      <c r="F20">
        <v>5.1666665077209473</v>
      </c>
      <c r="G20">
        <v>51.1669921875</v>
      </c>
      <c r="H20">
        <v>39.707202911376953</v>
      </c>
      <c r="I20">
        <v>24.879950120505651</v>
      </c>
      <c r="J20">
        <v>0.48333334922790527</v>
      </c>
      <c r="K20">
        <f t="shared" si="0"/>
        <v>3.9981481778180141</v>
      </c>
      <c r="L20">
        <v>0.45246100425720215</v>
      </c>
      <c r="M20">
        <v>0.75120049715042114</v>
      </c>
      <c r="N20">
        <f t="shared" si="1"/>
        <v>2.639221866323723</v>
      </c>
      <c r="AX20">
        <f t="shared" si="2"/>
        <v>-4.4907782481171949</v>
      </c>
      <c r="AY20">
        <v>1</v>
      </c>
      <c r="AZ20">
        <f t="shared" si="3"/>
        <v>1.0992219044706957</v>
      </c>
    </row>
    <row r="21" spans="1:52" x14ac:dyDescent="0.2">
      <c r="A21">
        <v>1965</v>
      </c>
      <c r="B21">
        <v>4.190000057220459</v>
      </c>
      <c r="C21">
        <v>8.1099996566772461</v>
      </c>
      <c r="D21">
        <v>6.320000171661377</v>
      </c>
      <c r="E21">
        <v>4.1399999999999997</v>
      </c>
      <c r="F21">
        <v>4</v>
      </c>
      <c r="G21">
        <v>51.1669921875</v>
      </c>
      <c r="H21">
        <v>39.707202911376953</v>
      </c>
      <c r="I21">
        <v>26.472065535147088</v>
      </c>
      <c r="J21">
        <v>0.60000002384185791</v>
      </c>
      <c r="K21">
        <f t="shared" si="0"/>
        <v>4.1566666857401522</v>
      </c>
      <c r="L21">
        <v>0.46583077311515808</v>
      </c>
      <c r="M21">
        <v>0.73527932167053223</v>
      </c>
      <c r="N21">
        <f t="shared" si="1"/>
        <v>2.7329429412668227</v>
      </c>
      <c r="AX21">
        <f t="shared" si="2"/>
        <v>-5.3770567154104238</v>
      </c>
      <c r="AY21">
        <v>1</v>
      </c>
      <c r="AZ21">
        <f t="shared" si="3"/>
        <v>0.9429434562509531</v>
      </c>
    </row>
    <row r="22" spans="1:52" x14ac:dyDescent="0.2">
      <c r="A22">
        <v>1966</v>
      </c>
      <c r="B22">
        <v>4.6100001335144043</v>
      </c>
      <c r="C22">
        <v>9.1599998474121094</v>
      </c>
      <c r="D22">
        <v>6.3600001335144043</v>
      </c>
      <c r="E22">
        <v>5.2</v>
      </c>
      <c r="F22">
        <v>4.5</v>
      </c>
      <c r="G22">
        <v>51.1669921875</v>
      </c>
      <c r="H22">
        <v>39.707202911376953</v>
      </c>
      <c r="I22">
        <v>27.037421555301062</v>
      </c>
      <c r="J22">
        <v>0.55000001192092896</v>
      </c>
      <c r="K22">
        <f t="shared" si="0"/>
        <v>4.9705556074778237</v>
      </c>
      <c r="L22">
        <v>0.46010085940361023</v>
      </c>
      <c r="M22">
        <v>0.72962576150894165</v>
      </c>
      <c r="N22">
        <f t="shared" si="1"/>
        <v>3.3019329328785019</v>
      </c>
      <c r="AX22">
        <f t="shared" si="2"/>
        <v>-5.8580669145336071</v>
      </c>
      <c r="AY22">
        <v>1</v>
      </c>
      <c r="AZ22">
        <f t="shared" si="3"/>
        <v>0.50193321898079724</v>
      </c>
    </row>
    <row r="23" spans="1:52" x14ac:dyDescent="0.2">
      <c r="A23">
        <v>1967</v>
      </c>
      <c r="B23">
        <v>4.5799999237060547</v>
      </c>
      <c r="C23">
        <v>5.570000171661377</v>
      </c>
      <c r="D23">
        <v>2.7000000476837158</v>
      </c>
      <c r="E23">
        <v>4.8899999999999997</v>
      </c>
      <c r="F23">
        <v>4.25</v>
      </c>
      <c r="G23">
        <v>51.1669921875</v>
      </c>
      <c r="H23">
        <v>39.707202911376953</v>
      </c>
      <c r="I23">
        <v>29.095372200150106</v>
      </c>
      <c r="J23">
        <v>0.57499998807907104</v>
      </c>
      <c r="K23">
        <f t="shared" si="0"/>
        <v>4.7780555280049635</v>
      </c>
      <c r="L23">
        <v>0.46296581625938416</v>
      </c>
      <c r="M23">
        <v>0.70904630422592163</v>
      </c>
      <c r="N23">
        <f t="shared" si="1"/>
        <v>3.209590947762881</v>
      </c>
      <c r="AX23">
        <f t="shared" si="2"/>
        <v>-2.3604092238984959</v>
      </c>
      <c r="AY23">
        <v>1</v>
      </c>
      <c r="AZ23">
        <f t="shared" si="3"/>
        <v>0.33959082378521988</v>
      </c>
    </row>
    <row r="24" spans="1:52" x14ac:dyDescent="0.2">
      <c r="A24">
        <v>1968</v>
      </c>
      <c r="B24">
        <v>5.5300002098083496</v>
      </c>
      <c r="C24">
        <v>8.9600000381469727</v>
      </c>
      <c r="D24">
        <v>4.809999942779541</v>
      </c>
      <c r="E24">
        <v>5.69</v>
      </c>
      <c r="F24">
        <v>4</v>
      </c>
      <c r="G24">
        <v>51.1669921875</v>
      </c>
      <c r="H24">
        <v>39.707202911376953</v>
      </c>
      <c r="I24">
        <v>29.5931612581957</v>
      </c>
      <c r="J24">
        <v>0.60000002384185791</v>
      </c>
      <c r="K24">
        <f t="shared" si="0"/>
        <v>5.6366667366027832</v>
      </c>
      <c r="L24">
        <v>0.46583077311515808</v>
      </c>
      <c r="M24">
        <v>0.70406836271286011</v>
      </c>
      <c r="N24">
        <f t="shared" si="1"/>
        <v>3.7879713264959736</v>
      </c>
      <c r="AX24">
        <f t="shared" si="2"/>
        <v>-5.1720287116509986</v>
      </c>
      <c r="AY24">
        <v>1</v>
      </c>
      <c r="AZ24">
        <f t="shared" si="3"/>
        <v>-0.36202876887145763</v>
      </c>
    </row>
    <row r="25" spans="1:52" x14ac:dyDescent="0.2">
      <c r="A25">
        <v>1969</v>
      </c>
      <c r="B25">
        <v>6.0399999618530273</v>
      </c>
      <c r="C25">
        <v>7.8899998664855957</v>
      </c>
      <c r="D25">
        <v>3.1099998950958252</v>
      </c>
      <c r="E25">
        <v>7.12</v>
      </c>
      <c r="F25">
        <v>3</v>
      </c>
      <c r="G25">
        <v>51.1669921875</v>
      </c>
      <c r="H25">
        <v>39.707202911376953</v>
      </c>
      <c r="I25">
        <v>30.64535357348646</v>
      </c>
      <c r="J25">
        <v>0.69999998807907104</v>
      </c>
      <c r="K25">
        <f t="shared" si="0"/>
        <v>6.8799999915228955</v>
      </c>
      <c r="L25">
        <v>0.47729054093360901</v>
      </c>
      <c r="M25">
        <v>0.69354647397994995</v>
      </c>
      <c r="N25">
        <f t="shared" si="1"/>
        <v>4.6025605728370191</v>
      </c>
      <c r="AX25">
        <f t="shared" si="2"/>
        <v>-3.2874392936485766</v>
      </c>
      <c r="AY25">
        <v>1</v>
      </c>
      <c r="AZ25">
        <f t="shared" si="3"/>
        <v>-0.17743939855275137</v>
      </c>
    </row>
    <row r="26" spans="1:52" x14ac:dyDescent="0.2">
      <c r="A26">
        <v>1970</v>
      </c>
      <c r="B26">
        <v>7.7899999618530273</v>
      </c>
      <c r="C26">
        <v>5.3499999046325684</v>
      </c>
      <c r="D26">
        <v>0.17000000178813934</v>
      </c>
      <c r="E26">
        <v>6.9</v>
      </c>
      <c r="F26">
        <v>3</v>
      </c>
      <c r="G26">
        <v>51.1669921875</v>
      </c>
      <c r="H26">
        <v>39.707202911376953</v>
      </c>
      <c r="I26">
        <v>34.462641478527395</v>
      </c>
      <c r="J26">
        <v>0.69999998807907104</v>
      </c>
      <c r="K26">
        <f t="shared" si="0"/>
        <v>7.0977777693006736</v>
      </c>
      <c r="L26">
        <v>0.47729054093360901</v>
      </c>
      <c r="M26">
        <v>0.65537357330322266</v>
      </c>
      <c r="N26">
        <f t="shared" si="1"/>
        <v>4.8775672791397495</v>
      </c>
      <c r="AX26">
        <f t="shared" si="2"/>
        <v>-0.47243262549281884</v>
      </c>
      <c r="AY26">
        <v>1</v>
      </c>
      <c r="AZ26">
        <f t="shared" si="3"/>
        <v>-0.30243262370467949</v>
      </c>
    </row>
    <row r="27" spans="1:52" x14ac:dyDescent="0.2">
      <c r="A27">
        <v>1971</v>
      </c>
      <c r="B27">
        <v>6.2399997711181641</v>
      </c>
      <c r="C27">
        <v>8.1999998092651367</v>
      </c>
      <c r="D27">
        <v>3.2699999809265137</v>
      </c>
      <c r="E27">
        <v>4.88</v>
      </c>
      <c r="F27">
        <v>3</v>
      </c>
      <c r="G27">
        <v>51.1669921875</v>
      </c>
      <c r="H27">
        <v>39.707202911376953</v>
      </c>
      <c r="I27">
        <v>42.060867882792216</v>
      </c>
      <c r="J27">
        <v>0.69999998807907104</v>
      </c>
      <c r="K27">
        <f t="shared" si="0"/>
        <v>5.1822221713595917</v>
      </c>
      <c r="L27">
        <v>0.47729054093360901</v>
      </c>
      <c r="M27">
        <v>0.57939130067825317</v>
      </c>
      <c r="N27">
        <f t="shared" si="1"/>
        <v>3.7491408822832608</v>
      </c>
      <c r="AX27">
        <f t="shared" si="2"/>
        <v>-4.4508589269818764</v>
      </c>
      <c r="AY27">
        <v>1</v>
      </c>
      <c r="AZ27">
        <f t="shared" si="3"/>
        <v>-1.1808589460553627</v>
      </c>
    </row>
    <row r="28" spans="1:52" x14ac:dyDescent="0.2">
      <c r="A28">
        <v>1972</v>
      </c>
      <c r="B28">
        <v>5.9499998092651367</v>
      </c>
      <c r="C28">
        <v>9.3599996566772461</v>
      </c>
      <c r="D28">
        <v>5.1100001335144043</v>
      </c>
      <c r="E28">
        <v>4.96</v>
      </c>
      <c r="F28">
        <v>3.9166667461395264</v>
      </c>
      <c r="G28">
        <v>51.1669921875</v>
      </c>
      <c r="H28">
        <v>39.707202911376953</v>
      </c>
      <c r="I28">
        <v>43.367090070237126</v>
      </c>
      <c r="J28">
        <v>0.60833334922790527</v>
      </c>
      <c r="K28">
        <f t="shared" si="0"/>
        <v>5.2808332802631224</v>
      </c>
      <c r="L28">
        <v>0.46678575873374939</v>
      </c>
      <c r="M28">
        <v>0.56632912158966064</v>
      </c>
      <c r="N28">
        <f t="shared" si="1"/>
        <v>3.8848219321739754</v>
      </c>
      <c r="AX28">
        <f t="shared" si="2"/>
        <v>-5.4751777245032702</v>
      </c>
      <c r="AY28">
        <v>1</v>
      </c>
      <c r="AZ28">
        <f t="shared" si="3"/>
        <v>-0.36517759098886593</v>
      </c>
    </row>
    <row r="29" spans="1:52" x14ac:dyDescent="0.2">
      <c r="A29">
        <v>1973</v>
      </c>
      <c r="B29">
        <v>6.4600000381469727</v>
      </c>
      <c r="C29">
        <v>10.789999961853027</v>
      </c>
      <c r="D29">
        <v>5.4899997711181641</v>
      </c>
      <c r="E29">
        <v>7.31</v>
      </c>
      <c r="F29">
        <v>3.9166667461395264</v>
      </c>
      <c r="G29">
        <v>51.1669921875</v>
      </c>
      <c r="H29">
        <v>39.707202911376953</v>
      </c>
      <c r="I29">
        <v>45.206513649809374</v>
      </c>
      <c r="J29">
        <v>0.60833334922790527</v>
      </c>
      <c r="K29">
        <f t="shared" si="0"/>
        <v>7.0345370418937119</v>
      </c>
      <c r="L29">
        <v>0.46678575873374939</v>
      </c>
      <c r="M29">
        <v>0.547934889793396</v>
      </c>
      <c r="N29">
        <f t="shared" si="1"/>
        <v>5.2353261418600088</v>
      </c>
      <c r="AX29">
        <f t="shared" si="2"/>
        <v>-5.5546738199930186</v>
      </c>
      <c r="AY29">
        <v>1</v>
      </c>
      <c r="AZ29">
        <f t="shared" si="3"/>
        <v>-6.4674048874854506E-2</v>
      </c>
    </row>
    <row r="30" spans="1:52" x14ac:dyDescent="0.2">
      <c r="A30">
        <v>1974</v>
      </c>
      <c r="B30">
        <v>6.9899997711181641</v>
      </c>
      <c r="C30">
        <v>8.0900001525878906</v>
      </c>
      <c r="D30">
        <v>-0.5</v>
      </c>
      <c r="E30">
        <v>8.18</v>
      </c>
      <c r="F30">
        <v>3</v>
      </c>
      <c r="G30">
        <v>51.1669921875</v>
      </c>
      <c r="H30">
        <v>39.707202911376953</v>
      </c>
      <c r="I30">
        <v>45.616391994150888</v>
      </c>
      <c r="J30">
        <v>0.69999998807907104</v>
      </c>
      <c r="K30">
        <f t="shared" si="0"/>
        <v>7.9155555046929251</v>
      </c>
      <c r="L30">
        <v>0.47729054093360901</v>
      </c>
      <c r="M30">
        <v>0.54383605718612671</v>
      </c>
      <c r="N30">
        <f t="shared" si="1"/>
        <v>5.8609321297527206</v>
      </c>
      <c r="AX30">
        <f t="shared" si="2"/>
        <v>-2.22906802283517</v>
      </c>
      <c r="AY30">
        <v>1</v>
      </c>
      <c r="AZ30">
        <f t="shared" si="3"/>
        <v>-2.72906802283517</v>
      </c>
    </row>
    <row r="31" spans="1:52" x14ac:dyDescent="0.2">
      <c r="A31">
        <v>1975</v>
      </c>
      <c r="B31">
        <v>7.5</v>
      </c>
      <c r="C31">
        <v>8.6599998474121094</v>
      </c>
      <c r="D31">
        <v>-0.20000000298023224</v>
      </c>
      <c r="E31">
        <v>6.76</v>
      </c>
      <c r="F31">
        <v>3</v>
      </c>
      <c r="G31">
        <v>51.1669921875</v>
      </c>
      <c r="H31">
        <v>39.707202911376953</v>
      </c>
      <c r="I31">
        <v>40.734707398019623</v>
      </c>
      <c r="J31">
        <v>0.69999998807907104</v>
      </c>
      <c r="K31">
        <f t="shared" si="0"/>
        <v>6.9244444444444451</v>
      </c>
      <c r="L31">
        <v>0.47729054093360901</v>
      </c>
      <c r="M31">
        <v>0.59265291690826416</v>
      </c>
      <c r="N31">
        <f t="shared" si="1"/>
        <v>4.9657432463965892</v>
      </c>
      <c r="AX31">
        <f t="shared" si="2"/>
        <v>-3.6942566010155202</v>
      </c>
      <c r="AY31">
        <v>1</v>
      </c>
      <c r="AZ31">
        <f t="shared" si="3"/>
        <v>-3.8942566039957525</v>
      </c>
    </row>
    <row r="32" spans="1:52" x14ac:dyDescent="0.2">
      <c r="A32">
        <v>1976</v>
      </c>
      <c r="B32">
        <v>7.7399997711181641</v>
      </c>
      <c r="C32">
        <v>10.590000152587891</v>
      </c>
      <c r="D32">
        <v>5.25</v>
      </c>
      <c r="E32">
        <v>5.87</v>
      </c>
      <c r="F32">
        <v>2.5833332538604736</v>
      </c>
      <c r="G32">
        <v>51.1669921875</v>
      </c>
      <c r="H32">
        <v>39.707202911376953</v>
      </c>
      <c r="I32">
        <v>39.518096805783422</v>
      </c>
      <c r="J32">
        <v>0.74166667461395264</v>
      </c>
      <c r="K32">
        <f t="shared" si="0"/>
        <v>6.1989814247025397</v>
      </c>
      <c r="L32">
        <v>0.48206546902656555</v>
      </c>
      <c r="M32">
        <v>0.60481905937194824</v>
      </c>
      <c r="N32">
        <f t="shared" si="1"/>
        <v>4.3915916250435387</v>
      </c>
      <c r="AX32">
        <f t="shared" si="2"/>
        <v>-6.1984085275443519</v>
      </c>
      <c r="AY32">
        <v>1</v>
      </c>
      <c r="AZ32">
        <f t="shared" si="3"/>
        <v>-0.9484085275443519</v>
      </c>
    </row>
    <row r="33" spans="1:52" x14ac:dyDescent="0.2">
      <c r="A33">
        <v>1977</v>
      </c>
      <c r="B33">
        <v>7.2100000381469727</v>
      </c>
      <c r="C33">
        <v>10.529999732971191</v>
      </c>
      <c r="D33">
        <v>4.4800000190734863</v>
      </c>
      <c r="E33">
        <v>6.09</v>
      </c>
      <c r="F33">
        <v>2.9166667461395264</v>
      </c>
      <c r="G33">
        <v>51.1669921875</v>
      </c>
      <c r="H33">
        <v>39.707202911376953</v>
      </c>
      <c r="I33">
        <v>42.78934060154905</v>
      </c>
      <c r="J33">
        <v>0.70833331346511841</v>
      </c>
      <c r="K33">
        <f t="shared" si="0"/>
        <v>6.3285185365323668</v>
      </c>
      <c r="L33">
        <v>0.47824552655220032</v>
      </c>
      <c r="M33">
        <v>0.57210659980773926</v>
      </c>
      <c r="N33">
        <f t="shared" si="1"/>
        <v>4.5969888942356043</v>
      </c>
      <c r="AX33">
        <f t="shared" si="2"/>
        <v>-5.9330108387355871</v>
      </c>
      <c r="AY33">
        <v>1</v>
      </c>
      <c r="AZ33">
        <f t="shared" si="3"/>
        <v>-1.4530108196621008</v>
      </c>
    </row>
    <row r="34" spans="1:52" x14ac:dyDescent="0.2">
      <c r="A34">
        <v>1978</v>
      </c>
      <c r="B34">
        <v>7.9600000381469727</v>
      </c>
      <c r="C34">
        <v>12.199999809265137</v>
      </c>
      <c r="D34">
        <v>5.429999828338623</v>
      </c>
      <c r="E34">
        <v>8.34</v>
      </c>
      <c r="F34">
        <v>3.25</v>
      </c>
      <c r="G34">
        <v>48.611209869384766</v>
      </c>
      <c r="H34">
        <v>40.450210571289063</v>
      </c>
      <c r="I34">
        <v>44.826957970746157</v>
      </c>
      <c r="J34">
        <v>0.67500001192092896</v>
      </c>
      <c r="K34">
        <f t="shared" si="0"/>
        <v>8.2450000095367422</v>
      </c>
      <c r="L34">
        <v>0.45958885550498962</v>
      </c>
      <c r="M34">
        <v>0.55173039436340332</v>
      </c>
      <c r="N34">
        <f t="shared" si="1"/>
        <v>6.1543224437554391</v>
      </c>
      <c r="AX34">
        <f t="shared" si="2"/>
        <v>-6.0456773655096976</v>
      </c>
      <c r="AY34">
        <v>1</v>
      </c>
      <c r="AZ34">
        <f t="shared" si="3"/>
        <v>-0.61567753717107454</v>
      </c>
    </row>
    <row r="35" spans="1:52" x14ac:dyDescent="0.2">
      <c r="A35">
        <v>1979</v>
      </c>
      <c r="B35">
        <v>9.1000003814697266</v>
      </c>
      <c r="C35">
        <v>11.060000419616699</v>
      </c>
      <c r="D35">
        <v>3.1099998950958252</v>
      </c>
      <c r="E35">
        <v>10.67</v>
      </c>
      <c r="F35">
        <v>3.5833332538604736</v>
      </c>
      <c r="G35">
        <v>49.24432373046875</v>
      </c>
      <c r="H35">
        <v>41.151248931884766</v>
      </c>
      <c r="I35">
        <v>41.718854337742968</v>
      </c>
      <c r="J35">
        <v>0.64166665077209473</v>
      </c>
      <c r="K35">
        <f t="shared" si="0"/>
        <v>10.219351975211387</v>
      </c>
      <c r="L35">
        <v>0.46344304084777832</v>
      </c>
      <c r="M35">
        <v>0.58281147480010986</v>
      </c>
      <c r="N35">
        <f t="shared" si="1"/>
        <v>7.4591058025659969</v>
      </c>
      <c r="AX35">
        <f t="shared" si="2"/>
        <v>-3.6008946170507024</v>
      </c>
      <c r="AY35">
        <v>1</v>
      </c>
      <c r="AZ35">
        <f t="shared" si="3"/>
        <v>-0.49089472195487716</v>
      </c>
    </row>
    <row r="36" spans="1:52" x14ac:dyDescent="0.2">
      <c r="A36">
        <v>1980</v>
      </c>
      <c r="B36">
        <v>10.800000190734863</v>
      </c>
      <c r="C36">
        <v>8.3900003433227539</v>
      </c>
      <c r="D36">
        <v>-0.23999999463558197</v>
      </c>
      <c r="E36">
        <v>12.05</v>
      </c>
      <c r="F36">
        <v>3.4166667461395264</v>
      </c>
      <c r="G36">
        <v>48.43341064453125</v>
      </c>
      <c r="H36">
        <v>39.229484558105469</v>
      </c>
      <c r="I36">
        <v>40.13075004738667</v>
      </c>
      <c r="J36">
        <v>0.65833330154418945</v>
      </c>
      <c r="K36">
        <f t="shared" si="0"/>
        <v>11.714351892029798</v>
      </c>
      <c r="L36">
        <v>0.45288735628128052</v>
      </c>
      <c r="M36">
        <v>0.59869247674942017</v>
      </c>
      <c r="N36">
        <f t="shared" si="1"/>
        <v>8.5381195560532337</v>
      </c>
      <c r="AX36">
        <f t="shared" si="2"/>
        <v>0.14811921273047979</v>
      </c>
      <c r="AY36">
        <v>1</v>
      </c>
      <c r="AZ36">
        <f t="shared" si="3"/>
        <v>-9.1880781905102182E-2</v>
      </c>
    </row>
    <row r="37" spans="1:52" x14ac:dyDescent="0.2">
      <c r="A37">
        <v>1981</v>
      </c>
      <c r="B37">
        <v>12.569999694824219</v>
      </c>
      <c r="C37">
        <v>11.489999771118164</v>
      </c>
      <c r="D37">
        <v>2.5699999332427979</v>
      </c>
      <c r="E37">
        <v>14.78</v>
      </c>
      <c r="F37">
        <v>3.5833332538604736</v>
      </c>
      <c r="G37">
        <v>46.609348297119141</v>
      </c>
      <c r="H37">
        <v>30.340208053588867</v>
      </c>
      <c r="I37">
        <v>38.802010379653488</v>
      </c>
      <c r="J37">
        <v>0.64166665077209473</v>
      </c>
      <c r="K37">
        <f t="shared" si="0"/>
        <v>14.145648080066401</v>
      </c>
      <c r="L37">
        <v>0.40779572725296021</v>
      </c>
      <c r="M37">
        <v>0.6119799017906189</v>
      </c>
      <c r="N37">
        <f t="shared" si="1"/>
        <v>10.615420691367191</v>
      </c>
      <c r="AX37">
        <f t="shared" si="2"/>
        <v>-0.87457907975097271</v>
      </c>
      <c r="AY37">
        <v>1</v>
      </c>
      <c r="AZ37">
        <f t="shared" si="3"/>
        <v>1.6954208534918251</v>
      </c>
    </row>
    <row r="38" spans="1:52" x14ac:dyDescent="0.2">
      <c r="A38">
        <v>1982</v>
      </c>
      <c r="B38">
        <v>14.590000152587891</v>
      </c>
      <c r="C38">
        <v>4.0900001525878906</v>
      </c>
      <c r="D38">
        <v>-1.9299999475479126</v>
      </c>
      <c r="E38">
        <v>12.28</v>
      </c>
      <c r="F38">
        <v>3.5833332538604736</v>
      </c>
      <c r="G38">
        <v>43.792522430419922</v>
      </c>
      <c r="H38">
        <v>24.262842178344727</v>
      </c>
      <c r="I38">
        <v>35.785664163006473</v>
      </c>
      <c r="J38">
        <v>0.64166665077209473</v>
      </c>
      <c r="K38">
        <f t="shared" si="0"/>
        <v>12.943055578955896</v>
      </c>
      <c r="L38">
        <v>0.36794385313987732</v>
      </c>
      <c r="M38">
        <v>0.6421433687210083</v>
      </c>
      <c r="N38">
        <f t="shared" si="1"/>
        <v>9.8849648217503105</v>
      </c>
      <c r="AX38">
        <f t="shared" si="2"/>
        <v>5.7949646691624199</v>
      </c>
      <c r="AY38">
        <v>1</v>
      </c>
      <c r="AZ38">
        <f t="shared" si="3"/>
        <v>3.8649647216145073</v>
      </c>
    </row>
    <row r="39" spans="1:52" x14ac:dyDescent="0.2">
      <c r="A39">
        <v>1983</v>
      </c>
      <c r="B39">
        <v>10.460000038146973</v>
      </c>
      <c r="C39">
        <v>8.3999996185302734</v>
      </c>
      <c r="D39">
        <v>4.5399999618530273</v>
      </c>
      <c r="E39">
        <v>9.57</v>
      </c>
      <c r="F39">
        <v>3.6666667461395264</v>
      </c>
      <c r="G39">
        <v>45.339241027832031</v>
      </c>
      <c r="H39">
        <v>29.15428352355957</v>
      </c>
      <c r="I39">
        <v>33.502788852107848</v>
      </c>
      <c r="J39">
        <v>0.63333332538604736</v>
      </c>
      <c r="K39">
        <f t="shared" si="0"/>
        <v>9.8337037228654935</v>
      </c>
      <c r="L39">
        <v>0.39404755830764771</v>
      </c>
      <c r="M39">
        <v>0.66497212648391724</v>
      </c>
      <c r="N39">
        <f t="shared" si="1"/>
        <v>7.2569720154192545</v>
      </c>
      <c r="AX39">
        <f t="shared" si="2"/>
        <v>-1.1430276031110189</v>
      </c>
      <c r="AY39">
        <v>1</v>
      </c>
      <c r="AZ39">
        <f t="shared" si="3"/>
        <v>3.3969723587420084</v>
      </c>
    </row>
    <row r="40" spans="1:52" x14ac:dyDescent="0.2">
      <c r="A40">
        <v>1984</v>
      </c>
      <c r="B40">
        <v>11.670000076293945</v>
      </c>
      <c r="C40">
        <v>10.5</v>
      </c>
      <c r="D40">
        <v>6.9899997711181641</v>
      </c>
      <c r="E40">
        <v>10.89</v>
      </c>
      <c r="F40">
        <v>4.0833334922790527</v>
      </c>
      <c r="G40">
        <v>45.722858428955078</v>
      </c>
      <c r="H40">
        <v>30.31220817565918</v>
      </c>
      <c r="I40">
        <v>32.937058628117057</v>
      </c>
      <c r="J40">
        <v>0.59166663885116577</v>
      </c>
      <c r="K40">
        <f t="shared" si="0"/>
        <v>11.15722226213526</v>
      </c>
      <c r="L40">
        <v>0.39430177211761475</v>
      </c>
      <c r="M40">
        <v>0.67062944173812866</v>
      </c>
      <c r="N40">
        <f t="shared" si="1"/>
        <v>8.2069137696095531</v>
      </c>
      <c r="AX40">
        <f t="shared" si="2"/>
        <v>-2.2930862303904469</v>
      </c>
      <c r="AY40">
        <v>1</v>
      </c>
      <c r="AZ40">
        <f t="shared" si="3"/>
        <v>4.6969135407277172</v>
      </c>
    </row>
    <row r="41" spans="1:52" x14ac:dyDescent="0.2">
      <c r="A41">
        <v>1985</v>
      </c>
      <c r="B41">
        <v>11.380000114440918</v>
      </c>
      <c r="C41">
        <v>7.3000001907348633</v>
      </c>
      <c r="D41">
        <v>4.1599998474121094</v>
      </c>
      <c r="E41">
        <v>8.43</v>
      </c>
      <c r="F41">
        <v>4.5</v>
      </c>
      <c r="G41">
        <v>41.130298614501953</v>
      </c>
      <c r="H41">
        <v>26.29315185546875</v>
      </c>
      <c r="I41">
        <v>32.769193591948714</v>
      </c>
      <c r="J41">
        <v>0.55000001192092896</v>
      </c>
      <c r="K41">
        <f t="shared" si="0"/>
        <v>9.5772222667270235</v>
      </c>
      <c r="L41">
        <v>0.34453582763671875</v>
      </c>
      <c r="M41">
        <v>0.67230808734893799</v>
      </c>
      <c r="N41">
        <f t="shared" si="1"/>
        <v>7.3588098255866736</v>
      </c>
      <c r="AX41">
        <f t="shared" si="2"/>
        <v>5.8809634851810344E-2</v>
      </c>
      <c r="AY41">
        <v>1</v>
      </c>
      <c r="AZ41">
        <f t="shared" si="3"/>
        <v>4.2188094822639197</v>
      </c>
    </row>
    <row r="42" spans="1:52" x14ac:dyDescent="0.2">
      <c r="A42">
        <v>1986</v>
      </c>
      <c r="B42">
        <v>9.1899995803833008</v>
      </c>
      <c r="C42">
        <v>5.4499998092651367</v>
      </c>
      <c r="D42">
        <v>3.440000057220459</v>
      </c>
      <c r="E42">
        <v>6.46</v>
      </c>
      <c r="F42">
        <v>4.9166665077209473</v>
      </c>
      <c r="G42">
        <v>34.60894775390625</v>
      </c>
      <c r="H42">
        <v>20.943778991699219</v>
      </c>
      <c r="I42">
        <v>33.369629168677328</v>
      </c>
      <c r="J42">
        <v>0.50833332538604736</v>
      </c>
      <c r="K42">
        <f t="shared" si="0"/>
        <v>7.6480553247310574</v>
      </c>
      <c r="L42">
        <v>0.27890241146087646</v>
      </c>
      <c r="M42">
        <v>0.66630369424819946</v>
      </c>
      <c r="N42">
        <f t="shared" si="1"/>
        <v>6.2267888516983563</v>
      </c>
      <c r="AX42">
        <f t="shared" si="2"/>
        <v>0.77678904243321956</v>
      </c>
      <c r="AY42">
        <v>1</v>
      </c>
      <c r="AZ42">
        <f t="shared" si="3"/>
        <v>4.2167890996536785</v>
      </c>
    </row>
    <row r="43" spans="1:52" x14ac:dyDescent="0.2">
      <c r="A43">
        <v>1987</v>
      </c>
      <c r="B43">
        <v>7.0799999237060547</v>
      </c>
      <c r="C43">
        <v>5.9200000762939453</v>
      </c>
      <c r="D43">
        <v>3.4000000953674316</v>
      </c>
      <c r="E43">
        <v>6.76</v>
      </c>
      <c r="F43">
        <v>5.4166665077209473</v>
      </c>
      <c r="G43">
        <v>35.792446136474609</v>
      </c>
      <c r="H43">
        <v>24.984363555908203</v>
      </c>
      <c r="I43">
        <v>34.377493913530088</v>
      </c>
      <c r="J43">
        <v>0.4583333432674408</v>
      </c>
      <c r="K43">
        <f t="shared" si="0"/>
        <v>6.9170369939450875</v>
      </c>
      <c r="L43">
        <v>0.29938068985939026</v>
      </c>
      <c r="M43">
        <v>0.65622508525848389</v>
      </c>
      <c r="N43">
        <f t="shared" si="1"/>
        <v>5.5581081678335957</v>
      </c>
      <c r="AX43">
        <f t="shared" si="2"/>
        <v>-0.36189190846034958</v>
      </c>
      <c r="AY43">
        <v>1</v>
      </c>
      <c r="AZ43">
        <f t="shared" si="3"/>
        <v>3.0381081869070821</v>
      </c>
    </row>
    <row r="44" spans="1:52" x14ac:dyDescent="0.2">
      <c r="A44">
        <v>1988</v>
      </c>
      <c r="B44">
        <v>8.6700000762939453</v>
      </c>
      <c r="C44">
        <v>7.559999942779541</v>
      </c>
      <c r="D44">
        <v>4.130000114440918</v>
      </c>
      <c r="E44">
        <v>7.65</v>
      </c>
      <c r="F44">
        <v>5.5</v>
      </c>
      <c r="G44">
        <v>33.249607086181641</v>
      </c>
      <c r="H44">
        <v>25.760562896728516</v>
      </c>
      <c r="I44">
        <v>36.4274968140464</v>
      </c>
      <c r="J44">
        <v>0.44999998807907104</v>
      </c>
      <c r="K44">
        <f t="shared" si="0"/>
        <v>8.1600000381469719</v>
      </c>
      <c r="L44">
        <v>0.29130631685256958</v>
      </c>
      <c r="M44">
        <v>0.63572502136230469</v>
      </c>
      <c r="N44">
        <f t="shared" si="1"/>
        <v>6.6488438007292627</v>
      </c>
      <c r="AX44">
        <f t="shared" si="2"/>
        <v>-0.91115614205027828</v>
      </c>
      <c r="AY44">
        <v>1</v>
      </c>
      <c r="AZ44">
        <f t="shared" si="3"/>
        <v>3.2188439723906397</v>
      </c>
    </row>
    <row r="45" spans="1:52" x14ac:dyDescent="0.2">
      <c r="A45">
        <v>1989</v>
      </c>
      <c r="B45">
        <v>9.0900001525878906</v>
      </c>
      <c r="C45">
        <v>7.429999828338623</v>
      </c>
      <c r="D45">
        <v>3.6099998950958252</v>
      </c>
      <c r="E45">
        <v>8.5399999999999991</v>
      </c>
      <c r="F45">
        <v>5.8333334922790527</v>
      </c>
      <c r="G45">
        <v>30.413206100463867</v>
      </c>
      <c r="H45">
        <v>22.43299674987793</v>
      </c>
      <c r="I45">
        <v>37.788642099629818</v>
      </c>
      <c r="J45">
        <v>0.4166666567325592</v>
      </c>
      <c r="K45">
        <f t="shared" si="0"/>
        <v>8.8353704620290703</v>
      </c>
      <c r="L45">
        <v>0.25758084654808044</v>
      </c>
      <c r="M45">
        <v>0.62211358547210693</v>
      </c>
      <c r="N45">
        <f t="shared" si="1"/>
        <v>7.4195505513146216</v>
      </c>
      <c r="AX45">
        <f t="shared" si="2"/>
        <v>-1.0449277024001447E-2</v>
      </c>
      <c r="AY45">
        <v>1</v>
      </c>
      <c r="AZ45">
        <f t="shared" si="3"/>
        <v>3.5995506180718237</v>
      </c>
    </row>
    <row r="46" spans="1:52" x14ac:dyDescent="0.2">
      <c r="A46">
        <v>1990</v>
      </c>
      <c r="B46">
        <v>8.2100000381469727</v>
      </c>
      <c r="C46">
        <v>5.5300002098083496</v>
      </c>
      <c r="D46">
        <v>1.8999999761581421</v>
      </c>
      <c r="E46">
        <v>7.88</v>
      </c>
      <c r="F46">
        <v>5.8333334922790527</v>
      </c>
      <c r="G46">
        <v>27.527273178100586</v>
      </c>
      <c r="H46">
        <v>23.468204498291016</v>
      </c>
      <c r="I46">
        <v>36.219674743872417</v>
      </c>
      <c r="J46">
        <v>0.4166666567325592</v>
      </c>
      <c r="K46">
        <f t="shared" si="0"/>
        <v>8.0572222485365685</v>
      </c>
      <c r="L46">
        <v>0.25159484148025513</v>
      </c>
      <c r="M46">
        <v>0.63780325651168823</v>
      </c>
      <c r="N46">
        <f t="shared" si="1"/>
        <v>6.7642958344897579</v>
      </c>
      <c r="AX46">
        <f t="shared" si="2"/>
        <v>1.2342956246814083</v>
      </c>
      <c r="AY46">
        <v>1</v>
      </c>
      <c r="AZ46">
        <f t="shared" si="3"/>
        <v>3.1342956008395504</v>
      </c>
    </row>
    <row r="47" spans="1:52" x14ac:dyDescent="0.2">
      <c r="A47">
        <v>1991</v>
      </c>
      <c r="B47">
        <v>8.0900001525878906</v>
      </c>
      <c r="C47">
        <v>3.2000000476837158</v>
      </c>
      <c r="D47">
        <v>-9.0000003576278687E-2</v>
      </c>
      <c r="E47">
        <v>5.86</v>
      </c>
      <c r="F47">
        <v>5.8333334922790527</v>
      </c>
      <c r="G47">
        <v>24.080780029296875</v>
      </c>
      <c r="H47">
        <v>24.630699157714844</v>
      </c>
      <c r="I47">
        <v>35.921633778094261</v>
      </c>
      <c r="J47">
        <v>0.4166666567325592</v>
      </c>
      <c r="K47">
        <f t="shared" si="0"/>
        <v>7.0575927139211609</v>
      </c>
      <c r="L47">
        <v>0.24401566386222839</v>
      </c>
      <c r="M47">
        <v>0.64078366756439209</v>
      </c>
      <c r="N47">
        <f t="shared" si="1"/>
        <v>5.9540586808348914</v>
      </c>
      <c r="AX47">
        <f t="shared" si="2"/>
        <v>2.7540586331511756</v>
      </c>
      <c r="AY47">
        <v>1</v>
      </c>
      <c r="AZ47">
        <f t="shared" si="3"/>
        <v>2.6640586295748969</v>
      </c>
    </row>
    <row r="48" spans="1:52" x14ac:dyDescent="0.2">
      <c r="A48">
        <v>1992</v>
      </c>
      <c r="B48">
        <v>7.0300002098083496</v>
      </c>
      <c r="C48">
        <v>5.75</v>
      </c>
      <c r="D48">
        <v>3.5</v>
      </c>
      <c r="E48">
        <v>3.89</v>
      </c>
      <c r="F48">
        <v>5.75</v>
      </c>
      <c r="G48">
        <v>27.205036163330078</v>
      </c>
      <c r="H48">
        <v>23.430698394775391</v>
      </c>
      <c r="I48">
        <v>35.684929198980399</v>
      </c>
      <c r="J48">
        <v>0.42500001192092896</v>
      </c>
      <c r="K48">
        <f t="shared" si="0"/>
        <v>5.5472223329544068</v>
      </c>
      <c r="L48">
        <v>0.25034791231155396</v>
      </c>
      <c r="M48">
        <v>0.6431506872177124</v>
      </c>
      <c r="N48">
        <f t="shared" si="1"/>
        <v>4.6540561223534507</v>
      </c>
      <c r="AX48">
        <f t="shared" si="2"/>
        <v>-1.0959438776465493</v>
      </c>
      <c r="AY48">
        <v>1</v>
      </c>
      <c r="AZ48">
        <f t="shared" si="3"/>
        <v>2.4040561223534507</v>
      </c>
    </row>
    <row r="49" spans="1:52" x14ac:dyDescent="0.2">
      <c r="A49">
        <v>1993</v>
      </c>
      <c r="B49">
        <v>6.5999999046325684</v>
      </c>
      <c r="C49">
        <v>5.059999942779541</v>
      </c>
      <c r="D49">
        <v>2.7100000381469727</v>
      </c>
      <c r="E49">
        <v>3.43</v>
      </c>
      <c r="F49">
        <v>5.75</v>
      </c>
      <c r="G49">
        <v>27.586280822753906</v>
      </c>
      <c r="H49">
        <v>22.044601440429688</v>
      </c>
      <c r="I49">
        <v>36.998042973679404</v>
      </c>
      <c r="J49">
        <v>0.42500001192092896</v>
      </c>
      <c r="K49">
        <f t="shared" si="0"/>
        <v>5.1030555052227449</v>
      </c>
      <c r="L49">
        <v>0.24399815499782562</v>
      </c>
      <c r="M49">
        <v>0.63001954555511475</v>
      </c>
      <c r="N49">
        <f t="shared" si="1"/>
        <v>4.3185954076266437</v>
      </c>
      <c r="AX49">
        <f t="shared" si="2"/>
        <v>-0.74140453515289728</v>
      </c>
      <c r="AY49">
        <v>1</v>
      </c>
      <c r="AZ49">
        <f t="shared" si="3"/>
        <v>1.9685955029940754</v>
      </c>
    </row>
    <row r="50" spans="1:52" x14ac:dyDescent="0.2">
      <c r="A50">
        <v>1994</v>
      </c>
      <c r="B50">
        <v>5.75</v>
      </c>
      <c r="C50">
        <v>6.059999942779541</v>
      </c>
      <c r="D50">
        <v>3.9600000381469727</v>
      </c>
      <c r="E50">
        <v>5.31</v>
      </c>
      <c r="F50">
        <v>5.5</v>
      </c>
      <c r="G50">
        <v>34.857582092285156</v>
      </c>
      <c r="H50">
        <v>26.585025787353516</v>
      </c>
      <c r="I50">
        <v>38.00757059595918</v>
      </c>
      <c r="J50">
        <v>0.44999998807907104</v>
      </c>
      <c r="K50">
        <f t="shared" si="0"/>
        <v>5.5299999999999994</v>
      </c>
      <c r="L50">
        <v>0.30307677388191223</v>
      </c>
      <c r="M50">
        <v>0.61992430686950684</v>
      </c>
      <c r="N50">
        <f t="shared" si="1"/>
        <v>4.4909978358572413</v>
      </c>
      <c r="AX50">
        <f t="shared" si="2"/>
        <v>-1.5690021069222997</v>
      </c>
      <c r="AY50">
        <v>1</v>
      </c>
      <c r="AZ50">
        <f t="shared" si="3"/>
        <v>2.390997931224673</v>
      </c>
    </row>
    <row r="51" spans="1:52" x14ac:dyDescent="0.2">
      <c r="A51">
        <v>1995</v>
      </c>
      <c r="B51">
        <v>7.7800002098083496</v>
      </c>
      <c r="C51">
        <v>4.75</v>
      </c>
      <c r="D51">
        <v>2.690000057220459</v>
      </c>
      <c r="E51">
        <v>5.95</v>
      </c>
      <c r="F51">
        <v>5.25</v>
      </c>
      <c r="G51">
        <v>32.954864501953125</v>
      </c>
      <c r="H51">
        <v>22.472690582275391</v>
      </c>
      <c r="I51">
        <v>41.679891126043479</v>
      </c>
      <c r="J51">
        <v>0.47499999403953552</v>
      </c>
      <c r="K51">
        <f t="shared" si="0"/>
        <v>6.814166765742832</v>
      </c>
      <c r="L51">
        <v>0.2745172381401062</v>
      </c>
      <c r="M51">
        <v>0.58320111036300659</v>
      </c>
      <c r="N51">
        <f t="shared" si="1"/>
        <v>5.7232271290809003</v>
      </c>
      <c r="AX51">
        <f t="shared" si="2"/>
        <v>0.97322712908090026</v>
      </c>
      <c r="AY51">
        <v>1</v>
      </c>
      <c r="AZ51">
        <f t="shared" si="3"/>
        <v>3.6632271863013592</v>
      </c>
    </row>
    <row r="52" spans="1:52" x14ac:dyDescent="0.2">
      <c r="A52">
        <v>1996</v>
      </c>
      <c r="B52">
        <v>5.6500000953674316</v>
      </c>
      <c r="C52">
        <v>5.5300002098083496</v>
      </c>
      <c r="D52">
        <v>3.7200000286102295</v>
      </c>
      <c r="E52">
        <v>5.51</v>
      </c>
      <c r="F52">
        <v>5.1666665077209473</v>
      </c>
      <c r="G52">
        <v>34.962646484375</v>
      </c>
      <c r="H52">
        <v>24.137655258178711</v>
      </c>
      <c r="I52">
        <v>46.739950348294023</v>
      </c>
      <c r="J52">
        <v>0.48333334922790527</v>
      </c>
      <c r="K52">
        <f t="shared" si="0"/>
        <v>5.5748148564939122</v>
      </c>
      <c r="L52">
        <v>0.29369735717773438</v>
      </c>
      <c r="M52">
        <v>0.5326005220413208</v>
      </c>
      <c r="N52">
        <f t="shared" si="1"/>
        <v>4.7027835531800593</v>
      </c>
      <c r="AX52">
        <f t="shared" si="2"/>
        <v>-0.82721665662829036</v>
      </c>
      <c r="AY52">
        <v>1</v>
      </c>
      <c r="AZ52">
        <f t="shared" si="3"/>
        <v>2.8927833719819391</v>
      </c>
    </row>
    <row r="53" spans="1:52" x14ac:dyDescent="0.2">
      <c r="A53">
        <v>1997</v>
      </c>
      <c r="B53">
        <v>6.5799999237060547</v>
      </c>
      <c r="C53">
        <v>6.0900001525878906</v>
      </c>
      <c r="D53">
        <v>4.3899998664855957</v>
      </c>
      <c r="E53">
        <v>5.63</v>
      </c>
      <c r="F53">
        <v>5.3333334922790527</v>
      </c>
      <c r="G53">
        <v>33.825950622558594</v>
      </c>
      <c r="H53">
        <v>24.898225784301758</v>
      </c>
      <c r="I53">
        <v>50.510551908393808</v>
      </c>
      <c r="J53">
        <v>0.46666663885116577</v>
      </c>
      <c r="K53">
        <f t="shared" si="0"/>
        <v>6.0874073874508881</v>
      </c>
      <c r="L53">
        <v>0.29064497351646423</v>
      </c>
      <c r="M53">
        <v>0.49489447474479675</v>
      </c>
      <c r="N53">
        <f t="shared" si="1"/>
        <v>5.2118032829188881</v>
      </c>
      <c r="AX53">
        <f t="shared" si="2"/>
        <v>-0.87819686966900257</v>
      </c>
      <c r="AY53">
        <v>1</v>
      </c>
      <c r="AZ53">
        <f t="shared" si="3"/>
        <v>3.5118029968165931</v>
      </c>
    </row>
    <row r="54" spans="1:52" x14ac:dyDescent="0.2">
      <c r="A54">
        <v>1998</v>
      </c>
      <c r="B54">
        <v>5.5399999618530273</v>
      </c>
      <c r="C54">
        <v>5.429999828338623</v>
      </c>
      <c r="D54">
        <v>4.3499999046325684</v>
      </c>
      <c r="E54">
        <v>5.05</v>
      </c>
      <c r="F54">
        <v>5.6666665077209473</v>
      </c>
      <c r="G54">
        <v>30.908853530883789</v>
      </c>
      <c r="H54">
        <v>16.774192810058594</v>
      </c>
      <c r="I54">
        <v>52.45332450874082</v>
      </c>
      <c r="J54">
        <v>0.43333333730697632</v>
      </c>
      <c r="K54">
        <f t="shared" si="0"/>
        <v>5.3040740456404514</v>
      </c>
      <c r="L54">
        <v>0.22899211943149567</v>
      </c>
      <c r="M54">
        <v>0.47546675801277161</v>
      </c>
      <c r="N54">
        <f t="shared" si="1"/>
        <v>4.7265763257524469</v>
      </c>
      <c r="AX54">
        <f t="shared" si="2"/>
        <v>-0.70342350258617614</v>
      </c>
      <c r="AY54">
        <v>1</v>
      </c>
      <c r="AZ54">
        <f t="shared" si="3"/>
        <v>3.6465764020463922</v>
      </c>
    </row>
    <row r="55" spans="1:52" x14ac:dyDescent="0.2">
      <c r="A55">
        <v>1999</v>
      </c>
      <c r="B55">
        <v>4.7199997901916504</v>
      </c>
      <c r="C55">
        <v>6.0999999046325684</v>
      </c>
      <c r="D55">
        <v>4.570000171661377</v>
      </c>
      <c r="E55">
        <v>5.08</v>
      </c>
      <c r="F55">
        <v>6</v>
      </c>
      <c r="G55">
        <v>32.262420654296875</v>
      </c>
      <c r="H55">
        <v>18.596138000488281</v>
      </c>
      <c r="I55">
        <v>51.929801259755081</v>
      </c>
      <c r="J55">
        <v>0.40000000596046448</v>
      </c>
      <c r="K55">
        <f t="shared" si="0"/>
        <v>4.8799998834398064</v>
      </c>
      <c r="L55">
        <v>0.24062651395797729</v>
      </c>
      <c r="M55">
        <v>0.4807019829750061</v>
      </c>
      <c r="N55">
        <f t="shared" si="1"/>
        <v>4.3155320419323848</v>
      </c>
      <c r="AX55">
        <f t="shared" si="2"/>
        <v>-1.7844678627001835</v>
      </c>
      <c r="AY55">
        <v>1</v>
      </c>
      <c r="AZ55">
        <f t="shared" si="3"/>
        <v>2.7855323089611934</v>
      </c>
    </row>
    <row r="56" spans="1:52" x14ac:dyDescent="0.2">
      <c r="A56">
        <v>2000</v>
      </c>
      <c r="B56">
        <v>6.6599998474121094</v>
      </c>
      <c r="C56">
        <v>6.2600002288818359</v>
      </c>
      <c r="D56">
        <v>4.0100002288818359</v>
      </c>
      <c r="E56">
        <v>6.11</v>
      </c>
      <c r="F56">
        <v>6.25</v>
      </c>
      <c r="G56">
        <v>29.3548583984375</v>
      </c>
      <c r="H56">
        <v>17.010635375976563</v>
      </c>
      <c r="I56">
        <v>55.918442395067913</v>
      </c>
      <c r="J56">
        <v>0.375</v>
      </c>
      <c r="K56">
        <f t="shared" si="0"/>
        <v>6.4308332443237308</v>
      </c>
      <c r="L56">
        <v>0.21639719605445862</v>
      </c>
      <c r="M56">
        <v>0.44081556797027588</v>
      </c>
      <c r="N56">
        <f t="shared" si="1"/>
        <v>5.8173880040472561</v>
      </c>
      <c r="AX56">
        <f t="shared" si="2"/>
        <v>-0.44261222483457985</v>
      </c>
      <c r="AY56">
        <v>1</v>
      </c>
      <c r="AZ56">
        <f t="shared" si="3"/>
        <v>3.5673880040472561</v>
      </c>
    </row>
    <row r="57" spans="1:52" x14ac:dyDescent="0.2">
      <c r="A57">
        <v>2001</v>
      </c>
      <c r="B57">
        <v>5.1599998474121094</v>
      </c>
      <c r="C57">
        <v>3.2200000286102295</v>
      </c>
      <c r="D57">
        <v>0.98000001907348633</v>
      </c>
      <c r="E57">
        <v>3.48</v>
      </c>
      <c r="F57">
        <v>6.0833334922790527</v>
      </c>
      <c r="G57">
        <v>17.359840393066406</v>
      </c>
      <c r="H57">
        <v>13.830846786499023</v>
      </c>
      <c r="I57">
        <v>59.564036071735551</v>
      </c>
      <c r="J57">
        <v>0.39166665077209473</v>
      </c>
      <c r="K57">
        <f t="shared" si="0"/>
        <v>4.4288888323748523</v>
      </c>
      <c r="L57">
        <v>0.1521303653717041</v>
      </c>
      <c r="M57">
        <v>0.40435963869094849</v>
      </c>
      <c r="N57">
        <f t="shared" si="1"/>
        <v>4.1564440547530701</v>
      </c>
      <c r="AX57">
        <f t="shared" si="2"/>
        <v>0.93644402614284061</v>
      </c>
      <c r="AY57">
        <v>1</v>
      </c>
      <c r="AZ57">
        <f t="shared" si="3"/>
        <v>1.9164440452163269</v>
      </c>
    </row>
    <row r="58" spans="1:52" x14ac:dyDescent="0.2">
      <c r="A58">
        <v>2002</v>
      </c>
      <c r="B58">
        <v>5.0399999618530273</v>
      </c>
      <c r="C58">
        <v>3.2899999618530273</v>
      </c>
      <c r="D58">
        <v>1.7699999809265137</v>
      </c>
      <c r="E58">
        <v>2</v>
      </c>
      <c r="F58">
        <v>5.5</v>
      </c>
      <c r="G58">
        <v>15.765357971191406</v>
      </c>
      <c r="H58">
        <v>10.909557342529297</v>
      </c>
      <c r="I58">
        <v>62.601109577543724</v>
      </c>
      <c r="J58">
        <v>0.44999998807907104</v>
      </c>
      <c r="K58">
        <f t="shared" si="0"/>
        <v>3.5199999809265137</v>
      </c>
      <c r="L58">
        <v>0.13094668090343475</v>
      </c>
      <c r="M58">
        <v>0.37398889660835266</v>
      </c>
      <c r="N58">
        <f t="shared" si="1"/>
        <v>3.3476164132968744</v>
      </c>
      <c r="AX58">
        <f t="shared" si="2"/>
        <v>5.7616451443847083E-2</v>
      </c>
      <c r="AY58">
        <v>1</v>
      </c>
      <c r="AZ58">
        <f t="shared" si="3"/>
        <v>1.8276164323703608</v>
      </c>
    </row>
    <row r="59" spans="1:52" x14ac:dyDescent="0.2">
      <c r="A59">
        <v>2003</v>
      </c>
      <c r="B59">
        <v>4.0500001907348633</v>
      </c>
      <c r="C59">
        <v>4.7399997711181641</v>
      </c>
      <c r="D59">
        <v>2.7599999904632568</v>
      </c>
      <c r="E59">
        <v>1.24</v>
      </c>
      <c r="F59">
        <v>5.0833334922790527</v>
      </c>
      <c r="G59">
        <v>16.021278381347656</v>
      </c>
      <c r="H59">
        <v>7.6404056549072266</v>
      </c>
      <c r="I59">
        <v>63.231311198094033</v>
      </c>
      <c r="J59">
        <v>0.49166664481163025</v>
      </c>
      <c r="K59">
        <f t="shared" si="0"/>
        <v>2.5149075435709101</v>
      </c>
      <c r="L59">
        <v>0.11761001497507095</v>
      </c>
      <c r="M59">
        <v>0.36768689751625061</v>
      </c>
      <c r="N59">
        <f t="shared" si="1"/>
        <v>2.4061537329950307</v>
      </c>
      <c r="AX59">
        <f t="shared" si="2"/>
        <v>-2.3338460381231334</v>
      </c>
      <c r="AY59">
        <v>1</v>
      </c>
      <c r="AZ59">
        <f t="shared" si="3"/>
        <v>0.42615395234012343</v>
      </c>
    </row>
    <row r="60" spans="1:52" x14ac:dyDescent="0.2">
      <c r="A60">
        <v>2004</v>
      </c>
      <c r="B60">
        <v>4.1500000953674316</v>
      </c>
      <c r="C60">
        <v>6.429999828338623</v>
      </c>
      <c r="D60">
        <v>3.7200000286102295</v>
      </c>
      <c r="E60">
        <v>1.89</v>
      </c>
      <c r="F60">
        <v>4.9166665077209473</v>
      </c>
      <c r="G60">
        <v>22.70405387878418</v>
      </c>
      <c r="H60">
        <v>14.015088081359863</v>
      </c>
      <c r="I60">
        <v>65.950512587288685</v>
      </c>
      <c r="J60">
        <v>0.50833332538604736</v>
      </c>
      <c r="K60">
        <f t="shared" si="0"/>
        <v>2.8735185201079743</v>
      </c>
      <c r="L60">
        <v>0.18431979417800903</v>
      </c>
      <c r="M60">
        <v>0.34049487113952637</v>
      </c>
      <c r="N60">
        <f t="shared" si="1"/>
        <v>2.6931766570734474</v>
      </c>
      <c r="AX60">
        <f t="shared" si="2"/>
        <v>-3.7368231712651756</v>
      </c>
      <c r="AY60">
        <v>1</v>
      </c>
      <c r="AZ60">
        <f t="shared" si="3"/>
        <v>-1.682314265494611E-2</v>
      </c>
    </row>
    <row r="61" spans="1:52" x14ac:dyDescent="0.2">
      <c r="A61">
        <v>2005</v>
      </c>
      <c r="B61">
        <v>4.2199997901916504</v>
      </c>
      <c r="C61">
        <v>6.4600000381469727</v>
      </c>
      <c r="D61">
        <v>3.2899999618530273</v>
      </c>
      <c r="E61">
        <v>3.62</v>
      </c>
      <c r="F61">
        <v>4.8333334922790527</v>
      </c>
      <c r="G61">
        <v>26.444828033447266</v>
      </c>
      <c r="H61">
        <v>12.648146629333496</v>
      </c>
      <c r="I61">
        <v>66.166313608850302</v>
      </c>
      <c r="J61">
        <v>0.51666665077209473</v>
      </c>
      <c r="K61">
        <f t="shared" si="0"/>
        <v>3.8755554767891178</v>
      </c>
      <c r="L61">
        <v>0.1977643221616745</v>
      </c>
      <c r="M61">
        <v>0.33833685517311096</v>
      </c>
      <c r="N61">
        <f t="shared" si="1"/>
        <v>3.6162383438552639</v>
      </c>
      <c r="AX61">
        <f t="shared" si="2"/>
        <v>-2.8437616942917088</v>
      </c>
      <c r="AY61">
        <v>1</v>
      </c>
      <c r="AZ61">
        <f t="shared" si="3"/>
        <v>0.44623826756131857</v>
      </c>
    </row>
    <row r="62" spans="1:52" x14ac:dyDescent="0.2">
      <c r="A62">
        <v>2006</v>
      </c>
      <c r="B62">
        <v>4.4200000762939453</v>
      </c>
      <c r="C62">
        <v>5.6599998474121094</v>
      </c>
      <c r="D62">
        <v>2.6400001049041748</v>
      </c>
      <c r="E62">
        <v>4.93</v>
      </c>
      <c r="F62">
        <v>4.9166665077209473</v>
      </c>
      <c r="G62">
        <v>29.217401504516602</v>
      </c>
      <c r="H62">
        <v>17.97076416015625</v>
      </c>
      <c r="I62">
        <v>67.470132762117046</v>
      </c>
      <c r="J62">
        <v>0.50833332538604736</v>
      </c>
      <c r="K62" s="2">
        <f t="shared" si="0"/>
        <v>4.7080555977644725</v>
      </c>
      <c r="L62">
        <v>0.23687805235385895</v>
      </c>
      <c r="M62">
        <v>0.32529866695404053</v>
      </c>
      <c r="N62">
        <f t="shared" si="1"/>
        <v>4.3452711257909824</v>
      </c>
      <c r="AX62">
        <f t="shared" si="2"/>
        <v>-1.314728721621127</v>
      </c>
      <c r="AY62">
        <v>1</v>
      </c>
      <c r="AZ62">
        <f t="shared" si="3"/>
        <v>1.3252713832830478</v>
      </c>
    </row>
    <row r="63" spans="1:52" x14ac:dyDescent="0.2">
      <c r="A63">
        <v>2007</v>
      </c>
      <c r="B63">
        <v>4.7600002288818359</v>
      </c>
      <c r="C63">
        <v>4.3899998664855957</v>
      </c>
      <c r="D63">
        <v>1.7599999904632568</v>
      </c>
      <c r="E63">
        <v>4.5199999999999996</v>
      </c>
      <c r="F63">
        <v>4.8333334922790527</v>
      </c>
      <c r="G63">
        <v>20.112552642822266</v>
      </c>
      <c r="H63">
        <v>15.145865440368652</v>
      </c>
      <c r="I63">
        <v>68.710065613692279</v>
      </c>
      <c r="J63">
        <v>0.51666665077209473</v>
      </c>
      <c r="K63" s="2">
        <f t="shared" si="0"/>
        <v>4.6222223239474864</v>
      </c>
      <c r="L63">
        <v>0.17711986601352692</v>
      </c>
      <c r="M63">
        <v>0.31289935111999512</v>
      </c>
      <c r="N63">
        <f t="shared" si="1"/>
        <v>4.3660555681234161</v>
      </c>
      <c r="AX63">
        <f t="shared" si="2"/>
        <v>-2.3944298362179595E-2</v>
      </c>
      <c r="AY63">
        <v>1</v>
      </c>
      <c r="AZ63">
        <f t="shared" si="3"/>
        <v>1.7360556921010772</v>
      </c>
    </row>
    <row r="64" spans="1:52" x14ac:dyDescent="0.2">
      <c r="A64">
        <v>2008</v>
      </c>
      <c r="B64">
        <v>3.7400000095367432</v>
      </c>
      <c r="C64">
        <v>1.6499999761581421</v>
      </c>
      <c r="D64">
        <v>-0.28999999165534973</v>
      </c>
      <c r="E64">
        <v>1.82</v>
      </c>
      <c r="F64">
        <v>4.0833334922790527</v>
      </c>
      <c r="G64">
        <v>-24.673370361328125</v>
      </c>
      <c r="H64">
        <v>-11.190237045288086</v>
      </c>
      <c r="I64">
        <v>66.060626335508772</v>
      </c>
      <c r="J64">
        <v>0.59166663885116577</v>
      </c>
      <c r="K64" s="2">
        <f t="shared" si="0"/>
        <v>2.4777778149534155</v>
      </c>
      <c r="L64">
        <v>-0.19167757034301758</v>
      </c>
      <c r="M64">
        <v>0.3393937349319458</v>
      </c>
      <c r="N64">
        <f t="shared" si="1"/>
        <v>2.6389675854808639</v>
      </c>
      <c r="AX64">
        <f t="shared" si="2"/>
        <v>0.98896760932272176</v>
      </c>
      <c r="AY64">
        <v>1</v>
      </c>
      <c r="AZ64">
        <f t="shared" si="3"/>
        <v>0.69896761766737203</v>
      </c>
    </row>
    <row r="65" spans="1:52" x14ac:dyDescent="0.2">
      <c r="A65">
        <v>2009</v>
      </c>
      <c r="B65">
        <v>2.5199999809265137</v>
      </c>
      <c r="C65">
        <v>-2.059999942779541</v>
      </c>
      <c r="D65">
        <v>-2.809999942779541</v>
      </c>
      <c r="E65">
        <v>0.47</v>
      </c>
      <c r="F65">
        <v>4.0833334922790527</v>
      </c>
      <c r="G65">
        <v>-6.2807073593139648</v>
      </c>
      <c r="H65">
        <v>-0.26227203011512756</v>
      </c>
      <c r="I65">
        <v>63.741792384145199</v>
      </c>
      <c r="J65">
        <v>0.59166663885116577</v>
      </c>
      <c r="K65" s="2">
        <f t="shared" si="0"/>
        <v>1.172314844484682</v>
      </c>
      <c r="L65">
        <v>-3.8231793791055679E-2</v>
      </c>
      <c r="M65">
        <v>0.36258208751678467</v>
      </c>
      <c r="N65">
        <f t="shared" si="1"/>
        <v>1.1885656646523011</v>
      </c>
      <c r="AX65">
        <f t="shared" si="2"/>
        <v>3.2485656074318419</v>
      </c>
      <c r="AY65">
        <v>1</v>
      </c>
      <c r="AZ65">
        <f t="shared" si="3"/>
        <v>0.43856566465230085</v>
      </c>
    </row>
    <row r="66" spans="1:52" x14ac:dyDescent="0.2">
      <c r="A66">
        <v>2010</v>
      </c>
      <c r="B66">
        <v>3.7300000190734863</v>
      </c>
      <c r="C66">
        <v>3.7100000381469727</v>
      </c>
      <c r="D66">
        <v>2.5</v>
      </c>
      <c r="E66">
        <v>0.32</v>
      </c>
      <c r="F66">
        <v>4.75</v>
      </c>
      <c r="G66">
        <v>-15.173622131347656</v>
      </c>
      <c r="H66">
        <v>4.6173305511474609</v>
      </c>
      <c r="I66">
        <v>64.329236859864736</v>
      </c>
      <c r="J66">
        <v>0.52499997615814209</v>
      </c>
      <c r="K66" s="2">
        <f t="shared" si="0"/>
        <v>1.7408333412806194</v>
      </c>
      <c r="L66">
        <v>-5.7729192078113556E-2</v>
      </c>
      <c r="M66">
        <v>0.35670763254165649</v>
      </c>
      <c r="N66">
        <f t="shared" si="1"/>
        <v>1.7766813533902264</v>
      </c>
      <c r="AX66">
        <f t="shared" si="2"/>
        <v>-1.9333186847567463</v>
      </c>
      <c r="AY66">
        <v>1</v>
      </c>
      <c r="AZ66">
        <f t="shared" si="3"/>
        <v>0.56668131524325371</v>
      </c>
    </row>
    <row r="67" spans="1:52" x14ac:dyDescent="0.2">
      <c r="A67">
        <v>2011</v>
      </c>
      <c r="B67">
        <v>3.3900001049041748</v>
      </c>
      <c r="C67">
        <v>3.630000114440918</v>
      </c>
      <c r="D67">
        <v>1.5900000333786011</v>
      </c>
      <c r="E67">
        <v>0.18</v>
      </c>
      <c r="F67">
        <v>5</v>
      </c>
      <c r="G67">
        <v>-64.273597717285156</v>
      </c>
      <c r="H67">
        <v>-3.2238185405731201</v>
      </c>
      <c r="I67">
        <v>69.05882520691064</v>
      </c>
      <c r="J67">
        <v>0.5</v>
      </c>
      <c r="K67" s="2">
        <f t="shared" ref="K67:K74" si="4">((10-F67)/9)*E67 + ((-1+F67)/9)*B67</f>
        <v>1.6066667132907444</v>
      </c>
      <c r="L67">
        <v>-0.33748707175254822</v>
      </c>
      <c r="M67">
        <v>0.30941173434257507</v>
      </c>
      <c r="N67">
        <f t="shared" ref="N67:N74" si="5">K67*(1-L67*M67)</f>
        <v>1.7744388041965844</v>
      </c>
      <c r="AX67">
        <f t="shared" si="2"/>
        <v>-1.8555613102443336</v>
      </c>
      <c r="AY67">
        <v>1</v>
      </c>
      <c r="AZ67">
        <f t="shared" si="3"/>
        <v>-0.2655612768657325</v>
      </c>
    </row>
    <row r="68" spans="1:52" x14ac:dyDescent="0.2">
      <c r="A68">
        <v>2012</v>
      </c>
      <c r="B68">
        <v>1.9700000286102295</v>
      </c>
      <c r="C68">
        <v>4.0300002098083496</v>
      </c>
      <c r="D68">
        <v>2.190000057220459</v>
      </c>
      <c r="E68">
        <v>0.18</v>
      </c>
      <c r="F68">
        <v>4.5833334922790527</v>
      </c>
      <c r="G68">
        <v>-14.596987724304199</v>
      </c>
      <c r="H68">
        <v>-12.86613655090332</v>
      </c>
      <c r="I68">
        <v>67.54981244953872</v>
      </c>
      <c r="J68">
        <v>0.54166662693023682</v>
      </c>
      <c r="K68" s="2">
        <f t="shared" si="4"/>
        <v>0.89268522818883311</v>
      </c>
      <c r="L68">
        <v>-0.13803680241107941</v>
      </c>
      <c r="M68">
        <v>0.32450187206268311</v>
      </c>
      <c r="N68">
        <f t="shared" si="5"/>
        <v>0.93267145686266673</v>
      </c>
      <c r="AX68">
        <f t="shared" si="2"/>
        <v>-3.0973287529456828</v>
      </c>
      <c r="AY68">
        <v>1</v>
      </c>
      <c r="AZ68">
        <f t="shared" si="3"/>
        <v>-0.90732869572522379</v>
      </c>
    </row>
    <row r="69" spans="1:52" x14ac:dyDescent="0.2">
      <c r="A69">
        <v>2013</v>
      </c>
      <c r="B69">
        <v>1.9099999666213989</v>
      </c>
      <c r="C69">
        <v>3.2699999809265137</v>
      </c>
      <c r="D69">
        <v>1.6699999570846558</v>
      </c>
      <c r="E69">
        <v>0.13</v>
      </c>
      <c r="F69">
        <v>4.5833334922790527</v>
      </c>
      <c r="G69">
        <v>-35.981372833251953</v>
      </c>
      <c r="H69">
        <v>-7.7870221138000488</v>
      </c>
      <c r="I69">
        <v>69.71295933523578</v>
      </c>
      <c r="J69">
        <v>0.54166662693023682</v>
      </c>
      <c r="K69" s="2">
        <f t="shared" si="4"/>
        <v>0.83870372185000608</v>
      </c>
      <c r="L69">
        <v>-0.2305896133184433</v>
      </c>
      <c r="M69">
        <v>0.30287039279937744</v>
      </c>
      <c r="N69">
        <f t="shared" si="5"/>
        <v>0.89727775546205035</v>
      </c>
      <c r="AX69">
        <f t="shared" si="2"/>
        <v>-2.3727222254644635</v>
      </c>
      <c r="AY69">
        <v>1</v>
      </c>
      <c r="AZ69">
        <f t="shared" si="3"/>
        <v>-0.70272226837980778</v>
      </c>
    </row>
    <row r="70" spans="1:52" x14ac:dyDescent="0.2">
      <c r="A70">
        <v>2014</v>
      </c>
      <c r="B70">
        <v>2.8599998950958252</v>
      </c>
      <c r="C70">
        <v>4.320000171661377</v>
      </c>
      <c r="D70">
        <v>2.5299999713897705</v>
      </c>
      <c r="E70">
        <v>0.12</v>
      </c>
      <c r="F70">
        <v>4.6666665077209473</v>
      </c>
      <c r="G70">
        <v>-26.493330001831055</v>
      </c>
      <c r="H70">
        <v>2.611868143081665</v>
      </c>
      <c r="I70">
        <v>71.045483426142496</v>
      </c>
      <c r="J70">
        <v>0.53333336114883423</v>
      </c>
      <c r="K70" s="2">
        <f t="shared" si="4"/>
        <v>1.2362962051674191</v>
      </c>
      <c r="L70">
        <v>-0.12910905480384827</v>
      </c>
      <c r="M70">
        <v>0.28954517841339111</v>
      </c>
      <c r="N70">
        <f t="shared" si="5"/>
        <v>1.2825125479014925</v>
      </c>
      <c r="AX70">
        <f t="shared" si="2"/>
        <v>-3.0374876237598842</v>
      </c>
      <c r="AY70">
        <v>1</v>
      </c>
      <c r="AZ70">
        <f t="shared" si="3"/>
        <v>-0.50748765237011373</v>
      </c>
    </row>
    <row r="71" spans="1:52" x14ac:dyDescent="0.2">
      <c r="A71">
        <v>2015</v>
      </c>
      <c r="B71">
        <v>1.8799999952316284</v>
      </c>
      <c r="C71">
        <v>3.9000000953674316</v>
      </c>
      <c r="D71">
        <v>2.8299999237060547</v>
      </c>
      <c r="E71">
        <v>0.32</v>
      </c>
      <c r="F71">
        <v>5.0833334922790527</v>
      </c>
      <c r="G71">
        <v>5.7363972663879395</v>
      </c>
      <c r="H71">
        <v>-0.90530389547348022</v>
      </c>
      <c r="I71">
        <v>68.175938929555315</v>
      </c>
      <c r="J71">
        <v>0.49166664481163025</v>
      </c>
      <c r="K71" s="2">
        <f t="shared" si="4"/>
        <v>1.0277778031649412</v>
      </c>
      <c r="L71">
        <v>2.3601990193128586E-2</v>
      </c>
      <c r="M71">
        <v>0.31824061274528503</v>
      </c>
      <c r="N71">
        <f t="shared" si="5"/>
        <v>1.0200580491581561</v>
      </c>
      <c r="AX71">
        <f t="shared" ref="AX71:AX73" si="6">N71-C71</f>
        <v>-2.8799420462092753</v>
      </c>
      <c r="AY71">
        <v>1</v>
      </c>
      <c r="AZ71">
        <f t="shared" ref="AZ71:AZ73" si="7">N71-C71+D71</f>
        <v>-4.994212250322061E-2</v>
      </c>
    </row>
    <row r="72" spans="1:52" x14ac:dyDescent="0.2">
      <c r="A72">
        <v>2016</v>
      </c>
      <c r="B72">
        <v>2.0899999141693115</v>
      </c>
      <c r="C72">
        <v>2.7799999713897705</v>
      </c>
      <c r="D72">
        <v>1.4700000286102295</v>
      </c>
      <c r="E72">
        <v>0.61</v>
      </c>
      <c r="F72">
        <v>5.25</v>
      </c>
      <c r="G72">
        <v>-0.57209712266921997</v>
      </c>
      <c r="H72">
        <v>5.0128107070922852</v>
      </c>
      <c r="I72">
        <v>64.342136478911939</v>
      </c>
      <c r="J72">
        <v>0.47499999403953552</v>
      </c>
      <c r="K72" s="2">
        <f t="shared" si="4"/>
        <v>1.3088888483577303</v>
      </c>
      <c r="L72">
        <v>2.3599795997142792E-2</v>
      </c>
      <c r="M72">
        <v>0.35657864809036255</v>
      </c>
      <c r="N72">
        <f t="shared" si="5"/>
        <v>1.2978743087115827</v>
      </c>
      <c r="AX72">
        <f t="shared" si="6"/>
        <v>-1.4821256626781878</v>
      </c>
      <c r="AY72">
        <v>1</v>
      </c>
      <c r="AZ72">
        <f t="shared" si="7"/>
        <v>-1.2125634067958302E-2</v>
      </c>
    </row>
    <row r="73" spans="1:52" x14ac:dyDescent="0.2">
      <c r="A73">
        <v>2017</v>
      </c>
      <c r="B73">
        <v>2.4300000667572021</v>
      </c>
      <c r="C73">
        <v>4.0900001525878906</v>
      </c>
      <c r="D73">
        <v>2.2400000095367432</v>
      </c>
      <c r="E73">
        <v>1.2</v>
      </c>
      <c r="F73">
        <v>5.5</v>
      </c>
      <c r="G73">
        <v>23.058807373046875</v>
      </c>
      <c r="H73">
        <v>11.187292098999023</v>
      </c>
      <c r="I73">
        <v>63.847054683544982</v>
      </c>
      <c r="J73">
        <v>0.44999998807907104</v>
      </c>
      <c r="K73" s="2">
        <f t="shared" si="4"/>
        <v>1.8150000333786012</v>
      </c>
      <c r="L73">
        <v>0.16529473662376404</v>
      </c>
      <c r="M73">
        <v>0.36152943968772888</v>
      </c>
      <c r="N73">
        <f t="shared" si="5"/>
        <v>1.7065376033543522</v>
      </c>
      <c r="AX73">
        <f t="shared" si="6"/>
        <v>-2.3834625492335384</v>
      </c>
      <c r="AY73">
        <v>1</v>
      </c>
      <c r="AZ73">
        <f t="shared" si="7"/>
        <v>-0.14346253969679523</v>
      </c>
    </row>
    <row r="74" spans="1:52" x14ac:dyDescent="0.2">
      <c r="A74">
        <v>2018</v>
      </c>
      <c r="B74">
        <v>3.0199999809265137</v>
      </c>
      <c r="C74">
        <v>5.0300002098083496</v>
      </c>
      <c r="D74">
        <v>3</v>
      </c>
      <c r="E74">
        <v>2.1</v>
      </c>
      <c r="F74">
        <v>5.3333334922790527</v>
      </c>
      <c r="G74">
        <v>28.640562057495117</v>
      </c>
      <c r="H74">
        <v>12.103504180908203</v>
      </c>
      <c r="J74">
        <v>0.46666663885116577</v>
      </c>
      <c r="K74" s="2">
        <f t="shared" si="4"/>
        <v>2.5429629700272169</v>
      </c>
      <c r="L74">
        <v>0.19820797443389893</v>
      </c>
      <c r="M74">
        <v>0.36</v>
      </c>
      <c r="N74">
        <f t="shared" si="5"/>
        <v>2.3615101758613948</v>
      </c>
    </row>
    <row r="75" spans="1:52" x14ac:dyDescent="0.2">
      <c r="B75">
        <f>AVERAGE(B6:B73)</f>
        <v>5.6458823470508355</v>
      </c>
      <c r="C75">
        <f>AVERAGE(C6:C73)</f>
        <v>6.2720588024924782</v>
      </c>
      <c r="D75">
        <f>AVERAGE(D6:D73)</f>
        <v>3.1485294180319592</v>
      </c>
      <c r="E75">
        <f>AVERAGE(E6:E73)</f>
        <v>4.7226470588235303</v>
      </c>
      <c r="N75">
        <f>AVERAGE(N2:N73)</f>
        <v>3.8462685146216722</v>
      </c>
    </row>
    <row r="76" spans="1:52" x14ac:dyDescent="0.2">
      <c r="B76">
        <f>AVERAGE(B18:B74)</f>
        <v>6.1301754399349813</v>
      </c>
    </row>
    <row r="101" spans="1:1" x14ac:dyDescent="0.2">
      <c r="A101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 Gornostay</cp:lastModifiedBy>
  <cp:lastPrinted>2018-12-23T17:50:43Z</cp:lastPrinted>
  <dcterms:created xsi:type="dcterms:W3CDTF">2018-07-29T07:20:57Z</dcterms:created>
  <dcterms:modified xsi:type="dcterms:W3CDTF">2019-02-15T17:46:04Z</dcterms:modified>
</cp:coreProperties>
</file>