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<sst xmlns="http://schemas.openxmlformats.org/spreadsheetml/2006/main" uniqueCount="52">
  <si>
    <t>Item</t>
  </si>
  <si>
    <t>Quantity</t>
  </si>
  <si>
    <t>Cost Un Chilean Pesos</t>
  </si>
  <si>
    <t>Cost x1 (USD)</t>
  </si>
  <si>
    <t>Total cost (USD)</t>
  </si>
  <si>
    <t>Reference</t>
  </si>
  <si>
    <t>details</t>
  </si>
  <si>
    <t>Rapsberry PI model 3 with 16Gb SD card</t>
  </si>
  <si>
    <r>
      <rPr>
        <u val="single"/>
        <sz val="11"/>
        <color indexed="11"/>
        <rFont val="Arial"/>
      </rPr>
      <t>http://olimex.cl/en_US/shop/product/raspberry-pi-model-3-with-16gb-memory-noobs-system-preloaded-21545?category=415</t>
    </r>
  </si>
  <si>
    <t>Power supply RPI</t>
  </si>
  <si>
    <r>
      <rPr>
        <u val="single"/>
        <sz val="11"/>
        <color indexed="11"/>
        <rFont val="Arial"/>
      </rPr>
      <t>http://olimex.cl/en_US/shop/product/transformador-para-raspberry-pi-5v-2-5amp-21421?category=415&amp;page=2</t>
    </r>
  </si>
  <si>
    <t>M3 - 10 mm Length Screw</t>
  </si>
  <si>
    <r>
      <rPr>
        <u val="single"/>
        <sz val="11"/>
        <color indexed="11"/>
        <rFont val="Arial"/>
      </rPr>
      <t>www.fijaciones.com</t>
    </r>
  </si>
  <si>
    <t>M3 - 15 mm Length Screw</t>
  </si>
  <si>
    <t>M3 - 20 mm Length Screw</t>
  </si>
  <si>
    <t>M3 Hex Nut</t>
  </si>
  <si>
    <r>
      <rPr>
        <u val="single"/>
        <sz val="11"/>
        <color indexed="11"/>
        <rFont val="Arial"/>
      </rPr>
      <t>www.tecbolt.cl</t>
    </r>
  </si>
  <si>
    <t>M4 - 25 mm Length Screw</t>
  </si>
  <si>
    <t>M4 - 40 mm Length Screw</t>
  </si>
  <si>
    <t>M4 - 50 mm Length Screw</t>
  </si>
  <si>
    <t>M4 Hex Nut</t>
  </si>
  <si>
    <t>3D prints (all together)</t>
  </si>
  <si>
    <t>Calculated based on ABS cost in grams of materials</t>
  </si>
  <si>
    <t>80 x 50 cm Black Acrylic Plate 3mm</t>
  </si>
  <si>
    <t>www.norglas.cl/</t>
  </si>
  <si>
    <t>30 x 30 cm Transparent Acrylic Plate 3mm</t>
  </si>
  <si>
    <t>30 x 30 cm Amber Acrylic Plate 3mm</t>
  </si>
  <si>
    <t>NA</t>
  </si>
  <si>
    <t>https://www.mcmaster.com/#catalog/123/3632/=191et4m</t>
  </si>
  <si>
    <t>85635K462 Optically Fluorescent Cast Acrylic, 1/8" Thick, 12" X 12", Amber</t>
  </si>
  <si>
    <t>30 x 30 cm Blue Acrylic Filter 3mm</t>
  </si>
  <si>
    <t>http://www.acrylite.net/product/acrylite/en/Pages/default.aspx</t>
  </si>
  <si>
    <t>ACRYLITE® extruded (FF), sheet, Blue 5C028 GT</t>
  </si>
  <si>
    <t>Paper Diffusor</t>
  </si>
  <si>
    <t>RPi Camera (B), Adjustable-Focus</t>
  </si>
  <si>
    <t>http://www.waveshare.com/product/mini-pc/raspberry-pi/cameras/rpi-camera-b.htm</t>
  </si>
  <si>
    <t>PCB</t>
  </si>
  <si>
    <r>
      <rPr>
        <u val="single"/>
        <sz val="11"/>
        <color indexed="11"/>
        <rFont val="Arial"/>
      </rPr>
      <t>https://www.seeedstudio.com</t>
    </r>
  </si>
  <si>
    <t>Blue LED</t>
  </si>
  <si>
    <t>https://www.superbrightleds.com/moreinfo/through-hole/5mm-blue-led-120-degree-viewing-angle-flat-tipped-1200-mcd/265/#/tab/Specifications</t>
  </si>
  <si>
    <t>Switch</t>
  </si>
  <si>
    <r>
      <rPr>
        <u val="single"/>
        <sz val="11"/>
        <color indexed="11"/>
        <rFont val="Arial"/>
      </rPr>
      <t>https://www.digikey.com/product-detail/en/zf-electronics/SRB22A2FBBNN/CH755-ND/446021</t>
    </r>
  </si>
  <si>
    <t>Power Plug</t>
  </si>
  <si>
    <t>www.casaroyal.cl/Casa/Royal</t>
  </si>
  <si>
    <t>24V Power Source</t>
  </si>
  <si>
    <t>Resistor 330 ohm</t>
  </si>
  <si>
    <r>
      <rPr>
        <u val="single"/>
        <sz val="11"/>
        <color indexed="11"/>
        <rFont val="Arial"/>
      </rPr>
      <t>https://www.digikey.com/product-detail/en/stackpole-electronics-inc/CF14JT330R/CF14JT330RCT-ND/1830338</t>
    </r>
  </si>
  <si>
    <t>Resistor 1 kohm</t>
  </si>
  <si>
    <r>
      <rPr>
        <u val="single"/>
        <sz val="11"/>
        <color indexed="11"/>
        <rFont val="Arial"/>
      </rPr>
      <t>https://www.digikey.com/product-detail/en/stackpole-electronics-inc/CF14JT1K00/CF14JT1K00CT-ND/1830350</t>
    </r>
  </si>
  <si>
    <t>Digital Control Cable</t>
  </si>
  <si>
    <t>TIP122 transistor</t>
  </si>
  <si>
    <t>Total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</si>
</sst>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[$$-409]#,##0"/>
    <numFmt numFmtId="60" formatCode="[$$-409]#,##0.00"/>
  </numFmts>
  <fonts count="9">
    <font>
      <sz val="10"/>
      <color indexed="8"/>
      <name val="Helvetica"/>
    </font>
    <font>
      <sz val="12"/>
      <color indexed="8"/>
      <name val="Helvetica"/>
    </font>
    <font>
      <sz val="10"/>
      <color indexed="8"/>
      <name val="Arial"/>
    </font>
    <font>
      <sz val="13"/>
      <color indexed="8"/>
      <name val="Arial"/>
    </font>
    <font>
      <b val="1"/>
      <sz val="11"/>
      <color indexed="8"/>
      <name val="Arial"/>
    </font>
    <font>
      <sz val="11"/>
      <color indexed="8"/>
      <name val="Arial"/>
    </font>
    <font>
      <u val="single"/>
      <sz val="11"/>
      <color indexed="11"/>
      <name val="Arial"/>
    </font>
    <font>
      <sz val="11"/>
      <color indexed="12"/>
      <name val="Arial"/>
    </font>
    <font>
      <i val="1"/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2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vertical="bottom"/>
    </xf>
    <xf numFmtId="0" fontId="4" fillId="2" borderId="1" applyNumberFormat="1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  <xf numFmtId="0" fontId="5" fillId="2" borderId="1" applyNumberFormat="1" applyFont="1" applyFill="1" applyBorder="1" applyAlignment="1" applyProtection="0">
      <alignment vertical="bottom"/>
    </xf>
    <xf numFmtId="59" fontId="5" fillId="2" borderId="1" applyNumberFormat="1" applyFont="1" applyFill="1" applyBorder="1" applyAlignment="1" applyProtection="0">
      <alignment vertical="bottom"/>
    </xf>
    <xf numFmtId="60" fontId="5" fillId="2" borderId="1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vertical="bottom"/>
    </xf>
    <xf numFmtId="49" fontId="7" fillId="2" borderId="1" applyNumberFormat="1" applyFont="1" applyFill="1" applyBorder="1" applyAlignment="1" applyProtection="0">
      <alignment vertical="bottom"/>
    </xf>
    <xf numFmtId="49" fontId="8" fillId="2" borderId="1" applyNumberFormat="1" applyFont="1" applyFill="1" applyBorder="1" applyAlignment="1" applyProtection="0">
      <alignment vertical="bottom"/>
    </xf>
    <xf numFmtId="60" fontId="4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000ff"/>
      <rgbColor rgb="ff222222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olimex.cl/en_US/shop/product/raspberry-pi-model-3-with-16gb-memory-noobs-system-preloaded-21545?category=415" TargetMode="External"/><Relationship Id="rId2" Type="http://schemas.openxmlformats.org/officeDocument/2006/relationships/hyperlink" Target="http://olimex.cl/en_US/shop/product/transformador-para-raspberry-pi-5v-2-5amp-21421?category=415&amp;page=2" TargetMode="External"/><Relationship Id="rId3" Type="http://schemas.openxmlformats.org/officeDocument/2006/relationships/hyperlink" Target="http://www.fijaciones.com/mr/pernos_tuercas_golillas/perno_cocina_cabeza_binding.asp" TargetMode="External"/><Relationship Id="rId4" Type="http://schemas.openxmlformats.org/officeDocument/2006/relationships/hyperlink" Target="http://www.fijaciones.com/mr/pernos_tuercas_golillas/perno_cocina_cabeza_binding.asp" TargetMode="External"/><Relationship Id="rId5" Type="http://schemas.openxmlformats.org/officeDocument/2006/relationships/hyperlink" Target="http://www.fijaciones.com/mr/pernos_tuercas_golillas/perno_cocina_cabeza_binding.asp" TargetMode="External"/><Relationship Id="rId6" Type="http://schemas.openxmlformats.org/officeDocument/2006/relationships/hyperlink" Target="http://www.tecbolt.cl/mr/pernos_tuercas_golillas/pdf/tuerca_cocina_hexagonal.pdf" TargetMode="External"/><Relationship Id="rId7" Type="http://schemas.openxmlformats.org/officeDocument/2006/relationships/hyperlink" Target="http://www.fijaciones.com/mr/pernos_tuercas_golillas/perno_cocina_cabeza_binding.asp" TargetMode="External"/><Relationship Id="rId8" Type="http://schemas.openxmlformats.org/officeDocument/2006/relationships/hyperlink" Target="http://www.fijaciones.com/mr/pernos_tuercas_golillas/perno_cocina_cabeza_binding.asp" TargetMode="External"/><Relationship Id="rId9" Type="http://schemas.openxmlformats.org/officeDocument/2006/relationships/hyperlink" Target="http://www.fijaciones.com/mr/pernos_tuercas_golillas/perno_cocina_cabeza_binding.asp" TargetMode="External"/><Relationship Id="rId10" Type="http://schemas.openxmlformats.org/officeDocument/2006/relationships/hyperlink" Target="http://www.tecbolt.cl/mr/pernos_tuercas_golillas/pdf/tuerca_cocina_hexagonal.pdf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29"/>
  <sheetViews>
    <sheetView workbookViewId="0" showGridLines="0" defaultGridColor="1"/>
  </sheetViews>
  <sheetFormatPr defaultColWidth="14.5" defaultRowHeight="13.45" customHeight="1" outlineLevelRow="0" outlineLevelCol="0"/>
  <cols>
    <col min="1" max="1" width="36.1719" style="1" customWidth="1"/>
    <col min="2" max="2" width="14.5" style="1" customWidth="1"/>
    <col min="3" max="3" width="14.5" style="1" customWidth="1"/>
    <col min="4" max="4" width="16.5" style="1" customWidth="1"/>
    <col min="5" max="5" width="17.5" style="1" customWidth="1"/>
    <col min="6" max="6" width="42.3516" style="1" customWidth="1"/>
    <col min="7" max="7" width="14.5" style="1" customWidth="1"/>
    <col min="8" max="8" width="14.5" style="1" customWidth="1"/>
    <col min="9" max="9" width="14.5" style="1" customWidth="1"/>
    <col min="10" max="10" width="14.5" style="1" customWidth="1"/>
    <col min="11" max="11" width="14.5" style="1" customWidth="1"/>
    <col min="12" max="256" width="14.5" style="1" customWidth="1"/>
  </cols>
  <sheetData>
    <row r="1" ht="21.7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s="3"/>
      <c r="I1" s="3"/>
      <c r="J1" s="3"/>
      <c r="K1" s="3"/>
    </row>
    <row r="2" ht="13.75" customHeight="1">
      <c r="A2" t="s" s="4">
        <v>7</v>
      </c>
      <c r="B2" s="5">
        <v>1</v>
      </c>
      <c r="C2" s="6">
        <v>41500</v>
      </c>
      <c r="D2" s="7">
        <f>C2/660</f>
        <v>62.87878787878788</v>
      </c>
      <c r="E2" s="7">
        <f>D2*B2</f>
        <v>62.87878787878788</v>
      </c>
      <c r="F2" t="s" s="8">
        <v>8</v>
      </c>
      <c r="G2" s="5"/>
      <c r="H2" s="5"/>
      <c r="I2" s="5"/>
      <c r="J2" s="5"/>
      <c r="K2" s="5"/>
    </row>
    <row r="3" ht="13.75" customHeight="1">
      <c r="A3" t="s" s="4">
        <v>9</v>
      </c>
      <c r="B3" s="5">
        <v>1</v>
      </c>
      <c r="C3" s="6">
        <v>8590</v>
      </c>
      <c r="D3" s="7">
        <f>C3/660</f>
        <v>13.01515151515152</v>
      </c>
      <c r="E3" s="7">
        <f>D3*B3</f>
        <v>13.01515151515152</v>
      </c>
      <c r="F3" t="s" s="8">
        <v>10</v>
      </c>
      <c r="G3" s="5"/>
      <c r="H3" s="5"/>
      <c r="I3" s="5"/>
      <c r="J3" s="5"/>
      <c r="K3" s="5"/>
    </row>
    <row r="4" ht="13.75" customHeight="1">
      <c r="A4" t="s" s="4">
        <v>11</v>
      </c>
      <c r="B4" s="5">
        <v>20</v>
      </c>
      <c r="C4" s="7">
        <v>9.81</v>
      </c>
      <c r="D4" s="7">
        <f>C4/660</f>
        <v>0.01486363636363636</v>
      </c>
      <c r="E4" s="7">
        <f>D4*B4</f>
        <v>0.2972727272727272</v>
      </c>
      <c r="F4" t="s" s="8">
        <v>12</v>
      </c>
      <c r="G4" s="5"/>
      <c r="H4" s="5"/>
      <c r="I4" s="5"/>
      <c r="J4" s="5"/>
      <c r="K4" s="5"/>
    </row>
    <row r="5" ht="13.75" customHeight="1">
      <c r="A5" t="s" s="4">
        <v>13</v>
      </c>
      <c r="B5" s="5">
        <v>6</v>
      </c>
      <c r="C5" s="7">
        <v>11.35</v>
      </c>
      <c r="D5" s="7">
        <f>C5/660</f>
        <v>0.0171969696969697</v>
      </c>
      <c r="E5" s="7">
        <f>D5*B5</f>
        <v>0.1031818181818182</v>
      </c>
      <c r="F5" t="s" s="8">
        <v>12</v>
      </c>
      <c r="G5" s="5"/>
      <c r="H5" s="5"/>
      <c r="I5" s="5"/>
      <c r="J5" s="5"/>
      <c r="K5" s="5"/>
    </row>
    <row r="6" ht="13.75" customHeight="1">
      <c r="A6" t="s" s="4">
        <v>14</v>
      </c>
      <c r="B6" s="5">
        <v>6</v>
      </c>
      <c r="C6" s="7">
        <v>5.95</v>
      </c>
      <c r="D6" s="7">
        <f>C6/660</f>
        <v>0.009015151515151516</v>
      </c>
      <c r="E6" s="7">
        <f>D6*B6</f>
        <v>0.05409090909090909</v>
      </c>
      <c r="F6" t="s" s="8">
        <v>12</v>
      </c>
      <c r="G6" s="5"/>
      <c r="H6" s="5"/>
      <c r="I6" s="5"/>
      <c r="J6" s="5"/>
      <c r="K6" s="5"/>
    </row>
    <row r="7" ht="13.75" customHeight="1">
      <c r="A7" t="s" s="4">
        <v>15</v>
      </c>
      <c r="B7" s="5">
        <v>32</v>
      </c>
      <c r="C7" s="7">
        <v>8.710000000000001</v>
      </c>
      <c r="D7" s="7">
        <f>C7/660</f>
        <v>0.0131969696969697</v>
      </c>
      <c r="E7" s="7">
        <f>D7*B7</f>
        <v>0.4223030303030303</v>
      </c>
      <c r="F7" t="s" s="8">
        <v>16</v>
      </c>
      <c r="G7" s="5"/>
      <c r="H7" s="5"/>
      <c r="I7" s="5"/>
      <c r="J7" s="5"/>
      <c r="K7" s="5"/>
    </row>
    <row r="8" ht="13.75" customHeight="1">
      <c r="A8" t="s" s="4">
        <v>17</v>
      </c>
      <c r="B8" s="5">
        <v>6</v>
      </c>
      <c r="C8" s="7">
        <v>18.9</v>
      </c>
      <c r="D8" s="7">
        <f>C8/660</f>
        <v>0.02863636363636363</v>
      </c>
      <c r="E8" s="7">
        <f>D8*B8</f>
        <v>0.1718181818181818</v>
      </c>
      <c r="F8" t="s" s="8">
        <v>12</v>
      </c>
      <c r="G8" s="5"/>
      <c r="H8" s="5"/>
      <c r="I8" s="5"/>
      <c r="J8" s="5"/>
      <c r="K8" s="5"/>
    </row>
    <row r="9" ht="13.75" customHeight="1">
      <c r="A9" t="s" s="4">
        <v>18</v>
      </c>
      <c r="B9" s="5">
        <v>1</v>
      </c>
      <c r="C9" s="7">
        <v>33.03</v>
      </c>
      <c r="D9" s="7">
        <f>C9/660</f>
        <v>0.05004545454545455</v>
      </c>
      <c r="E9" s="7">
        <f>D9*B9</f>
        <v>0.05004545454545455</v>
      </c>
      <c r="F9" t="s" s="8">
        <v>12</v>
      </c>
      <c r="G9" s="5"/>
      <c r="H9" s="5"/>
      <c r="I9" s="5"/>
      <c r="J9" s="5"/>
      <c r="K9" s="5"/>
    </row>
    <row r="10" ht="13.75" customHeight="1">
      <c r="A10" t="s" s="4">
        <v>19</v>
      </c>
      <c r="B10" s="5">
        <v>4</v>
      </c>
      <c r="C10" s="7">
        <v>31.34</v>
      </c>
      <c r="D10" s="7">
        <f>C10/660</f>
        <v>0.04748484848484848</v>
      </c>
      <c r="E10" s="7">
        <f>D10*B10</f>
        <v>0.1899393939393939</v>
      </c>
      <c r="F10" t="s" s="8">
        <v>12</v>
      </c>
      <c r="G10" s="5"/>
      <c r="H10" s="5"/>
      <c r="I10" s="5"/>
      <c r="J10" s="5"/>
      <c r="K10" s="5"/>
    </row>
    <row r="11" ht="13.75" customHeight="1">
      <c r="A11" t="s" s="4">
        <v>20</v>
      </c>
      <c r="B11" s="5">
        <v>11</v>
      </c>
      <c r="C11" s="7">
        <v>8.93</v>
      </c>
      <c r="D11" s="7">
        <f>C11/660</f>
        <v>0.01353030303030303</v>
      </c>
      <c r="E11" s="7">
        <f>D11*B11</f>
        <v>0.1488333333333333</v>
      </c>
      <c r="F11" t="s" s="8">
        <v>16</v>
      </c>
      <c r="G11" s="5"/>
      <c r="H11" s="5"/>
      <c r="I11" s="5"/>
      <c r="J11" s="5"/>
      <c r="K11" s="5"/>
    </row>
    <row r="12" ht="13.75" customHeight="1">
      <c r="A12" t="s" s="4">
        <v>21</v>
      </c>
      <c r="B12" s="5">
        <v>1</v>
      </c>
      <c r="C12" s="6">
        <v>2000</v>
      </c>
      <c r="D12" s="7">
        <f>C12/660</f>
        <v>3.03030303030303</v>
      </c>
      <c r="E12" s="7">
        <f>D12*B12</f>
        <v>3.03030303030303</v>
      </c>
      <c r="F12" t="s" s="4">
        <v>22</v>
      </c>
      <c r="G12" s="5"/>
      <c r="H12" s="5"/>
      <c r="I12" s="5"/>
      <c r="J12" s="5"/>
      <c r="K12" s="5"/>
    </row>
    <row r="13" ht="13.75" customHeight="1">
      <c r="A13" t="s" s="4">
        <v>23</v>
      </c>
      <c r="B13" s="5">
        <v>2</v>
      </c>
      <c r="C13" s="6">
        <v>12300</v>
      </c>
      <c r="D13" s="7">
        <f>C13/660</f>
        <v>18.63636363636364</v>
      </c>
      <c r="E13" s="7">
        <f>D13*B13</f>
        <v>37.27272727272727</v>
      </c>
      <c r="F13" t="s" s="4">
        <v>24</v>
      </c>
      <c r="G13" s="5"/>
      <c r="H13" s="5"/>
      <c r="I13" s="5"/>
      <c r="J13" s="5"/>
      <c r="K13" s="5"/>
    </row>
    <row r="14" ht="13.75" customHeight="1">
      <c r="A14" t="s" s="4">
        <v>25</v>
      </c>
      <c r="B14" s="5">
        <v>1</v>
      </c>
      <c r="C14" s="6">
        <v>2315</v>
      </c>
      <c r="D14" s="7">
        <f>C14/660</f>
        <v>3.507575757575758</v>
      </c>
      <c r="E14" s="7">
        <f>D14*B14</f>
        <v>3.507575757575758</v>
      </c>
      <c r="F14" t="s" s="4">
        <v>24</v>
      </c>
      <c r="G14" s="5"/>
      <c r="H14" s="5"/>
      <c r="I14" s="5"/>
      <c r="J14" s="5"/>
      <c r="K14" s="5"/>
    </row>
    <row r="15" ht="13.75" customHeight="1">
      <c r="A15" t="s" s="4">
        <v>26</v>
      </c>
      <c r="B15" s="5">
        <v>1</v>
      </c>
      <c r="C15" t="s" s="4">
        <v>27</v>
      </c>
      <c r="D15" s="7">
        <v>7.84</v>
      </c>
      <c r="E15" s="7">
        <f>D15*B15</f>
        <v>7.84</v>
      </c>
      <c r="F15" t="s" s="8">
        <v>28</v>
      </c>
      <c r="G15" t="s" s="4">
        <v>29</v>
      </c>
      <c r="H15" s="5"/>
      <c r="I15" s="5"/>
      <c r="J15" s="5"/>
      <c r="K15" s="5"/>
    </row>
    <row r="16" ht="13.75" customHeight="1">
      <c r="A16" t="s" s="4">
        <v>30</v>
      </c>
      <c r="B16" s="5">
        <v>1</v>
      </c>
      <c r="C16" t="s" s="4">
        <v>27</v>
      </c>
      <c r="D16" s="7">
        <v>9.34</v>
      </c>
      <c r="E16" s="7">
        <f>D16*B16</f>
        <v>9.34</v>
      </c>
      <c r="F16" t="s" s="8">
        <v>31</v>
      </c>
      <c r="G16" t="s" s="9">
        <v>32</v>
      </c>
      <c r="H16" s="5"/>
      <c r="I16" s="5"/>
      <c r="J16" s="5"/>
      <c r="K16" s="5"/>
    </row>
    <row r="17" ht="13.75" customHeight="1">
      <c r="A17" t="s" s="4">
        <v>33</v>
      </c>
      <c r="B17" s="5">
        <v>1</v>
      </c>
      <c r="C17" s="6">
        <v>1000</v>
      </c>
      <c r="D17" s="7">
        <f>C17/660</f>
        <v>1.515151515151515</v>
      </c>
      <c r="E17" s="7">
        <f>D17*B17</f>
        <v>1.515151515151515</v>
      </c>
      <c r="F17" s="5"/>
      <c r="G17" s="5"/>
      <c r="H17" s="5"/>
      <c r="I17" s="5"/>
      <c r="J17" s="5"/>
      <c r="K17" s="5"/>
    </row>
    <row r="18" ht="13.75" customHeight="1">
      <c r="A18" t="s" s="4">
        <v>34</v>
      </c>
      <c r="B18" s="5">
        <v>1</v>
      </c>
      <c r="C18" t="s" s="4">
        <v>27</v>
      </c>
      <c r="D18" s="7">
        <v>17.59</v>
      </c>
      <c r="E18" s="7">
        <f>D18*B18</f>
        <v>17.59</v>
      </c>
      <c r="F18" t="s" s="4">
        <v>35</v>
      </c>
      <c r="G18" s="5"/>
      <c r="H18" s="5"/>
      <c r="I18" s="5"/>
      <c r="J18" s="5"/>
      <c r="K18" s="5"/>
    </row>
    <row r="19" ht="13.75" customHeight="1">
      <c r="A19" t="s" s="4">
        <v>36</v>
      </c>
      <c r="B19" s="5">
        <v>1</v>
      </c>
      <c r="C19" s="6">
        <v>7500</v>
      </c>
      <c r="D19" s="7">
        <f>C19/660</f>
        <v>11.36363636363636</v>
      </c>
      <c r="E19" s="7">
        <f>D19*B19</f>
        <v>11.36363636363636</v>
      </c>
      <c r="F19" t="s" s="8">
        <v>37</v>
      </c>
      <c r="G19" s="5"/>
      <c r="H19" s="5"/>
      <c r="I19" s="5"/>
      <c r="J19" s="5"/>
      <c r="K19" s="5"/>
    </row>
    <row r="20" ht="13.75" customHeight="1">
      <c r="A20" t="s" s="4">
        <v>38</v>
      </c>
      <c r="B20" s="5">
        <v>100</v>
      </c>
      <c r="C20" t="s" s="4">
        <v>27</v>
      </c>
      <c r="D20" s="7">
        <v>0.54</v>
      </c>
      <c r="E20" s="7">
        <f>D20*B20</f>
        <v>54</v>
      </c>
      <c r="F20" t="s" s="4">
        <v>39</v>
      </c>
      <c r="G20" s="5"/>
      <c r="H20" s="5"/>
      <c r="I20" s="5"/>
      <c r="J20" s="5"/>
      <c r="K20" s="5"/>
    </row>
    <row r="21" ht="13.75" customHeight="1">
      <c r="A21" t="s" s="4">
        <v>40</v>
      </c>
      <c r="B21" s="5">
        <v>1</v>
      </c>
      <c r="C21" s="6">
        <v>200</v>
      </c>
      <c r="D21" s="7">
        <f>C21/660</f>
        <v>0.303030303030303</v>
      </c>
      <c r="E21" s="7">
        <f>D21*B21</f>
        <v>0.303030303030303</v>
      </c>
      <c r="F21" t="s" s="8">
        <v>41</v>
      </c>
      <c r="G21" s="5"/>
      <c r="H21" s="5"/>
      <c r="I21" s="5"/>
      <c r="J21" s="5"/>
      <c r="K21" s="5"/>
    </row>
    <row r="22" ht="13.75" customHeight="1">
      <c r="A22" t="s" s="4">
        <v>42</v>
      </c>
      <c r="B22" s="5">
        <v>1</v>
      </c>
      <c r="C22" s="6">
        <v>200</v>
      </c>
      <c r="D22" s="7">
        <f>C22/660</f>
        <v>0.303030303030303</v>
      </c>
      <c r="E22" s="7">
        <f>D22*B22</f>
        <v>0.303030303030303</v>
      </c>
      <c r="F22" t="s" s="10">
        <v>43</v>
      </c>
      <c r="G22" s="5"/>
      <c r="H22" s="5"/>
      <c r="I22" s="5"/>
      <c r="J22" s="5"/>
      <c r="K22" s="5"/>
    </row>
    <row r="23" ht="13.75" customHeight="1">
      <c r="A23" t="s" s="4">
        <v>44</v>
      </c>
      <c r="B23" s="5">
        <v>1</v>
      </c>
      <c r="C23" s="6">
        <v>12990</v>
      </c>
      <c r="D23" s="7">
        <f>C23/660</f>
        <v>19.68181818181818</v>
      </c>
      <c r="E23" s="7">
        <f>D23*B23</f>
        <v>19.68181818181818</v>
      </c>
      <c r="F23" t="s" s="10">
        <v>43</v>
      </c>
      <c r="G23" s="5"/>
      <c r="H23" s="5"/>
      <c r="I23" s="5"/>
      <c r="J23" s="5"/>
      <c r="K23" s="5"/>
    </row>
    <row r="24" ht="13.75" customHeight="1">
      <c r="A24" t="s" s="4">
        <v>45</v>
      </c>
      <c r="B24" s="5">
        <v>20</v>
      </c>
      <c r="C24" t="s" s="4">
        <v>27</v>
      </c>
      <c r="D24" s="7">
        <v>0.03</v>
      </c>
      <c r="E24" s="7">
        <f>D24*B24</f>
        <v>0.6</v>
      </c>
      <c r="F24" t="s" s="8">
        <v>46</v>
      </c>
      <c r="G24" s="5"/>
      <c r="H24" s="5"/>
      <c r="I24" s="5"/>
      <c r="J24" s="5"/>
      <c r="K24" s="5"/>
    </row>
    <row r="25" ht="13.75" customHeight="1">
      <c r="A25" t="s" s="4">
        <v>47</v>
      </c>
      <c r="B25" s="5">
        <v>1</v>
      </c>
      <c r="C25" t="s" s="4">
        <v>27</v>
      </c>
      <c r="D25" s="7">
        <v>0.03</v>
      </c>
      <c r="E25" s="7">
        <f>D25*B25</f>
        <v>0.03</v>
      </c>
      <c r="F25" t="s" s="8">
        <v>48</v>
      </c>
      <c r="G25" s="5"/>
      <c r="H25" s="5"/>
      <c r="I25" s="5"/>
      <c r="J25" s="5"/>
      <c r="K25" s="5"/>
    </row>
    <row r="26" ht="13.75" customHeight="1">
      <c r="A26" t="s" s="4">
        <v>49</v>
      </c>
      <c r="B26" s="5">
        <v>1</v>
      </c>
      <c r="C26" s="6">
        <v>1000</v>
      </c>
      <c r="D26" s="7">
        <f>C26/660</f>
        <v>1.515151515151515</v>
      </c>
      <c r="E26" s="7">
        <f>D26*B26</f>
        <v>1.515151515151515</v>
      </c>
      <c r="F26" s="5"/>
      <c r="G26" s="5"/>
      <c r="H26" s="5"/>
      <c r="I26" s="5"/>
      <c r="J26" s="5"/>
      <c r="K26" s="5"/>
    </row>
    <row r="27" ht="13.75" customHeight="1">
      <c r="A27" t="s" s="4">
        <v>50</v>
      </c>
      <c r="B27" s="5">
        <v>1</v>
      </c>
      <c r="C27" s="6">
        <v>400</v>
      </c>
      <c r="D27" s="7">
        <f>C27/660</f>
        <v>0.6060606060606061</v>
      </c>
      <c r="E27" s="7">
        <f>D27*B27</f>
        <v>0.6060606060606061</v>
      </c>
      <c r="F27" t="s" s="10">
        <v>43</v>
      </c>
      <c r="G27" s="5"/>
      <c r="H27" s="5"/>
      <c r="I27" s="5"/>
      <c r="J27" s="5"/>
      <c r="K27" s="5"/>
    </row>
    <row r="28" ht="13.75" customHeight="1">
      <c r="A28" s="5"/>
      <c r="B28" s="5"/>
      <c r="C28" s="6"/>
      <c r="D28" s="5"/>
      <c r="E28" s="5"/>
      <c r="F28" s="5"/>
      <c r="G28" s="5"/>
      <c r="H28" s="5"/>
      <c r="I28" s="5"/>
      <c r="J28" s="5"/>
      <c r="K28" s="5"/>
    </row>
    <row r="29" ht="13.75" customHeight="1">
      <c r="A29" t="s" s="2">
        <v>51</v>
      </c>
      <c r="B29" s="5"/>
      <c r="C29" s="6"/>
      <c r="D29" s="6"/>
      <c r="E29" s="11">
        <f>SUM(E2:E26)</f>
        <v>245.2238484848485</v>
      </c>
      <c r="F29" s="5"/>
      <c r="G29" s="5"/>
      <c r="H29" s="5"/>
      <c r="I29" s="5"/>
      <c r="J29" s="5"/>
      <c r="K29" s="5"/>
    </row>
  </sheetData>
  <hyperlinks>
    <hyperlink ref="F2" r:id="rId1" location="" tooltip="" display=""/>
    <hyperlink ref="F3" r:id="rId2" location="" tooltip="" display=""/>
    <hyperlink ref="F4" r:id="rId3" location="" tooltip="" display=""/>
    <hyperlink ref="F5" r:id="rId4" location="" tooltip="" display=""/>
    <hyperlink ref="F6" r:id="rId5" location="" tooltip="" display=""/>
    <hyperlink ref="F7" r:id="rId6" location="" tooltip="" display=""/>
    <hyperlink ref="F8" r:id="rId7" location="" tooltip="" display=""/>
    <hyperlink ref="F9" r:id="rId8" location="" tooltip="" display=""/>
    <hyperlink ref="F10" r:id="rId9" location="" tooltip="" display=""/>
    <hyperlink ref="F11" r:id="rId10" location="" tooltip="" display=""/>
  </hyperlink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