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Git\APaD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2" i="1" l="1"/>
  <c r="Y1" i="1" l="1"/>
  <c r="AA3" i="1"/>
  <c r="Y4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Y25" i="1" s="1"/>
  <c r="O26" i="1"/>
  <c r="Y26" i="1" s="1"/>
  <c r="O27" i="1"/>
  <c r="Y27" i="1" s="1"/>
  <c r="O28" i="1"/>
  <c r="Y28" i="1" s="1"/>
  <c r="O29" i="1"/>
  <c r="Y29" i="1" s="1"/>
  <c r="O30" i="1"/>
  <c r="Y30" i="1" s="1"/>
  <c r="O31" i="1"/>
  <c r="Y31" i="1" s="1"/>
  <c r="O32" i="1"/>
  <c r="Y32" i="1" s="1"/>
  <c r="O33" i="1"/>
  <c r="Y33" i="1" s="1"/>
  <c r="O34" i="1"/>
  <c r="Y34" i="1" s="1"/>
  <c r="O35" i="1"/>
  <c r="Y35" i="1" s="1"/>
  <c r="O36" i="1"/>
  <c r="Y36" i="1" s="1"/>
  <c r="O37" i="1"/>
  <c r="Y37" i="1" s="1"/>
  <c r="O38" i="1"/>
  <c r="Y38" i="1" s="1"/>
  <c r="O39" i="1"/>
  <c r="Y39" i="1" s="1"/>
  <c r="O40" i="1"/>
  <c r="Y40" i="1" s="1"/>
  <c r="O41" i="1"/>
  <c r="Y41" i="1" s="1"/>
  <c r="O42" i="1"/>
  <c r="Y42" i="1" s="1"/>
  <c r="O43" i="1"/>
  <c r="Y43" i="1" s="1"/>
  <c r="O44" i="1"/>
  <c r="Y44" i="1" s="1"/>
  <c r="O45" i="1"/>
  <c r="Y45" i="1" s="1"/>
  <c r="O46" i="1"/>
  <c r="O2" i="1"/>
  <c r="S3" i="1"/>
  <c r="Q1" i="1"/>
  <c r="R3" i="1" s="1"/>
  <c r="Q18" i="1"/>
  <c r="Q19" i="1"/>
  <c r="Q25" i="1"/>
  <c r="Q26" i="1"/>
  <c r="Q27" i="1"/>
  <c r="Q28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I3" i="1"/>
  <c r="I2" i="1"/>
  <c r="X2" i="1"/>
  <c r="X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Z2" i="1" l="1"/>
  <c r="P4" i="1"/>
  <c r="P5" i="1"/>
  <c r="P6" i="1"/>
  <c r="P7" i="1"/>
  <c r="P8" i="1"/>
  <c r="P9" i="1"/>
  <c r="P10" i="1"/>
  <c r="P3" i="1"/>
  <c r="P2" i="1"/>
  <c r="Z28" i="1" l="1"/>
  <c r="Z27" i="1"/>
  <c r="R27" i="1"/>
  <c r="R38" i="1"/>
  <c r="R5" i="1"/>
  <c r="R17" i="1"/>
  <c r="R34" i="1"/>
  <c r="R44" i="1"/>
  <c r="R13" i="1"/>
  <c r="R4" i="1"/>
  <c r="R30" i="1"/>
  <c r="R16" i="1"/>
  <c r="R41" i="1"/>
  <c r="R7" i="1"/>
  <c r="R45" i="1"/>
  <c r="R42" i="1"/>
  <c r="R31" i="1"/>
  <c r="R8" i="1"/>
  <c r="R29" i="1"/>
  <c r="R46" i="1"/>
  <c r="R24" i="1"/>
  <c r="R37" i="1"/>
  <c r="R15" i="1"/>
  <c r="R11" i="1"/>
  <c r="R28" i="1"/>
  <c r="R23" i="1"/>
  <c r="R40" i="1"/>
  <c r="R18" i="1"/>
  <c r="R35" i="1"/>
  <c r="R21" i="1"/>
  <c r="R25" i="1"/>
  <c r="R43" i="1"/>
  <c r="R14" i="1"/>
  <c r="R33" i="1"/>
  <c r="R12" i="1"/>
  <c r="R2" i="1"/>
  <c r="R20" i="1"/>
  <c r="R32" i="1"/>
  <c r="R10" i="1"/>
  <c r="R6" i="1"/>
  <c r="R19" i="1"/>
  <c r="R22" i="1"/>
  <c r="R36" i="1"/>
  <c r="R39" i="1"/>
  <c r="R9" i="1"/>
  <c r="R26" i="1"/>
  <c r="Z24" i="1"/>
  <c r="Z32" i="1"/>
  <c r="Z40" i="1"/>
  <c r="Z42" i="1"/>
  <c r="Z5" i="1"/>
  <c r="Z9" i="1"/>
  <c r="Z13" i="1"/>
  <c r="Z17" i="1"/>
  <c r="Z21" i="1"/>
  <c r="Z35" i="1"/>
  <c r="Z43" i="1"/>
  <c r="Z30" i="1"/>
  <c r="Z38" i="1"/>
  <c r="Z46" i="1"/>
  <c r="Z6" i="1"/>
  <c r="Z10" i="1"/>
  <c r="Z14" i="1"/>
  <c r="Z18" i="1"/>
  <c r="Z22" i="1"/>
  <c r="Z25" i="1"/>
  <c r="Z33" i="1"/>
  <c r="Z41" i="1"/>
  <c r="Z3" i="1"/>
  <c r="Z36" i="1"/>
  <c r="Z44" i="1"/>
  <c r="Z7" i="1"/>
  <c r="Z11" i="1"/>
  <c r="Z15" i="1"/>
  <c r="Z19" i="1"/>
  <c r="Z23" i="1"/>
  <c r="Z31" i="1"/>
  <c r="Z39" i="1"/>
  <c r="Z4" i="1"/>
  <c r="Z8" i="1"/>
  <c r="Z12" i="1"/>
  <c r="Z16" i="1"/>
  <c r="Z20" i="1"/>
  <c r="Z29" i="1"/>
  <c r="Z37" i="1"/>
  <c r="Z45" i="1"/>
  <c r="Z26" i="1"/>
  <c r="Z34" i="1"/>
  <c r="A12" i="1" l="1"/>
  <c r="A13" i="1"/>
  <c r="A14" i="1"/>
  <c r="A23" i="1" s="1"/>
  <c r="A15" i="1"/>
  <c r="A16" i="1"/>
  <c r="A17" i="1"/>
  <c r="A18" i="1"/>
  <c r="A19" i="1"/>
  <c r="A11" i="1"/>
  <c r="A20" i="1" l="1"/>
  <c r="G19" i="1"/>
  <c r="A25" i="1"/>
  <c r="G14" i="1"/>
  <c r="A22" i="1"/>
  <c r="G23" i="1"/>
  <c r="G17" i="1"/>
  <c r="A26" i="1"/>
  <c r="P26" i="1" s="1"/>
  <c r="A29" i="1"/>
  <c r="P20" i="1"/>
  <c r="P11" i="1"/>
  <c r="A27" i="1"/>
  <c r="P18" i="1"/>
  <c r="P17" i="1"/>
  <c r="P12" i="1"/>
  <c r="A28" i="1"/>
  <c r="P19" i="1"/>
  <c r="A34" i="1"/>
  <c r="P25" i="1"/>
  <c r="P16" i="1"/>
  <c r="G20" i="1"/>
  <c r="G16" i="1"/>
  <c r="G18" i="1"/>
  <c r="A32" i="1"/>
  <c r="P23" i="1"/>
  <c r="A24" i="1"/>
  <c r="P15" i="1"/>
  <c r="G25" i="1"/>
  <c r="P14" i="1"/>
  <c r="A21" i="1"/>
  <c r="P13" i="1"/>
  <c r="G15" i="1"/>
  <c r="P22" i="1" l="1"/>
  <c r="A31" i="1"/>
  <c r="A35" i="1"/>
  <c r="G26" i="1"/>
  <c r="A30" i="1"/>
  <c r="P21" i="1"/>
  <c r="G21" i="1"/>
  <c r="A37" i="1"/>
  <c r="P28" i="1"/>
  <c r="G28" i="1"/>
  <c r="P35" i="1"/>
  <c r="G35" i="1"/>
  <c r="A38" i="1"/>
  <c r="P29" i="1"/>
  <c r="G29" i="1"/>
  <c r="A33" i="1"/>
  <c r="P24" i="1"/>
  <c r="G24" i="1"/>
  <c r="A36" i="1"/>
  <c r="P27" i="1"/>
  <c r="G27" i="1"/>
  <c r="P31" i="1"/>
  <c r="A41" i="1"/>
  <c r="P32" i="1"/>
  <c r="G32" i="1"/>
  <c r="A43" i="1"/>
  <c r="P34" i="1"/>
  <c r="G34" i="1"/>
  <c r="A40" i="1" l="1"/>
  <c r="A44" i="1"/>
  <c r="G30" i="1"/>
  <c r="A49" i="1"/>
  <c r="A58" i="1" s="1"/>
  <c r="P40" i="1"/>
  <c r="G40" i="1"/>
  <c r="A52" i="1"/>
  <c r="A61" i="1" s="1"/>
  <c r="P43" i="1"/>
  <c r="G43" i="1"/>
  <c r="A42" i="1"/>
  <c r="P33" i="1"/>
  <c r="G33" i="1"/>
  <c r="A53" i="1"/>
  <c r="A62" i="1" s="1"/>
  <c r="P44" i="1"/>
  <c r="G44" i="1"/>
  <c r="A39" i="1"/>
  <c r="P30" i="1"/>
  <c r="A45" i="1"/>
  <c r="P36" i="1"/>
  <c r="G36" i="1"/>
  <c r="A50" i="1"/>
  <c r="A59" i="1" s="1"/>
  <c r="P41" i="1"/>
  <c r="G41" i="1"/>
  <c r="A47" i="1"/>
  <c r="P38" i="1"/>
  <c r="G38" i="1"/>
  <c r="A46" i="1"/>
  <c r="P37" i="1"/>
  <c r="G37" i="1"/>
  <c r="A48" i="1" l="1"/>
  <c r="A57" i="1" s="1"/>
  <c r="A66" i="1" s="1"/>
  <c r="P39" i="1"/>
  <c r="G39" i="1"/>
  <c r="H2" i="1" s="1"/>
  <c r="A51" i="1"/>
  <c r="A60" i="1" s="1"/>
  <c r="P42" i="1"/>
  <c r="G42" i="1"/>
  <c r="A56" i="1"/>
  <c r="A65" i="1" s="1"/>
  <c r="A54" i="1"/>
  <c r="A63" i="1" s="1"/>
  <c r="P45" i="1"/>
  <c r="G45" i="1"/>
  <c r="A55" i="1"/>
  <c r="A64" i="1" s="1"/>
  <c r="P46" i="1"/>
  <c r="G46" i="1"/>
  <c r="I4" i="1" l="1"/>
  <c r="I8" i="1" l="1"/>
  <c r="I44" i="1"/>
  <c r="I40" i="1"/>
  <c r="I36" i="1"/>
  <c r="I17" i="1"/>
  <c r="I28" i="1"/>
  <c r="I9" i="1"/>
  <c r="I37" i="1"/>
  <c r="I19" i="1"/>
  <c r="I34" i="1"/>
  <c r="I13" i="1"/>
  <c r="I23" i="1"/>
  <c r="I43" i="1"/>
  <c r="I14" i="1"/>
  <c r="I24" i="1"/>
  <c r="I27" i="1"/>
  <c r="I15" i="1"/>
  <c r="I11" i="1"/>
  <c r="I33" i="1"/>
  <c r="I38" i="1"/>
  <c r="I25" i="1"/>
  <c r="I12" i="1"/>
  <c r="I22" i="1"/>
  <c r="I31" i="1"/>
  <c r="I26" i="1"/>
  <c r="I5" i="1"/>
  <c r="I32" i="1"/>
  <c r="I45" i="1"/>
  <c r="I35" i="1"/>
  <c r="I6" i="1"/>
  <c r="I41" i="1"/>
  <c r="I46" i="1"/>
  <c r="I29" i="1"/>
  <c r="I18" i="1"/>
  <c r="I7" i="1"/>
  <c r="I20" i="1"/>
  <c r="I10" i="1"/>
  <c r="I30" i="1"/>
  <c r="I42" i="1"/>
  <c r="I16" i="1"/>
  <c r="I39" i="1"/>
  <c r="I21" i="1"/>
</calcChain>
</file>

<file path=xl/sharedStrings.xml><?xml version="1.0" encoding="utf-8"?>
<sst xmlns="http://schemas.openxmlformats.org/spreadsheetml/2006/main" count="15" uniqueCount="15">
  <si>
    <t>Quick</t>
  </si>
  <si>
    <t>Selection</t>
  </si>
  <si>
    <t>Array length</t>
  </si>
  <si>
    <t>Quick Formula</t>
  </si>
  <si>
    <t>Selection Formula</t>
  </si>
  <si>
    <t>Quick2</t>
  </si>
  <si>
    <t>Quick3</t>
  </si>
  <si>
    <t>Quick4</t>
  </si>
  <si>
    <t>QuickAvg</t>
  </si>
  <si>
    <t>Time/Len</t>
  </si>
  <si>
    <t>Selection2</t>
  </si>
  <si>
    <t>Selection4</t>
  </si>
  <si>
    <t>Selection3</t>
  </si>
  <si>
    <t>SelectionAverage</t>
  </si>
  <si>
    <t>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</si>
</sst>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3.3333333333333332E-4</c:v>
                </c:pt>
                <c:pt idx="1">
                  <c:v>1.6666666666666668E-3</c:v>
                </c:pt>
                <c:pt idx="2">
                  <c:v>1E-3</c:v>
                </c:pt>
                <c:pt idx="3">
                  <c:v>1E-3</c:v>
                </c:pt>
                <c:pt idx="4">
                  <c:v>2.6666666666666666E-3</c:v>
                </c:pt>
                <c:pt idx="5">
                  <c:v>3.6666666666666666E-3</c:v>
                </c:pt>
                <c:pt idx="6">
                  <c:v>2E-3</c:v>
                </c:pt>
                <c:pt idx="7">
                  <c:v>2E-3</c:v>
                </c:pt>
                <c:pt idx="8">
                  <c:v>3.3333333333333335E-3</c:v>
                </c:pt>
                <c:pt idx="9">
                  <c:v>3.0000000000000005E-3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7-4529-8639-EE1ECE22EBE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7-4529-8639-EE1ECE22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Sheet1!$J$2:$J$29</c:f>
              <c:numCache>
                <c:formatCode>General</c:formatCode>
                <c:ptCount val="28"/>
                <c:pt idx="0">
                  <c:v>0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6.0000000000000001E-3</c:v>
                </c:pt>
                <c:pt idx="11">
                  <c:v>1.9E-2</c:v>
                </c:pt>
                <c:pt idx="12">
                  <c:v>1.4E-2</c:v>
                </c:pt>
                <c:pt idx="13">
                  <c:v>1.2E-2</c:v>
                </c:pt>
                <c:pt idx="14">
                  <c:v>2.1999999999999999E-2</c:v>
                </c:pt>
                <c:pt idx="15">
                  <c:v>1.9E-2</c:v>
                </c:pt>
                <c:pt idx="16">
                  <c:v>2.4E-2</c:v>
                </c:pt>
                <c:pt idx="17">
                  <c:v>3.1E-2</c:v>
                </c:pt>
                <c:pt idx="18">
                  <c:v>4.4999999999999998E-2</c:v>
                </c:pt>
                <c:pt idx="19">
                  <c:v>0.16</c:v>
                </c:pt>
                <c:pt idx="20">
                  <c:v>0.36399999999999999</c:v>
                </c:pt>
                <c:pt idx="21">
                  <c:v>1.51</c:v>
                </c:pt>
                <c:pt idx="22">
                  <c:v>0.90500000000000003</c:v>
                </c:pt>
                <c:pt idx="23">
                  <c:v>0.40300000000000002</c:v>
                </c:pt>
                <c:pt idx="24">
                  <c:v>0.32200000000000001</c:v>
                </c:pt>
                <c:pt idx="25">
                  <c:v>0.375</c:v>
                </c:pt>
                <c:pt idx="26">
                  <c:v>0.49</c:v>
                </c:pt>
                <c:pt idx="27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3-4D81-BEF2-1F3C5021FDA1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Selection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Sheet1!$Z$2:$Z$29</c:f>
              <c:numCache>
                <c:formatCode>General</c:formatCode>
                <c:ptCount val="28"/>
                <c:pt idx="0">
                  <c:v>7.9447524806366202E-7</c:v>
                </c:pt>
                <c:pt idx="1">
                  <c:v>3.1779009922546481E-6</c:v>
                </c:pt>
                <c:pt idx="2">
                  <c:v>7.150277232572958E-6</c:v>
                </c:pt>
                <c:pt idx="3">
                  <c:v>1.2711603969018592E-5</c:v>
                </c:pt>
                <c:pt idx="4">
                  <c:v>1.9861881201591549E-5</c:v>
                </c:pt>
                <c:pt idx="5">
                  <c:v>2.8601108930291832E-5</c:v>
                </c:pt>
                <c:pt idx="6">
                  <c:v>3.8929287155119439E-5</c:v>
                </c:pt>
                <c:pt idx="7">
                  <c:v>5.0846415876074369E-5</c:v>
                </c:pt>
                <c:pt idx="8">
                  <c:v>6.4352495093156627E-5</c:v>
                </c:pt>
                <c:pt idx="9">
                  <c:v>7.9447524806366198E-5</c:v>
                </c:pt>
                <c:pt idx="10">
                  <c:v>3.1779009922546479E-4</c:v>
                </c:pt>
                <c:pt idx="11">
                  <c:v>7.1502772325729577E-4</c:v>
                </c:pt>
                <c:pt idx="12">
                  <c:v>1.2711603969018592E-3</c:v>
                </c:pt>
                <c:pt idx="13">
                  <c:v>1.986188120159155E-3</c:v>
                </c:pt>
                <c:pt idx="14">
                  <c:v>2.8601108930291831E-3</c:v>
                </c:pt>
                <c:pt idx="15">
                  <c:v>3.8929287155119439E-3</c:v>
                </c:pt>
                <c:pt idx="16">
                  <c:v>5.0846415876074367E-3</c:v>
                </c:pt>
                <c:pt idx="17">
                  <c:v>6.4352495093156622E-3</c:v>
                </c:pt>
                <c:pt idx="18">
                  <c:v>7.9447524806366202E-3</c:v>
                </c:pt>
                <c:pt idx="19">
                  <c:v>3.1779009922546481E-2</c:v>
                </c:pt>
                <c:pt idx="20">
                  <c:v>7.1502772325729588E-2</c:v>
                </c:pt>
                <c:pt idx="21">
                  <c:v>0.12711603969018592</c:v>
                </c:pt>
                <c:pt idx="22">
                  <c:v>0.1986188120159155</c:v>
                </c:pt>
                <c:pt idx="23">
                  <c:v>0.28601108930291835</c:v>
                </c:pt>
                <c:pt idx="24">
                  <c:v>0.38929287155119441</c:v>
                </c:pt>
                <c:pt idx="25">
                  <c:v>0.50846415876074369</c:v>
                </c:pt>
                <c:pt idx="26">
                  <c:v>0.64352495093156625</c:v>
                </c:pt>
                <c:pt idx="27">
                  <c:v>0.79447524806366199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3-4D81-BEF2-1F3C5021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20648"/>
        <c:axId val="599121304"/>
      </c:lineChart>
      <c:catAx>
        <c:axId val="59912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1304"/>
        <c:crosses val="autoZero"/>
        <c:auto val="1"/>
        <c:lblAlgn val="ctr"/>
        <c:lblOffset val="100"/>
        <c:noMultiLvlLbl val="0"/>
      </c:catAx>
      <c:valAx>
        <c:axId val="5991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Sheet1!$J$29:$J$46</c:f>
              <c:numCache>
                <c:formatCode>General</c:formatCode>
                <c:ptCount val="18"/>
                <c:pt idx="0">
                  <c:v>0.59099999999999997</c:v>
                </c:pt>
                <c:pt idx="1">
                  <c:v>2.2200000000000002</c:v>
                </c:pt>
                <c:pt idx="2">
                  <c:v>5.0620000000000003</c:v>
                </c:pt>
                <c:pt idx="3">
                  <c:v>9.0960000000000001</c:v>
                </c:pt>
                <c:pt idx="4">
                  <c:v>13.734999999999999</c:v>
                </c:pt>
                <c:pt idx="5">
                  <c:v>19.77</c:v>
                </c:pt>
                <c:pt idx="6">
                  <c:v>26.571000000000002</c:v>
                </c:pt>
                <c:pt idx="7">
                  <c:v>34.290999999999997</c:v>
                </c:pt>
                <c:pt idx="8">
                  <c:v>44.189</c:v>
                </c:pt>
                <c:pt idx="9">
                  <c:v>57.296999999999997</c:v>
                </c:pt>
                <c:pt idx="10">
                  <c:v>247.00899999999999</c:v>
                </c:pt>
                <c:pt idx="11">
                  <c:v>578.91300000000001</c:v>
                </c:pt>
                <c:pt idx="12">
                  <c:v>1045.4159999999999</c:v>
                </c:pt>
                <c:pt idx="13">
                  <c:v>1707.8040000000001</c:v>
                </c:pt>
                <c:pt idx="14">
                  <c:v>2593.7220000000002</c:v>
                </c:pt>
                <c:pt idx="15">
                  <c:v>3534.1419999999998</c:v>
                </c:pt>
                <c:pt idx="16">
                  <c:v>4660.9250000000002</c:v>
                </c:pt>
                <c:pt idx="17">
                  <c:v>5968.585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C-42B8-8369-D6D466F83B10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Selection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Sheet1!$Z$29:$Z$47</c:f>
              <c:numCache>
                <c:formatCode>General</c:formatCode>
                <c:ptCount val="19"/>
                <c:pt idx="0">
                  <c:v>0.79447524806366199</c:v>
                </c:pt>
                <c:pt idx="1">
                  <c:v>3.1779009922546479</c:v>
                </c:pt>
                <c:pt idx="2">
                  <c:v>7.1502772325729582</c:v>
                </c:pt>
                <c:pt idx="3">
                  <c:v>12.711603969018592</c:v>
                </c:pt>
                <c:pt idx="4">
                  <c:v>19.861881201591551</c:v>
                </c:pt>
                <c:pt idx="5">
                  <c:v>28.601108930291833</c:v>
                </c:pt>
                <c:pt idx="6">
                  <c:v>38.929287155119439</c:v>
                </c:pt>
                <c:pt idx="7">
                  <c:v>50.846415876074367</c:v>
                </c:pt>
                <c:pt idx="8">
                  <c:v>64.35249509315662</c:v>
                </c:pt>
                <c:pt idx="9">
                  <c:v>79.447524806366204</c:v>
                </c:pt>
                <c:pt idx="10">
                  <c:v>317.79009922546481</c:v>
                </c:pt>
                <c:pt idx="11">
                  <c:v>715.02772325729586</c:v>
                </c:pt>
                <c:pt idx="12">
                  <c:v>1271.1603969018593</c:v>
                </c:pt>
                <c:pt idx="13">
                  <c:v>1986.188120159155</c:v>
                </c:pt>
                <c:pt idx="14">
                  <c:v>2860.1108930291834</c:v>
                </c:pt>
                <c:pt idx="15">
                  <c:v>3892.9287155119437</c:v>
                </c:pt>
                <c:pt idx="16">
                  <c:v>5084.641587607437</c:v>
                </c:pt>
                <c:pt idx="17">
                  <c:v>6435.2495093156622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C-42B8-8369-D6D466F8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20648"/>
        <c:axId val="599121304"/>
      </c:lineChart>
      <c:catAx>
        <c:axId val="59912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1304"/>
        <c:crosses val="autoZero"/>
        <c:auto val="1"/>
        <c:lblAlgn val="ctr"/>
        <c:lblOffset val="100"/>
        <c:noMultiLvlLbl val="0"/>
      </c:catAx>
      <c:valAx>
        <c:axId val="5991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Sheet1!$I$11:$I$20</c:f>
              <c:numCache>
                <c:formatCode>General</c:formatCode>
                <c:ptCount val="10"/>
                <c:pt idx="0">
                  <c:v>1.7039274833589347E-3</c:v>
                </c:pt>
                <c:pt idx="1">
                  <c:v>3.4078549667178695E-3</c:v>
                </c:pt>
                <c:pt idx="2">
                  <c:v>5.1117824500768044E-3</c:v>
                </c:pt>
                <c:pt idx="3">
                  <c:v>6.815709933435739E-3</c:v>
                </c:pt>
                <c:pt idx="4">
                  <c:v>8.5196374167946735E-3</c:v>
                </c:pt>
                <c:pt idx="5">
                  <c:v>1.0223564900153609E-2</c:v>
                </c:pt>
                <c:pt idx="6">
                  <c:v>1.1927492383512543E-2</c:v>
                </c:pt>
                <c:pt idx="7">
                  <c:v>1.3631419866871478E-2</c:v>
                </c:pt>
                <c:pt idx="8">
                  <c:v>1.5335347350230413E-2</c:v>
                </c:pt>
                <c:pt idx="9">
                  <c:v>1.7039274833589347E-2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C-4C80-B0B7-58DF1AA061A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Sheet1!$J$11:$J$20</c:f>
              <c:numCache>
                <c:formatCode>General</c:formatCode>
                <c:ptCount val="10"/>
                <c:pt idx="0">
                  <c:v>2E-3</c:v>
                </c:pt>
                <c:pt idx="1">
                  <c:v>6.0000000000000001E-3</c:v>
                </c:pt>
                <c:pt idx="2">
                  <c:v>1.9E-2</c:v>
                </c:pt>
                <c:pt idx="3">
                  <c:v>1.4E-2</c:v>
                </c:pt>
                <c:pt idx="4">
                  <c:v>1.2E-2</c:v>
                </c:pt>
                <c:pt idx="5">
                  <c:v>2.1999999999999999E-2</c:v>
                </c:pt>
                <c:pt idx="6">
                  <c:v>1.9E-2</c:v>
                </c:pt>
                <c:pt idx="7">
                  <c:v>2.4E-2</c:v>
                </c:pt>
                <c:pt idx="8">
                  <c:v>3.1E-2</c:v>
                </c:pt>
                <c:pt idx="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C-4C80-B0B7-58DF1AA0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Sheet1!$F$20:$F$29</c:f>
              <c:numCache>
                <c:formatCode>General</c:formatCode>
                <c:ptCount val="10"/>
                <c:pt idx="0">
                  <c:v>1.4333333333333332E-2</c:v>
                </c:pt>
                <c:pt idx="1">
                  <c:v>3.0333333333333334E-2</c:v>
                </c:pt>
                <c:pt idx="2">
                  <c:v>7.4333333333333335E-2</c:v>
                </c:pt>
                <c:pt idx="3">
                  <c:v>6.2E-2</c:v>
                </c:pt>
                <c:pt idx="4">
                  <c:v>0.29466666666666669</c:v>
                </c:pt>
                <c:pt idx="5">
                  <c:v>8.7333333333333332E-2</c:v>
                </c:pt>
                <c:pt idx="6">
                  <c:v>0.10666666666666667</c:v>
                </c:pt>
                <c:pt idx="7">
                  <c:v>0.13</c:v>
                </c:pt>
                <c:pt idx="8">
                  <c:v>0.14566666666666669</c:v>
                </c:pt>
                <c:pt idx="9">
                  <c:v>0.20866666666666664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472C-B705-1B37CB5EA041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Sheet1!$J$20:$J$29</c:f>
              <c:numCache>
                <c:formatCode>General</c:formatCode>
                <c:ptCount val="10"/>
                <c:pt idx="0">
                  <c:v>4.4999999999999998E-2</c:v>
                </c:pt>
                <c:pt idx="1">
                  <c:v>0.16</c:v>
                </c:pt>
                <c:pt idx="2">
                  <c:v>0.36399999999999999</c:v>
                </c:pt>
                <c:pt idx="3">
                  <c:v>1.51</c:v>
                </c:pt>
                <c:pt idx="4">
                  <c:v>0.90500000000000003</c:v>
                </c:pt>
                <c:pt idx="5">
                  <c:v>0.40300000000000002</c:v>
                </c:pt>
                <c:pt idx="6">
                  <c:v>0.32200000000000001</c:v>
                </c:pt>
                <c:pt idx="7">
                  <c:v>0.375</c:v>
                </c:pt>
                <c:pt idx="8">
                  <c:v>0.49</c:v>
                </c:pt>
                <c:pt idx="9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E-472C-B705-1B37CB5EA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97594050743652E-2"/>
          <c:y val="7.407407407407407E-2"/>
          <c:w val="0.66544619422572182"/>
          <c:h val="0.796932128450386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Sheet1!$F$29:$F$38</c:f>
              <c:numCache>
                <c:formatCode>General</c:formatCode>
                <c:ptCount val="10"/>
                <c:pt idx="0">
                  <c:v>0.20866666666666664</c:v>
                </c:pt>
                <c:pt idx="1">
                  <c:v>1.2576666666666669</c:v>
                </c:pt>
                <c:pt idx="2">
                  <c:v>1.2863333333333333</c:v>
                </c:pt>
                <c:pt idx="3">
                  <c:v>0.59299999999999997</c:v>
                </c:pt>
                <c:pt idx="4">
                  <c:v>0.51733333333333331</c:v>
                </c:pt>
                <c:pt idx="5">
                  <c:v>0.61833333333333329</c:v>
                </c:pt>
                <c:pt idx="6">
                  <c:v>0.71433333333333326</c:v>
                </c:pt>
                <c:pt idx="7">
                  <c:v>0.80566666666666664</c:v>
                </c:pt>
                <c:pt idx="8">
                  <c:v>1.0066666666666666</c:v>
                </c:pt>
                <c:pt idx="9">
                  <c:v>1.1053333333333333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6-48B3-833B-660C2BF4E34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Sheet1!$J$29:$J$38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2.2200000000000002</c:v>
                </c:pt>
                <c:pt idx="2">
                  <c:v>5.0620000000000003</c:v>
                </c:pt>
                <c:pt idx="3">
                  <c:v>9.0960000000000001</c:v>
                </c:pt>
                <c:pt idx="4">
                  <c:v>13.734999999999999</c:v>
                </c:pt>
                <c:pt idx="5">
                  <c:v>19.77</c:v>
                </c:pt>
                <c:pt idx="6">
                  <c:v>26.571000000000002</c:v>
                </c:pt>
                <c:pt idx="7">
                  <c:v>34.290999999999997</c:v>
                </c:pt>
                <c:pt idx="8">
                  <c:v>44.189</c:v>
                </c:pt>
                <c:pt idx="9">
                  <c:v>57.296999999999997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6-48B3-833B-660C2BF4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6426071741031"/>
          <c:y val="7.407407407407407E-2"/>
          <c:w val="0.6487795275590551"/>
          <c:h val="0.7722302420530766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Sheet1!$A$38:$A$46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Sheet1!$F$38:$F$46</c:f>
              <c:numCache>
                <c:formatCode>General</c:formatCode>
                <c:ptCount val="9"/>
                <c:pt idx="0">
                  <c:v>1.1053333333333333</c:v>
                </c:pt>
                <c:pt idx="1">
                  <c:v>2.4856666666666669</c:v>
                </c:pt>
                <c:pt idx="2">
                  <c:v>3.9343333333333335</c:v>
                </c:pt>
                <c:pt idx="3">
                  <c:v>5.4236666666666666</c:v>
                </c:pt>
                <c:pt idx="4">
                  <c:v>7.0283333333333333</c:v>
                </c:pt>
                <c:pt idx="5">
                  <c:v>8.6013333333333328</c:v>
                </c:pt>
                <c:pt idx="6">
                  <c:v>10.476333333333335</c:v>
                </c:pt>
                <c:pt idx="7">
                  <c:v>11.490333333333334</c:v>
                </c:pt>
                <c:pt idx="8">
                  <c:v>13.316666666666665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B-4A30-8E93-BA020F155339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Sheet1!$A$38:$A$46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Sheet1!$J$38:$J$46</c:f>
              <c:numCache>
                <c:formatCode>General</c:formatCode>
                <c:ptCount val="9"/>
                <c:pt idx="0">
                  <c:v>57.296999999999997</c:v>
                </c:pt>
                <c:pt idx="1">
                  <c:v>247.00899999999999</c:v>
                </c:pt>
                <c:pt idx="2">
                  <c:v>578.91300000000001</c:v>
                </c:pt>
                <c:pt idx="3">
                  <c:v>1045.4159999999999</c:v>
                </c:pt>
                <c:pt idx="4">
                  <c:v>1707.8040000000001</c:v>
                </c:pt>
                <c:pt idx="5">
                  <c:v>2593.7220000000002</c:v>
                </c:pt>
                <c:pt idx="6">
                  <c:v>3534.1419999999998</c:v>
                </c:pt>
                <c:pt idx="7">
                  <c:v>4660.9250000000002</c:v>
                </c:pt>
                <c:pt idx="8">
                  <c:v>5968.585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B-4A30-8E93-BA020F15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6426071741031"/>
          <c:y val="7.407407407407407E-2"/>
          <c:w val="0.6487795275590551"/>
          <c:h val="0.7722302420530766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Sheet1!$A$38:$A$46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Sheet1!$F$38:$F$46</c:f>
              <c:numCache>
                <c:formatCode>General</c:formatCode>
                <c:ptCount val="9"/>
                <c:pt idx="0">
                  <c:v>1.1053333333333333</c:v>
                </c:pt>
                <c:pt idx="1">
                  <c:v>2.4856666666666669</c:v>
                </c:pt>
                <c:pt idx="2">
                  <c:v>3.9343333333333335</c:v>
                </c:pt>
                <c:pt idx="3">
                  <c:v>5.4236666666666666</c:v>
                </c:pt>
                <c:pt idx="4">
                  <c:v>7.0283333333333333</c:v>
                </c:pt>
                <c:pt idx="5">
                  <c:v>8.6013333333333328</c:v>
                </c:pt>
                <c:pt idx="6">
                  <c:v>10.476333333333335</c:v>
                </c:pt>
                <c:pt idx="7">
                  <c:v>11.490333333333334</c:v>
                </c:pt>
                <c:pt idx="8">
                  <c:v>13.316666666666665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4-450D-8528-34A11487E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97594050743652E-2"/>
          <c:y val="7.407407407407407E-2"/>
          <c:w val="0.66544619422572182"/>
          <c:h val="0.796932128450386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Sheet1!$F$29:$F$38</c:f>
              <c:numCache>
                <c:formatCode>General</c:formatCode>
                <c:ptCount val="10"/>
                <c:pt idx="0">
                  <c:v>0.20866666666666664</c:v>
                </c:pt>
                <c:pt idx="1">
                  <c:v>1.2576666666666669</c:v>
                </c:pt>
                <c:pt idx="2">
                  <c:v>1.2863333333333333</c:v>
                </c:pt>
                <c:pt idx="3">
                  <c:v>0.59299999999999997</c:v>
                </c:pt>
                <c:pt idx="4">
                  <c:v>0.51733333333333331</c:v>
                </c:pt>
                <c:pt idx="5">
                  <c:v>0.61833333333333329</c:v>
                </c:pt>
                <c:pt idx="6">
                  <c:v>0.71433333333333326</c:v>
                </c:pt>
                <c:pt idx="7">
                  <c:v>0.80566666666666664</c:v>
                </c:pt>
                <c:pt idx="8">
                  <c:v>1.0066666666666666</c:v>
                </c:pt>
                <c:pt idx="9">
                  <c:v>1.1053333333333333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0-4186-9DA2-F42141C0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7.0000000000000001E-3</c:v>
                </c:pt>
                <c:pt idx="11">
                  <c:v>8.9999999999999993E-3</c:v>
                </c:pt>
                <c:pt idx="12">
                  <c:v>6.0000000000000001E-3</c:v>
                </c:pt>
                <c:pt idx="13">
                  <c:v>7.0000000000000001E-3</c:v>
                </c:pt>
                <c:pt idx="14">
                  <c:v>0.01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1.0999999999999999E-2</c:v>
                </c:pt>
                <c:pt idx="18">
                  <c:v>0.02</c:v>
                </c:pt>
                <c:pt idx="19">
                  <c:v>0.04</c:v>
                </c:pt>
                <c:pt idx="20">
                  <c:v>9.8000000000000004E-2</c:v>
                </c:pt>
                <c:pt idx="21">
                  <c:v>6.9000000000000006E-2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9.6000000000000002E-2</c:v>
                </c:pt>
                <c:pt idx="25">
                  <c:v>0.121</c:v>
                </c:pt>
                <c:pt idx="26">
                  <c:v>0.13400000000000001</c:v>
                </c:pt>
                <c:pt idx="27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3-45C8-A55F-F7F2254D34C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Quick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Sheet1!$R$2:$R$29</c:f>
              <c:numCache>
                <c:formatCode>General</c:formatCode>
                <c:ptCount val="28"/>
                <c:pt idx="0">
                  <c:v>0</c:v>
                </c:pt>
                <c:pt idx="1">
                  <c:v>2.2217969478041558E-5</c:v>
                </c:pt>
                <c:pt idx="2">
                  <c:v>5.2821972697294605E-5</c:v>
                </c:pt>
                <c:pt idx="3">
                  <c:v>8.8871877912166233E-5</c:v>
                </c:pt>
                <c:pt idx="4">
                  <c:v>1.2897131885603649E-4</c:v>
                </c:pt>
                <c:pt idx="5">
                  <c:v>1.7229785382871386E-4</c:v>
                </c:pt>
                <c:pt idx="6">
                  <c:v>2.1830804090306954E-4</c:v>
                </c:pt>
                <c:pt idx="7">
                  <c:v>2.6661563373649866E-4</c:v>
                </c:pt>
                <c:pt idx="8">
                  <c:v>3.1693183618376758E-4</c:v>
                </c:pt>
                <c:pt idx="9">
                  <c:v>3.6903248510228076E-4</c:v>
                </c:pt>
                <c:pt idx="10">
                  <c:v>9.602446649849772E-4</c:v>
                </c:pt>
                <c:pt idx="11">
                  <c:v>1.6353171822797883E-3</c:v>
                </c:pt>
                <c:pt idx="12">
                  <c:v>2.3648487195307849E-3</c:v>
                </c:pt>
                <c:pt idx="13">
                  <c:v>3.1348756140717688E-3</c:v>
                </c:pt>
                <c:pt idx="14">
                  <c:v>3.9371734489008232E-3</c:v>
                </c:pt>
                <c:pt idx="15">
                  <c:v>4.7663078047466617E-3</c:v>
                </c:pt>
                <c:pt idx="16">
                  <c:v>5.6184162181832321E-3</c:v>
                </c:pt>
                <c:pt idx="17">
                  <c:v>6.4906107277582035E-3</c:v>
                </c:pt>
                <c:pt idx="18">
                  <c:v>7.3806497020456156E-3</c:v>
                </c:pt>
                <c:pt idx="19">
                  <c:v>1.6983096351895387E-2</c:v>
                </c:pt>
                <c:pt idx="20">
                  <c:v>2.7424146375866307E-2</c:v>
                </c:pt>
                <c:pt idx="21">
                  <c:v>3.8409786599399087E-2</c:v>
                </c:pt>
                <c:pt idx="22">
                  <c:v>4.9800380395831727E-2</c:v>
                </c:pt>
                <c:pt idx="23">
                  <c:v>6.1513683595145079E-2</c:v>
                </c:pt>
                <c:pt idx="24">
                  <c:v>7.3495352004626271E-2</c:v>
                </c:pt>
                <c:pt idx="25">
                  <c:v>8.5706760990014799E-2</c:v>
                </c:pt>
                <c:pt idx="26">
                  <c:v>9.8119030936787296E-2</c:v>
                </c:pt>
                <c:pt idx="27">
                  <c:v>0.11070974553068423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3-45C8-A55F-F7F2254D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20648"/>
        <c:axId val="599121304"/>
      </c:lineChart>
      <c:catAx>
        <c:axId val="59912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1304"/>
        <c:crosses val="autoZero"/>
        <c:auto val="1"/>
        <c:lblAlgn val="ctr"/>
        <c:lblOffset val="100"/>
        <c:noMultiLvlLbl val="0"/>
      </c:catAx>
      <c:valAx>
        <c:axId val="5991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Sheet1!$B$29:$B$46</c:f>
              <c:numCache>
                <c:formatCode>General</c:formatCode>
                <c:ptCount val="18"/>
                <c:pt idx="0">
                  <c:v>0.16500000000000001</c:v>
                </c:pt>
                <c:pt idx="1">
                  <c:v>1.0569999999999999</c:v>
                </c:pt>
                <c:pt idx="2">
                  <c:v>1.5549999999999999</c:v>
                </c:pt>
                <c:pt idx="3">
                  <c:v>0.71399999999999997</c:v>
                </c:pt>
                <c:pt idx="4">
                  <c:v>0.48299999999999998</c:v>
                </c:pt>
                <c:pt idx="5">
                  <c:v>0.59899999999999998</c:v>
                </c:pt>
                <c:pt idx="6">
                  <c:v>0.748</c:v>
                </c:pt>
                <c:pt idx="7">
                  <c:v>0.81899999999999995</c:v>
                </c:pt>
                <c:pt idx="8">
                  <c:v>1.1579999999999999</c:v>
                </c:pt>
                <c:pt idx="9">
                  <c:v>1.214</c:v>
                </c:pt>
                <c:pt idx="10">
                  <c:v>2.6930000000000001</c:v>
                </c:pt>
                <c:pt idx="11">
                  <c:v>4.53</c:v>
                </c:pt>
                <c:pt idx="12">
                  <c:v>6.0540000000000003</c:v>
                </c:pt>
                <c:pt idx="13">
                  <c:v>7.9219999999999997</c:v>
                </c:pt>
                <c:pt idx="14">
                  <c:v>9.3670000000000009</c:v>
                </c:pt>
                <c:pt idx="15">
                  <c:v>10.782</c:v>
                </c:pt>
                <c:pt idx="16">
                  <c:v>12.15</c:v>
                </c:pt>
                <c:pt idx="17">
                  <c:v>14.513999999999999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F-4637-825A-E9A91B133DC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Quick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Sheet1!$R$29:$R$46</c:f>
              <c:numCache>
                <c:formatCode>General</c:formatCode>
                <c:ptCount val="18"/>
                <c:pt idx="0">
                  <c:v>0.11070974553068423</c:v>
                </c:pt>
                <c:pt idx="1">
                  <c:v>0.24363746053941002</c:v>
                </c:pt>
                <c:pt idx="2">
                  <c:v>0.38495120928934734</c:v>
                </c:pt>
                <c:pt idx="3">
                  <c:v>0.5317108600349032</c:v>
                </c:pt>
                <c:pt idx="4">
                  <c:v>0.68252004650945763</c:v>
                </c:pt>
                <c:pt idx="5">
                  <c:v>0.83655632701281923</c:v>
                </c:pt>
                <c:pt idx="6">
                  <c:v>0.99327625961785915</c:v>
                </c:pt>
                <c:pt idx="7">
                  <c:v>1.1522935979819726</c:v>
                </c:pt>
                <c:pt idx="8">
                  <c:v>1.3133195459599256</c:v>
                </c:pt>
                <c:pt idx="9">
                  <c:v>1.476129940409123</c:v>
                </c:pt>
                <c:pt idx="10">
                  <c:v>3.1744395755986621</c:v>
                </c:pt>
                <c:pt idx="11">
                  <c:v>4.9566095482003156</c:v>
                </c:pt>
                <c:pt idx="12">
                  <c:v>6.7932385407581553</c:v>
                </c:pt>
                <c:pt idx="13">
                  <c:v>8.6703628906059791</c:v>
                </c:pt>
                <c:pt idx="14">
                  <c:v>10.579758180741878</c:v>
                </c:pt>
                <c:pt idx="15">
                  <c:v>12.515989991894557</c:v>
                </c:pt>
                <c:pt idx="16">
                  <c:v>14.475195860637971</c:v>
                </c:pt>
                <c:pt idx="17">
                  <c:v>16.454487825519784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F-4637-825A-E9A91B13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20648"/>
        <c:axId val="599121304"/>
      </c:lineChart>
      <c:catAx>
        <c:axId val="59912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1304"/>
        <c:crosses val="autoZero"/>
        <c:auto val="1"/>
        <c:lblAlgn val="ctr"/>
        <c:lblOffset val="100"/>
        <c:noMultiLvlLbl val="0"/>
      </c:catAx>
      <c:valAx>
        <c:axId val="5991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152400</xdr:colOff>
      <xdr:row>0</xdr:row>
      <xdr:rowOff>0</xdr:rowOff>
    </xdr:from>
    <xdr:to>
      <xdr:col>40</xdr:col>
      <xdr:colOff>457200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161925</xdr:colOff>
      <xdr:row>14</xdr:row>
      <xdr:rowOff>104775</xdr:rowOff>
    </xdr:from>
    <xdr:to>
      <xdr:col>40</xdr:col>
      <xdr:colOff>466725</xdr:colOff>
      <xdr:row>28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85725</xdr:colOff>
      <xdr:row>29</xdr:row>
      <xdr:rowOff>57150</xdr:rowOff>
    </xdr:from>
    <xdr:to>
      <xdr:col>40</xdr:col>
      <xdr:colOff>390525</xdr:colOff>
      <xdr:row>43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476250</xdr:colOff>
      <xdr:row>43</xdr:row>
      <xdr:rowOff>123825</xdr:rowOff>
    </xdr:from>
    <xdr:to>
      <xdr:col>40</xdr:col>
      <xdr:colOff>171450</xdr:colOff>
      <xdr:row>58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590550</xdr:colOff>
      <xdr:row>59</xdr:row>
      <xdr:rowOff>47625</xdr:rowOff>
    </xdr:from>
    <xdr:to>
      <xdr:col>40</xdr:col>
      <xdr:colOff>285750</xdr:colOff>
      <xdr:row>73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244929</xdr:colOff>
      <xdr:row>59</xdr:row>
      <xdr:rowOff>9525</xdr:rowOff>
    </xdr:from>
    <xdr:to>
      <xdr:col>32</xdr:col>
      <xdr:colOff>549729</xdr:colOff>
      <xdr:row>73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31297</xdr:colOff>
      <xdr:row>58</xdr:row>
      <xdr:rowOff>155121</xdr:rowOff>
    </xdr:from>
    <xdr:to>
      <xdr:col>22</xdr:col>
      <xdr:colOff>250372</xdr:colOff>
      <xdr:row>73</xdr:row>
      <xdr:rowOff>136071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566739</xdr:colOff>
      <xdr:row>79</xdr:row>
      <xdr:rowOff>142875</xdr:rowOff>
    </xdr:from>
    <xdr:to>
      <xdr:col>8</xdr:col>
      <xdr:colOff>0</xdr:colOff>
      <xdr:row>94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361950</xdr:colOff>
      <xdr:row>79</xdr:row>
      <xdr:rowOff>152400</xdr:rowOff>
    </xdr:from>
    <xdr:to>
      <xdr:col>20</xdr:col>
      <xdr:colOff>523875</xdr:colOff>
      <xdr:row>94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533400</xdr:colOff>
      <xdr:row>95</xdr:row>
      <xdr:rowOff>28575</xdr:rowOff>
    </xdr:from>
    <xdr:to>
      <xdr:col>8</xdr:col>
      <xdr:colOff>0</xdr:colOff>
      <xdr:row>109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371477</xdr:colOff>
      <xdr:row>94</xdr:row>
      <xdr:rowOff>95250</xdr:rowOff>
    </xdr:from>
    <xdr:to>
      <xdr:col>20</xdr:col>
      <xdr:colOff>390526</xdr:colOff>
      <xdr:row>108</xdr:row>
      <xdr:rowOff>171450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tabSelected="1" topLeftCell="B1" zoomScale="70" zoomScaleNormal="70" workbookViewId="0">
      <selection activeCell="Q1" sqref="Q1"/>
    </sheetView>
  </sheetViews>
  <sheetFormatPr defaultRowHeight="15" x14ac:dyDescent="0.25"/>
  <cols>
    <col min="18" max="21" width="12" bestFit="1" customWidth="1"/>
    <col min="23" max="26" width="9.140625" customWidth="1"/>
  </cols>
  <sheetData>
    <row r="1" spans="1:27" x14ac:dyDescent="0.25">
      <c r="A1" t="s">
        <v>2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I1" t="s">
        <v>3</v>
      </c>
      <c r="J1" t="s">
        <v>1</v>
      </c>
      <c r="K1" t="s">
        <v>10</v>
      </c>
      <c r="L1" t="s">
        <v>12</v>
      </c>
      <c r="M1" t="s">
        <v>11</v>
      </c>
      <c r="N1" t="s">
        <v>13</v>
      </c>
      <c r="Q1">
        <f>AVERAGE(Q12:Q46)</f>
        <v>3.6903248510228077E-5</v>
      </c>
      <c r="W1" t="s">
        <v>4</v>
      </c>
      <c r="Y1" s="1">
        <f>AVERAGE(Y3:Y46)</f>
        <v>7.9447524806366202E-7</v>
      </c>
    </row>
    <row r="2" spans="1:27" x14ac:dyDescent="0.25">
      <c r="A2">
        <v>1</v>
      </c>
      <c r="B2">
        <v>1E-3</v>
      </c>
      <c r="C2">
        <v>0</v>
      </c>
      <c r="D2">
        <v>0</v>
      </c>
      <c r="E2">
        <v>1E-3</v>
      </c>
      <c r="F2">
        <f t="shared" ref="F2:F46" si="0">AVERAGE(B2:D2)</f>
        <v>3.3333333333333332E-4</v>
      </c>
      <c r="H2">
        <f>AVERAGE(G2:G46)</f>
        <v>1.7039274833589347E-4</v>
      </c>
      <c r="I2">
        <f t="shared" ref="I2:I46" si="1">$H$2*A2</f>
        <v>1.7039274833589347E-4</v>
      </c>
      <c r="J2">
        <v>0</v>
      </c>
      <c r="K2">
        <v>0</v>
      </c>
      <c r="O2">
        <f>AVERAGE(J2:N2)</f>
        <v>0</v>
      </c>
      <c r="P2">
        <f t="shared" ref="P2:P46" si="2">A2*LOG10(A2)</f>
        <v>0</v>
      </c>
      <c r="R2">
        <f>$Q$1*(A2*LOG(A2))</f>
        <v>0</v>
      </c>
      <c r="X2">
        <f t="shared" ref="X2:X46" si="3">A2^2</f>
        <v>1</v>
      </c>
      <c r="Z2">
        <f>$Y$1*X2</f>
        <v>7.9447524806366202E-7</v>
      </c>
    </row>
    <row r="3" spans="1:27" x14ac:dyDescent="0.25">
      <c r="A3">
        <v>2</v>
      </c>
      <c r="B3">
        <v>3.0000000000000001E-3</v>
      </c>
      <c r="C3">
        <v>1E-3</v>
      </c>
      <c r="D3">
        <v>1E-3</v>
      </c>
      <c r="E3">
        <v>2E-3</v>
      </c>
      <c r="F3">
        <f t="shared" si="0"/>
        <v>1.6666666666666668E-3</v>
      </c>
      <c r="I3">
        <f t="shared" si="1"/>
        <v>3.4078549667178695E-4</v>
      </c>
      <c r="J3">
        <v>2E-3</v>
      </c>
      <c r="K3">
        <v>1E-3</v>
      </c>
      <c r="O3">
        <f t="shared" ref="O3:O46" si="4">AVERAGE(J3:N3)</f>
        <v>1.5E-3</v>
      </c>
      <c r="P3">
        <f t="shared" si="2"/>
        <v>0.6020599913279624</v>
      </c>
      <c r="R3">
        <f>$Q$1*(A3*LOG(A3))</f>
        <v>2.2217969478041558E-5</v>
      </c>
      <c r="S3">
        <f>MAX(Q3:Q46)</f>
        <v>5.9114388057823495E-5</v>
      </c>
      <c r="X3">
        <f t="shared" si="3"/>
        <v>4</v>
      </c>
      <c r="Z3">
        <f t="shared" ref="Z3:Z46" si="5">$Y$1*X3</f>
        <v>3.1779009922546481E-6</v>
      </c>
      <c r="AA3">
        <f>MAX(Y3:Y46)</f>
        <v>4.3333333333333331E-6</v>
      </c>
    </row>
    <row r="4" spans="1:27" x14ac:dyDescent="0.25">
      <c r="A4">
        <v>3</v>
      </c>
      <c r="B4">
        <v>1E-3</v>
      </c>
      <c r="C4">
        <v>1E-3</v>
      </c>
      <c r="D4">
        <v>1E-3</v>
      </c>
      <c r="E4">
        <v>1E-3</v>
      </c>
      <c r="F4">
        <f t="shared" si="0"/>
        <v>1E-3</v>
      </c>
      <c r="I4">
        <f t="shared" si="1"/>
        <v>5.1117824500768042E-4</v>
      </c>
      <c r="J4">
        <v>1E-3</v>
      </c>
      <c r="K4">
        <v>1E-3</v>
      </c>
      <c r="O4">
        <f t="shared" si="4"/>
        <v>1E-3</v>
      </c>
      <c r="P4">
        <f t="shared" si="2"/>
        <v>1.4313637641589874</v>
      </c>
      <c r="R4">
        <f t="shared" ref="R4:R46" si="6">$Q$1*(A4*LOG(A4))</f>
        <v>5.2821972697294605E-5</v>
      </c>
      <c r="X4">
        <f t="shared" si="3"/>
        <v>9</v>
      </c>
      <c r="Z4">
        <f t="shared" si="5"/>
        <v>7.150277232572958E-6</v>
      </c>
    </row>
    <row r="5" spans="1:27" x14ac:dyDescent="0.25">
      <c r="A5">
        <v>4</v>
      </c>
      <c r="B5">
        <v>1E-3</v>
      </c>
      <c r="C5">
        <v>1E-3</v>
      </c>
      <c r="D5">
        <v>1E-3</v>
      </c>
      <c r="E5">
        <v>1E-3</v>
      </c>
      <c r="F5">
        <f t="shared" si="0"/>
        <v>1E-3</v>
      </c>
      <c r="I5">
        <f t="shared" si="1"/>
        <v>6.815709933435739E-4</v>
      </c>
      <c r="J5">
        <v>1E-3</v>
      </c>
      <c r="K5">
        <v>1E-3</v>
      </c>
      <c r="O5">
        <f t="shared" si="4"/>
        <v>1E-3</v>
      </c>
      <c r="P5">
        <f t="shared" si="2"/>
        <v>2.4082399653118496</v>
      </c>
      <c r="R5">
        <f t="shared" si="6"/>
        <v>8.8871877912166233E-5</v>
      </c>
      <c r="X5">
        <f t="shared" si="3"/>
        <v>16</v>
      </c>
      <c r="Z5">
        <f t="shared" si="5"/>
        <v>1.2711603969018592E-5</v>
      </c>
    </row>
    <row r="6" spans="1:27" x14ac:dyDescent="0.25">
      <c r="A6">
        <v>5</v>
      </c>
      <c r="B6">
        <v>4.0000000000000001E-3</v>
      </c>
      <c r="C6">
        <v>1E-3</v>
      </c>
      <c r="D6">
        <v>3.0000000000000001E-3</v>
      </c>
      <c r="E6">
        <v>2E-3</v>
      </c>
      <c r="F6">
        <f t="shared" si="0"/>
        <v>2.6666666666666666E-3</v>
      </c>
      <c r="I6">
        <f t="shared" si="1"/>
        <v>8.5196374167946737E-4</v>
      </c>
      <c r="J6">
        <v>2E-3</v>
      </c>
      <c r="K6">
        <v>3.0000000000000001E-3</v>
      </c>
      <c r="O6">
        <f t="shared" si="4"/>
        <v>2.5000000000000001E-3</v>
      </c>
      <c r="P6">
        <f t="shared" si="2"/>
        <v>3.4948500216800942</v>
      </c>
      <c r="R6">
        <f t="shared" si="6"/>
        <v>1.2897131885603649E-4</v>
      </c>
      <c r="X6">
        <f t="shared" si="3"/>
        <v>25</v>
      </c>
      <c r="Z6">
        <f t="shared" si="5"/>
        <v>1.9861881201591549E-5</v>
      </c>
    </row>
    <row r="7" spans="1:27" x14ac:dyDescent="0.25">
      <c r="A7">
        <v>6</v>
      </c>
      <c r="B7">
        <v>3.0000000000000001E-3</v>
      </c>
      <c r="C7">
        <v>2E-3</v>
      </c>
      <c r="D7">
        <v>6.0000000000000001E-3</v>
      </c>
      <c r="E7">
        <v>3.0000000000000001E-3</v>
      </c>
      <c r="F7">
        <f t="shared" si="0"/>
        <v>3.6666666666666666E-3</v>
      </c>
      <c r="I7">
        <f t="shared" si="1"/>
        <v>1.0223564900153608E-3</v>
      </c>
      <c r="J7">
        <v>3.0000000000000001E-3</v>
      </c>
      <c r="K7">
        <v>2E-3</v>
      </c>
      <c r="O7">
        <f t="shared" si="4"/>
        <v>2.5000000000000001E-3</v>
      </c>
      <c r="P7">
        <f t="shared" si="2"/>
        <v>4.6689075023018614</v>
      </c>
      <c r="R7">
        <f t="shared" si="6"/>
        <v>1.7229785382871386E-4</v>
      </c>
      <c r="X7">
        <f t="shared" si="3"/>
        <v>36</v>
      </c>
      <c r="Z7">
        <f t="shared" si="5"/>
        <v>2.8601108930291832E-5</v>
      </c>
    </row>
    <row r="8" spans="1:27" x14ac:dyDescent="0.25">
      <c r="A8">
        <v>7</v>
      </c>
      <c r="B8">
        <v>2E-3</v>
      </c>
      <c r="C8">
        <v>2E-3</v>
      </c>
      <c r="D8">
        <v>2E-3</v>
      </c>
      <c r="E8">
        <v>3.0000000000000001E-3</v>
      </c>
      <c r="F8">
        <f t="shared" si="0"/>
        <v>2E-3</v>
      </c>
      <c r="I8">
        <f t="shared" si="1"/>
        <v>1.1927492383512544E-3</v>
      </c>
      <c r="J8">
        <v>2E-3</v>
      </c>
      <c r="K8">
        <v>2E-3</v>
      </c>
      <c r="O8">
        <f t="shared" si="4"/>
        <v>2E-3</v>
      </c>
      <c r="P8">
        <f t="shared" si="2"/>
        <v>5.9156862800997976</v>
      </c>
      <c r="R8">
        <f t="shared" si="6"/>
        <v>2.1830804090306954E-4</v>
      </c>
      <c r="X8">
        <f t="shared" si="3"/>
        <v>49</v>
      </c>
      <c r="Z8">
        <f t="shared" si="5"/>
        <v>3.8929287155119439E-5</v>
      </c>
    </row>
    <row r="9" spans="1:27" x14ac:dyDescent="0.25">
      <c r="A9">
        <v>8</v>
      </c>
      <c r="B9">
        <v>2E-3</v>
      </c>
      <c r="C9">
        <v>3.0000000000000001E-3</v>
      </c>
      <c r="D9">
        <v>1E-3</v>
      </c>
      <c r="E9">
        <v>6.0000000000000001E-3</v>
      </c>
      <c r="F9">
        <f t="shared" si="0"/>
        <v>2E-3</v>
      </c>
      <c r="I9">
        <f t="shared" si="1"/>
        <v>1.3631419866871478E-3</v>
      </c>
      <c r="J9">
        <v>2E-3</v>
      </c>
      <c r="K9">
        <v>2E-3</v>
      </c>
      <c r="O9">
        <f t="shared" si="4"/>
        <v>2E-3</v>
      </c>
      <c r="P9">
        <f t="shared" si="2"/>
        <v>7.2247198959355483</v>
      </c>
      <c r="R9">
        <f t="shared" si="6"/>
        <v>2.6661563373649866E-4</v>
      </c>
      <c r="X9">
        <f t="shared" si="3"/>
        <v>64</v>
      </c>
      <c r="Z9">
        <f t="shared" si="5"/>
        <v>5.0846415876074369E-5</v>
      </c>
    </row>
    <row r="10" spans="1:27" x14ac:dyDescent="0.25">
      <c r="A10">
        <v>9</v>
      </c>
      <c r="B10">
        <v>4.0000000000000001E-3</v>
      </c>
      <c r="C10">
        <v>3.0000000000000001E-3</v>
      </c>
      <c r="D10">
        <v>3.0000000000000001E-3</v>
      </c>
      <c r="E10">
        <v>4.0000000000000001E-3</v>
      </c>
      <c r="F10">
        <f t="shared" si="0"/>
        <v>3.3333333333333335E-3</v>
      </c>
      <c r="I10">
        <f t="shared" si="1"/>
        <v>1.5335347350230412E-3</v>
      </c>
      <c r="J10">
        <v>2E-3</v>
      </c>
      <c r="K10">
        <v>2E-3</v>
      </c>
      <c r="O10">
        <f t="shared" si="4"/>
        <v>2E-3</v>
      </c>
      <c r="P10">
        <f t="shared" si="2"/>
        <v>8.5881825849539233</v>
      </c>
      <c r="R10">
        <f t="shared" si="6"/>
        <v>3.1693183618376758E-4</v>
      </c>
      <c r="X10">
        <f t="shared" si="3"/>
        <v>81</v>
      </c>
      <c r="Z10">
        <f t="shared" si="5"/>
        <v>6.4352495093156627E-5</v>
      </c>
    </row>
    <row r="11" spans="1:27" x14ac:dyDescent="0.25">
      <c r="A11">
        <f>A2*10</f>
        <v>10</v>
      </c>
      <c r="B11">
        <v>3.0000000000000001E-3</v>
      </c>
      <c r="C11">
        <v>2E-3</v>
      </c>
      <c r="D11">
        <v>4.0000000000000001E-3</v>
      </c>
      <c r="E11">
        <v>3.0000000000000001E-3</v>
      </c>
      <c r="F11">
        <f t="shared" si="0"/>
        <v>3.0000000000000005E-3</v>
      </c>
      <c r="I11">
        <f t="shared" si="1"/>
        <v>1.7039274833589347E-3</v>
      </c>
      <c r="J11">
        <v>2E-3</v>
      </c>
      <c r="K11">
        <v>3.0000000000000001E-3</v>
      </c>
      <c r="O11">
        <f t="shared" si="4"/>
        <v>2.5000000000000001E-3</v>
      </c>
      <c r="P11">
        <f t="shared" si="2"/>
        <v>10</v>
      </c>
      <c r="R11">
        <f t="shared" si="6"/>
        <v>3.6903248510228076E-4</v>
      </c>
      <c r="X11">
        <f t="shared" si="3"/>
        <v>100</v>
      </c>
      <c r="Z11">
        <f t="shared" si="5"/>
        <v>7.9447524806366198E-5</v>
      </c>
    </row>
    <row r="12" spans="1:27" x14ac:dyDescent="0.25">
      <c r="A12">
        <f t="shared" ref="A12:A66" si="7">A3*10</f>
        <v>20</v>
      </c>
      <c r="B12">
        <v>7.0000000000000001E-3</v>
      </c>
      <c r="C12">
        <v>5.0000000000000001E-3</v>
      </c>
      <c r="D12">
        <v>5.0000000000000001E-3</v>
      </c>
      <c r="E12">
        <v>7.0000000000000001E-3</v>
      </c>
      <c r="F12">
        <f t="shared" si="0"/>
        <v>5.6666666666666671E-3</v>
      </c>
      <c r="I12">
        <f t="shared" si="1"/>
        <v>3.4078549667178695E-3</v>
      </c>
      <c r="J12">
        <v>6.0000000000000001E-3</v>
      </c>
      <c r="K12">
        <v>8.0000000000000002E-3</v>
      </c>
      <c r="O12">
        <f t="shared" si="4"/>
        <v>7.0000000000000001E-3</v>
      </c>
      <c r="P12">
        <f t="shared" si="2"/>
        <v>26.020599913279625</v>
      </c>
      <c r="R12">
        <f t="shared" si="6"/>
        <v>9.602446649849772E-4</v>
      </c>
      <c r="X12">
        <f t="shared" si="3"/>
        <v>400</v>
      </c>
      <c r="Z12">
        <f t="shared" si="5"/>
        <v>3.1779009922546479E-4</v>
      </c>
    </row>
    <row r="13" spans="1:27" x14ac:dyDescent="0.25">
      <c r="A13">
        <f t="shared" si="7"/>
        <v>30</v>
      </c>
      <c r="B13">
        <v>8.9999999999999993E-3</v>
      </c>
      <c r="C13">
        <v>0.01</v>
      </c>
      <c r="D13">
        <v>0.01</v>
      </c>
      <c r="E13">
        <v>1.6E-2</v>
      </c>
      <c r="F13">
        <f t="shared" si="0"/>
        <v>9.6666666666666654E-3</v>
      </c>
      <c r="I13">
        <f t="shared" si="1"/>
        <v>5.1117824500768044E-3</v>
      </c>
      <c r="J13">
        <v>1.9E-2</v>
      </c>
      <c r="K13">
        <v>2.1000000000000001E-2</v>
      </c>
      <c r="O13">
        <f t="shared" si="4"/>
        <v>0.02</v>
      </c>
      <c r="P13">
        <f t="shared" si="2"/>
        <v>44.313637641589871</v>
      </c>
      <c r="R13">
        <f t="shared" si="6"/>
        <v>1.6353171822797883E-3</v>
      </c>
      <c r="X13">
        <f t="shared" si="3"/>
        <v>900</v>
      </c>
      <c r="Z13">
        <f t="shared" si="5"/>
        <v>7.1502772325729577E-4</v>
      </c>
    </row>
    <row r="14" spans="1:27" x14ac:dyDescent="0.25">
      <c r="A14">
        <f t="shared" si="7"/>
        <v>40</v>
      </c>
      <c r="B14">
        <v>6.0000000000000001E-3</v>
      </c>
      <c r="C14">
        <v>1.0999999999999999E-2</v>
      </c>
      <c r="D14">
        <v>1.0999999999999999E-2</v>
      </c>
      <c r="E14">
        <v>1.4E-2</v>
      </c>
      <c r="F14">
        <f t="shared" si="0"/>
        <v>9.3333333333333341E-3</v>
      </c>
      <c r="G14">
        <f t="shared" ref="G14:G21" si="8">F14/A14</f>
        <v>2.3333333333333336E-4</v>
      </c>
      <c r="I14">
        <f t="shared" si="1"/>
        <v>6.815709933435739E-3</v>
      </c>
      <c r="J14">
        <v>1.4E-2</v>
      </c>
      <c r="K14">
        <v>1.2E-2</v>
      </c>
      <c r="O14">
        <f t="shared" si="4"/>
        <v>1.3000000000000001E-2</v>
      </c>
      <c r="P14">
        <f t="shared" si="2"/>
        <v>64.082399653118486</v>
      </c>
      <c r="R14">
        <f t="shared" si="6"/>
        <v>2.3648487195307849E-3</v>
      </c>
      <c r="X14">
        <f t="shared" si="3"/>
        <v>1600</v>
      </c>
      <c r="Z14">
        <f t="shared" si="5"/>
        <v>1.2711603969018592E-3</v>
      </c>
    </row>
    <row r="15" spans="1:27" x14ac:dyDescent="0.25">
      <c r="A15">
        <f t="shared" si="7"/>
        <v>50</v>
      </c>
      <c r="B15">
        <v>7.0000000000000001E-3</v>
      </c>
      <c r="C15">
        <v>7.0000000000000001E-3</v>
      </c>
      <c r="D15">
        <v>8.0000000000000002E-3</v>
      </c>
      <c r="E15">
        <v>1.0999999999999999E-2</v>
      </c>
      <c r="F15">
        <f t="shared" si="0"/>
        <v>7.3333333333333332E-3</v>
      </c>
      <c r="G15">
        <f t="shared" si="8"/>
        <v>1.4666666666666666E-4</v>
      </c>
      <c r="I15">
        <f t="shared" si="1"/>
        <v>8.5196374167946735E-3</v>
      </c>
      <c r="J15">
        <v>1.2E-2</v>
      </c>
      <c r="K15">
        <v>1.2999999999999999E-2</v>
      </c>
      <c r="O15">
        <f t="shared" si="4"/>
        <v>1.2500000000000001E-2</v>
      </c>
      <c r="P15">
        <f t="shared" si="2"/>
        <v>84.948500216800937</v>
      </c>
      <c r="R15">
        <f t="shared" si="6"/>
        <v>3.1348756140717688E-3</v>
      </c>
      <c r="X15">
        <f t="shared" si="3"/>
        <v>2500</v>
      </c>
      <c r="Z15">
        <f t="shared" si="5"/>
        <v>1.986188120159155E-3</v>
      </c>
    </row>
    <row r="16" spans="1:27" x14ac:dyDescent="0.25">
      <c r="A16">
        <f t="shared" si="7"/>
        <v>60</v>
      </c>
      <c r="B16">
        <v>0.01</v>
      </c>
      <c r="C16">
        <v>7.0000000000000001E-3</v>
      </c>
      <c r="D16">
        <v>0.01</v>
      </c>
      <c r="E16">
        <v>1.2E-2</v>
      </c>
      <c r="F16">
        <f t="shared" si="0"/>
        <v>9.0000000000000011E-3</v>
      </c>
      <c r="G16">
        <f t="shared" si="8"/>
        <v>1.5000000000000001E-4</v>
      </c>
      <c r="I16">
        <f t="shared" si="1"/>
        <v>1.0223564900153609E-2</v>
      </c>
      <c r="J16">
        <v>2.1999999999999999E-2</v>
      </c>
      <c r="K16">
        <v>1.9E-2</v>
      </c>
      <c r="O16">
        <f t="shared" si="4"/>
        <v>2.0499999999999997E-2</v>
      </c>
      <c r="P16">
        <f t="shared" si="2"/>
        <v>106.68907502301862</v>
      </c>
      <c r="R16">
        <f t="shared" si="6"/>
        <v>3.9371734489008232E-3</v>
      </c>
      <c r="X16">
        <f t="shared" si="3"/>
        <v>3600</v>
      </c>
      <c r="Z16">
        <f t="shared" si="5"/>
        <v>2.8601108930291831E-3</v>
      </c>
    </row>
    <row r="17" spans="1:26" x14ac:dyDescent="0.25">
      <c r="A17">
        <f t="shared" si="7"/>
        <v>70</v>
      </c>
      <c r="B17">
        <v>8.0000000000000002E-3</v>
      </c>
      <c r="C17">
        <v>8.9999999999999993E-3</v>
      </c>
      <c r="D17">
        <v>1.0999999999999999E-2</v>
      </c>
      <c r="E17">
        <v>1.4E-2</v>
      </c>
      <c r="F17">
        <f t="shared" si="0"/>
        <v>9.3333333333333341E-3</v>
      </c>
      <c r="G17">
        <f t="shared" si="8"/>
        <v>1.3333333333333334E-4</v>
      </c>
      <c r="I17">
        <f t="shared" si="1"/>
        <v>1.1927492383512543E-2</v>
      </c>
      <c r="J17">
        <v>1.9E-2</v>
      </c>
      <c r="K17">
        <v>2.1000000000000001E-2</v>
      </c>
      <c r="O17">
        <f t="shared" si="4"/>
        <v>0.02</v>
      </c>
      <c r="P17">
        <f t="shared" si="2"/>
        <v>129.156862800998</v>
      </c>
      <c r="R17">
        <f t="shared" si="6"/>
        <v>4.7663078047466617E-3</v>
      </c>
      <c r="X17">
        <f t="shared" si="3"/>
        <v>4900</v>
      </c>
      <c r="Z17">
        <f t="shared" si="5"/>
        <v>3.8929287155119439E-3</v>
      </c>
    </row>
    <row r="18" spans="1:26" x14ac:dyDescent="0.25">
      <c r="A18">
        <f t="shared" si="7"/>
        <v>80</v>
      </c>
      <c r="B18">
        <v>8.0000000000000002E-3</v>
      </c>
      <c r="C18">
        <v>8.9999999999999993E-3</v>
      </c>
      <c r="D18">
        <v>0.01</v>
      </c>
      <c r="E18">
        <v>1.4E-2</v>
      </c>
      <c r="F18">
        <f t="shared" si="0"/>
        <v>9.0000000000000011E-3</v>
      </c>
      <c r="G18">
        <f t="shared" si="8"/>
        <v>1.1250000000000001E-4</v>
      </c>
      <c r="I18">
        <f t="shared" si="1"/>
        <v>1.3631419866871478E-2</v>
      </c>
      <c r="J18">
        <v>2.4E-2</v>
      </c>
      <c r="K18">
        <v>2.7E-2</v>
      </c>
      <c r="O18">
        <f t="shared" si="4"/>
        <v>2.5500000000000002E-2</v>
      </c>
      <c r="P18">
        <f t="shared" si="2"/>
        <v>152.24719895935547</v>
      </c>
      <c r="Q18">
        <f t="shared" ref="Q18:Q46" si="9">F18/P18</f>
        <v>5.9114388057823495E-5</v>
      </c>
      <c r="R18">
        <f t="shared" si="6"/>
        <v>5.6184162181832321E-3</v>
      </c>
      <c r="X18">
        <f t="shared" si="3"/>
        <v>6400</v>
      </c>
      <c r="Z18">
        <f t="shared" si="5"/>
        <v>5.0846415876074367E-3</v>
      </c>
    </row>
    <row r="19" spans="1:26" x14ac:dyDescent="0.25">
      <c r="A19">
        <f t="shared" si="7"/>
        <v>90</v>
      </c>
      <c r="B19">
        <v>1.0999999999999999E-2</v>
      </c>
      <c r="C19">
        <v>8.9999999999999993E-3</v>
      </c>
      <c r="D19">
        <v>0.01</v>
      </c>
      <c r="E19">
        <v>1.4999999999999999E-2</v>
      </c>
      <c r="F19">
        <f t="shared" si="0"/>
        <v>0.01</v>
      </c>
      <c r="G19">
        <f t="shared" si="8"/>
        <v>1.1111111111111112E-4</v>
      </c>
      <c r="I19">
        <f t="shared" si="1"/>
        <v>1.5335347350230413E-2</v>
      </c>
      <c r="J19">
        <v>3.1E-2</v>
      </c>
      <c r="K19">
        <v>3.3000000000000002E-2</v>
      </c>
      <c r="O19">
        <f t="shared" si="4"/>
        <v>3.2000000000000001E-2</v>
      </c>
      <c r="P19">
        <f t="shared" si="2"/>
        <v>175.88182584953924</v>
      </c>
      <c r="Q19">
        <f t="shared" si="9"/>
        <v>5.6856357680495376E-5</v>
      </c>
      <c r="R19">
        <f t="shared" si="6"/>
        <v>6.4906107277582035E-3</v>
      </c>
      <c r="X19">
        <f t="shared" si="3"/>
        <v>8100</v>
      </c>
      <c r="Z19">
        <f t="shared" si="5"/>
        <v>6.4352495093156622E-3</v>
      </c>
    </row>
    <row r="20" spans="1:26" x14ac:dyDescent="0.25">
      <c r="A20">
        <f t="shared" si="7"/>
        <v>100</v>
      </c>
      <c r="B20">
        <v>0.02</v>
      </c>
      <c r="C20">
        <v>0.01</v>
      </c>
      <c r="D20">
        <v>1.2999999999999999E-2</v>
      </c>
      <c r="E20">
        <v>1.7000000000000001E-2</v>
      </c>
      <c r="F20">
        <f t="shared" si="0"/>
        <v>1.4333333333333332E-2</v>
      </c>
      <c r="G20">
        <f t="shared" si="8"/>
        <v>1.4333333333333331E-4</v>
      </c>
      <c r="I20">
        <f t="shared" si="1"/>
        <v>1.7039274833589347E-2</v>
      </c>
      <c r="J20">
        <v>4.4999999999999998E-2</v>
      </c>
      <c r="K20">
        <v>4.1000000000000002E-2</v>
      </c>
      <c r="O20">
        <f t="shared" si="4"/>
        <v>4.2999999999999997E-2</v>
      </c>
      <c r="P20">
        <f t="shared" si="2"/>
        <v>200</v>
      </c>
      <c r="R20">
        <f t="shared" si="6"/>
        <v>7.3806497020456156E-3</v>
      </c>
      <c r="X20">
        <f t="shared" si="3"/>
        <v>10000</v>
      </c>
      <c r="Z20">
        <f t="shared" si="5"/>
        <v>7.9447524806366202E-3</v>
      </c>
    </row>
    <row r="21" spans="1:26" x14ac:dyDescent="0.25">
      <c r="A21">
        <f t="shared" si="7"/>
        <v>200</v>
      </c>
      <c r="B21">
        <v>0.04</v>
      </c>
      <c r="C21">
        <v>2.4E-2</v>
      </c>
      <c r="D21">
        <v>2.7E-2</v>
      </c>
      <c r="E21">
        <v>4.1000000000000002E-2</v>
      </c>
      <c r="F21">
        <f t="shared" si="0"/>
        <v>3.0333333333333334E-2</v>
      </c>
      <c r="G21">
        <f t="shared" si="8"/>
        <v>1.5166666666666668E-4</v>
      </c>
      <c r="I21">
        <f t="shared" si="1"/>
        <v>3.4078549667178694E-2</v>
      </c>
      <c r="J21">
        <v>0.16</v>
      </c>
      <c r="K21">
        <v>0.152</v>
      </c>
      <c r="O21">
        <f t="shared" si="4"/>
        <v>0.156</v>
      </c>
      <c r="P21">
        <f t="shared" si="2"/>
        <v>460.20599913279625</v>
      </c>
      <c r="R21">
        <f t="shared" si="6"/>
        <v>1.6983096351895387E-2</v>
      </c>
      <c r="X21">
        <f t="shared" si="3"/>
        <v>40000</v>
      </c>
      <c r="Z21">
        <f t="shared" si="5"/>
        <v>3.1779009922546481E-2</v>
      </c>
    </row>
    <row r="22" spans="1:26" x14ac:dyDescent="0.25">
      <c r="A22">
        <f t="shared" si="7"/>
        <v>300</v>
      </c>
      <c r="B22">
        <v>9.8000000000000004E-2</v>
      </c>
      <c r="C22">
        <v>6.5000000000000002E-2</v>
      </c>
      <c r="D22">
        <v>0.06</v>
      </c>
      <c r="E22">
        <v>6.6000000000000003E-2</v>
      </c>
      <c r="F22">
        <f t="shared" si="0"/>
        <v>7.4333333333333335E-2</v>
      </c>
      <c r="I22">
        <f t="shared" si="1"/>
        <v>5.1117824500768044E-2</v>
      </c>
      <c r="J22">
        <v>0.36399999999999999</v>
      </c>
      <c r="K22">
        <v>0.41599999999999998</v>
      </c>
      <c r="O22">
        <f t="shared" si="4"/>
        <v>0.39</v>
      </c>
      <c r="P22">
        <f t="shared" si="2"/>
        <v>743.13637641589878</v>
      </c>
      <c r="R22">
        <f t="shared" si="6"/>
        <v>2.7424146375866307E-2</v>
      </c>
      <c r="X22">
        <f t="shared" si="3"/>
        <v>90000</v>
      </c>
      <c r="Y22">
        <f t="shared" ref="Y15:Y45" si="10">O22/X22</f>
        <v>4.3333333333333331E-6</v>
      </c>
      <c r="Z22">
        <f t="shared" si="5"/>
        <v>7.1502772325729588E-2</v>
      </c>
    </row>
    <row r="23" spans="1:26" x14ac:dyDescent="0.25">
      <c r="A23">
        <f t="shared" si="7"/>
        <v>400</v>
      </c>
      <c r="B23">
        <v>6.9000000000000006E-2</v>
      </c>
      <c r="C23">
        <v>5.8999999999999997E-2</v>
      </c>
      <c r="D23">
        <v>5.8000000000000003E-2</v>
      </c>
      <c r="E23">
        <v>0.121</v>
      </c>
      <c r="F23">
        <f t="shared" si="0"/>
        <v>6.2E-2</v>
      </c>
      <c r="G23">
        <f t="shared" ref="G23:G30" si="11">F23/A23</f>
        <v>1.55E-4</v>
      </c>
      <c r="I23">
        <f t="shared" si="1"/>
        <v>6.8157099334357388E-2</v>
      </c>
      <c r="J23">
        <v>1.51</v>
      </c>
      <c r="K23">
        <v>2.1070000000000002</v>
      </c>
      <c r="O23">
        <f t="shared" si="4"/>
        <v>1.8085</v>
      </c>
      <c r="P23">
        <f t="shared" si="2"/>
        <v>1040.823996531185</v>
      </c>
      <c r="R23">
        <f t="shared" si="6"/>
        <v>3.8409786599399087E-2</v>
      </c>
      <c r="X23">
        <f t="shared" si="3"/>
        <v>160000</v>
      </c>
      <c r="Z23">
        <f t="shared" si="5"/>
        <v>0.12711603969018592</v>
      </c>
    </row>
    <row r="24" spans="1:26" x14ac:dyDescent="0.25">
      <c r="A24">
        <f t="shared" si="7"/>
        <v>500</v>
      </c>
      <c r="B24">
        <v>7.0000000000000007E-2</v>
      </c>
      <c r="C24">
        <v>0.74</v>
      </c>
      <c r="D24">
        <v>7.3999999999999996E-2</v>
      </c>
      <c r="E24">
        <v>0.13500000000000001</v>
      </c>
      <c r="F24">
        <f t="shared" si="0"/>
        <v>0.29466666666666669</v>
      </c>
      <c r="G24">
        <f t="shared" si="11"/>
        <v>5.8933333333333342E-4</v>
      </c>
      <c r="I24">
        <f t="shared" si="1"/>
        <v>8.5196374167946731E-2</v>
      </c>
      <c r="J24">
        <v>0.90500000000000003</v>
      </c>
      <c r="K24">
        <v>0.161</v>
      </c>
      <c r="O24">
        <f t="shared" si="4"/>
        <v>0.53300000000000003</v>
      </c>
      <c r="P24">
        <f t="shared" si="2"/>
        <v>1349.4850021680095</v>
      </c>
      <c r="R24">
        <f t="shared" si="6"/>
        <v>4.9800380395831727E-2</v>
      </c>
      <c r="X24">
        <f t="shared" si="3"/>
        <v>250000</v>
      </c>
      <c r="Z24">
        <f t="shared" si="5"/>
        <v>0.1986188120159155</v>
      </c>
    </row>
    <row r="25" spans="1:26" x14ac:dyDescent="0.25">
      <c r="A25">
        <f t="shared" si="7"/>
        <v>600</v>
      </c>
      <c r="B25">
        <v>0.08</v>
      </c>
      <c r="C25">
        <v>9.1999999999999998E-2</v>
      </c>
      <c r="D25">
        <v>0.09</v>
      </c>
      <c r="E25">
        <v>0.155</v>
      </c>
      <c r="F25">
        <f t="shared" si="0"/>
        <v>8.7333333333333332E-2</v>
      </c>
      <c r="G25">
        <f t="shared" si="11"/>
        <v>1.4555555555555556E-4</v>
      </c>
      <c r="I25">
        <f t="shared" si="1"/>
        <v>0.10223564900153609</v>
      </c>
      <c r="J25">
        <v>0.40300000000000002</v>
      </c>
      <c r="K25">
        <v>0.217</v>
      </c>
      <c r="O25">
        <f t="shared" si="4"/>
        <v>0.31</v>
      </c>
      <c r="P25">
        <f t="shared" si="2"/>
        <v>1666.8907502301861</v>
      </c>
      <c r="Q25">
        <f t="shared" si="9"/>
        <v>5.239295575986201E-5</v>
      </c>
      <c r="R25">
        <f t="shared" si="6"/>
        <v>6.1513683595145079E-2</v>
      </c>
      <c r="X25">
        <f t="shared" si="3"/>
        <v>360000</v>
      </c>
      <c r="Y25">
        <f t="shared" si="10"/>
        <v>8.611111111111111E-7</v>
      </c>
      <c r="Z25">
        <f t="shared" si="5"/>
        <v>0.28601108930291835</v>
      </c>
    </row>
    <row r="26" spans="1:26" x14ac:dyDescent="0.25">
      <c r="A26">
        <f t="shared" si="7"/>
        <v>700</v>
      </c>
      <c r="B26">
        <v>9.6000000000000002E-2</v>
      </c>
      <c r="C26">
        <v>0.115</v>
      </c>
      <c r="D26">
        <v>0.109</v>
      </c>
      <c r="E26">
        <v>0.182</v>
      </c>
      <c r="F26">
        <f t="shared" si="0"/>
        <v>0.10666666666666667</v>
      </c>
      <c r="G26">
        <f t="shared" si="11"/>
        <v>1.523809523809524E-4</v>
      </c>
      <c r="I26">
        <f t="shared" si="1"/>
        <v>0.11927492383512543</v>
      </c>
      <c r="J26">
        <v>0.32200000000000001</v>
      </c>
      <c r="K26">
        <v>0.189</v>
      </c>
      <c r="O26">
        <f t="shared" si="4"/>
        <v>0.2555</v>
      </c>
      <c r="P26">
        <f t="shared" si="2"/>
        <v>1991.5686280099799</v>
      </c>
      <c r="Q26">
        <f t="shared" si="9"/>
        <v>5.3559121772896373E-5</v>
      </c>
      <c r="R26">
        <f t="shared" si="6"/>
        <v>7.3495352004626271E-2</v>
      </c>
      <c r="X26">
        <f t="shared" si="3"/>
        <v>490000</v>
      </c>
      <c r="Y26">
        <f t="shared" si="10"/>
        <v>5.2142857142857144E-7</v>
      </c>
      <c r="Z26">
        <f t="shared" si="5"/>
        <v>0.38929287155119441</v>
      </c>
    </row>
    <row r="27" spans="1:26" x14ac:dyDescent="0.25">
      <c r="A27">
        <f t="shared" si="7"/>
        <v>800</v>
      </c>
      <c r="B27">
        <v>0.121</v>
      </c>
      <c r="C27">
        <v>0.13800000000000001</v>
      </c>
      <c r="D27">
        <v>0.13100000000000001</v>
      </c>
      <c r="E27">
        <v>0.214</v>
      </c>
      <c r="F27">
        <f t="shared" si="0"/>
        <v>0.13</v>
      </c>
      <c r="G27">
        <f t="shared" si="11"/>
        <v>1.6249999999999999E-4</v>
      </c>
      <c r="I27">
        <f t="shared" si="1"/>
        <v>0.13631419866871478</v>
      </c>
      <c r="J27">
        <v>0.375</v>
      </c>
      <c r="K27">
        <v>0.379</v>
      </c>
      <c r="O27">
        <f t="shared" si="4"/>
        <v>0.377</v>
      </c>
      <c r="P27">
        <f t="shared" si="2"/>
        <v>2322.471989593555</v>
      </c>
      <c r="Q27">
        <f t="shared" si="9"/>
        <v>5.5974840851686954E-5</v>
      </c>
      <c r="R27">
        <f t="shared" si="6"/>
        <v>8.5706760990014799E-2</v>
      </c>
      <c r="X27">
        <f t="shared" si="3"/>
        <v>640000</v>
      </c>
      <c r="Y27">
        <f t="shared" si="10"/>
        <v>5.8906250000000002E-7</v>
      </c>
      <c r="Z27">
        <f>$Y$1*X27</f>
        <v>0.50846415876074369</v>
      </c>
    </row>
    <row r="28" spans="1:26" x14ac:dyDescent="0.25">
      <c r="A28">
        <f t="shared" si="7"/>
        <v>900</v>
      </c>
      <c r="B28">
        <v>0.13400000000000001</v>
      </c>
      <c r="C28">
        <v>0.151</v>
      </c>
      <c r="D28">
        <v>0.152</v>
      </c>
      <c r="E28">
        <v>0.25</v>
      </c>
      <c r="F28">
        <f t="shared" si="0"/>
        <v>0.14566666666666669</v>
      </c>
      <c r="G28">
        <f t="shared" si="11"/>
        <v>1.6185185185185188E-4</v>
      </c>
      <c r="I28">
        <f t="shared" si="1"/>
        <v>0.15335347350230413</v>
      </c>
      <c r="J28">
        <v>0.49</v>
      </c>
      <c r="K28">
        <v>0.51100000000000001</v>
      </c>
      <c r="O28">
        <f t="shared" si="4"/>
        <v>0.50049999999999994</v>
      </c>
      <c r="P28">
        <f t="shared" si="2"/>
        <v>2658.8182584953925</v>
      </c>
      <c r="Q28">
        <f t="shared" si="9"/>
        <v>5.4786244302797326E-5</v>
      </c>
      <c r="R28">
        <f t="shared" si="6"/>
        <v>9.8119030936787296E-2</v>
      </c>
      <c r="X28">
        <f t="shared" si="3"/>
        <v>810000</v>
      </c>
      <c r="Y28">
        <f t="shared" si="10"/>
        <v>6.1790123456790115E-7</v>
      </c>
      <c r="Z28">
        <f>$Y$1*X28</f>
        <v>0.64352495093156625</v>
      </c>
    </row>
    <row r="29" spans="1:26" x14ac:dyDescent="0.25">
      <c r="A29">
        <f t="shared" si="7"/>
        <v>1000</v>
      </c>
      <c r="B29">
        <v>0.16500000000000001</v>
      </c>
      <c r="C29">
        <v>0.28699999999999998</v>
      </c>
      <c r="D29">
        <v>0.17399999999999999</v>
      </c>
      <c r="E29">
        <v>2.2709999999999999</v>
      </c>
      <c r="F29">
        <f t="shared" si="0"/>
        <v>0.20866666666666664</v>
      </c>
      <c r="G29">
        <f t="shared" si="11"/>
        <v>2.0866666666666665E-4</v>
      </c>
      <c r="I29">
        <f t="shared" si="1"/>
        <v>0.17039274833589346</v>
      </c>
      <c r="J29">
        <v>0.59099999999999997</v>
      </c>
      <c r="K29">
        <v>0.84899999999999998</v>
      </c>
      <c r="O29">
        <f t="shared" si="4"/>
        <v>0.72</v>
      </c>
      <c r="P29">
        <f t="shared" si="2"/>
        <v>3000</v>
      </c>
      <c r="R29">
        <f t="shared" si="6"/>
        <v>0.11070974553068423</v>
      </c>
      <c r="X29">
        <f t="shared" si="3"/>
        <v>1000000</v>
      </c>
      <c r="Y29">
        <f t="shared" si="10"/>
        <v>7.1999999999999999E-7</v>
      </c>
      <c r="Z29">
        <f t="shared" si="5"/>
        <v>0.79447524806366199</v>
      </c>
    </row>
    <row r="30" spans="1:26" x14ac:dyDescent="0.25">
      <c r="A30">
        <f t="shared" si="7"/>
        <v>2000</v>
      </c>
      <c r="B30">
        <v>1.0569999999999999</v>
      </c>
      <c r="C30">
        <v>1.3480000000000001</v>
      </c>
      <c r="D30">
        <v>1.3680000000000001</v>
      </c>
      <c r="E30">
        <v>2.5150000000000001</v>
      </c>
      <c r="F30">
        <f t="shared" si="0"/>
        <v>1.2576666666666669</v>
      </c>
      <c r="G30">
        <f t="shared" si="11"/>
        <v>6.2883333333333346E-4</v>
      </c>
      <c r="I30">
        <f t="shared" si="1"/>
        <v>0.34078549667178692</v>
      </c>
      <c r="J30">
        <v>2.2200000000000002</v>
      </c>
      <c r="K30">
        <v>2.222</v>
      </c>
      <c r="O30">
        <f t="shared" si="4"/>
        <v>2.2210000000000001</v>
      </c>
      <c r="P30">
        <f t="shared" si="2"/>
        <v>6602.0599913279621</v>
      </c>
      <c r="R30">
        <f t="shared" si="6"/>
        <v>0.24363746053941002</v>
      </c>
      <c r="X30">
        <f t="shared" si="3"/>
        <v>4000000</v>
      </c>
      <c r="Y30">
        <f t="shared" si="10"/>
        <v>5.5525E-7</v>
      </c>
      <c r="Z30">
        <f t="shared" si="5"/>
        <v>3.1779009922546479</v>
      </c>
    </row>
    <row r="31" spans="1:26" x14ac:dyDescent="0.25">
      <c r="A31">
        <f t="shared" si="7"/>
        <v>3000</v>
      </c>
      <c r="B31">
        <v>1.5549999999999999</v>
      </c>
      <c r="C31">
        <v>0.58399999999999996</v>
      </c>
      <c r="D31">
        <v>1.72</v>
      </c>
      <c r="E31">
        <v>0.41399999999999998</v>
      </c>
      <c r="F31">
        <f t="shared" si="0"/>
        <v>1.2863333333333333</v>
      </c>
      <c r="I31">
        <f t="shared" si="1"/>
        <v>0.51117824500768039</v>
      </c>
      <c r="J31">
        <v>5.0620000000000003</v>
      </c>
      <c r="K31">
        <v>4.8929999999999998</v>
      </c>
      <c r="O31">
        <f t="shared" si="4"/>
        <v>4.9775</v>
      </c>
      <c r="P31">
        <f t="shared" si="2"/>
        <v>10431.363764158988</v>
      </c>
      <c r="R31">
        <f t="shared" si="6"/>
        <v>0.38495120928934734</v>
      </c>
      <c r="X31">
        <f t="shared" si="3"/>
        <v>9000000</v>
      </c>
      <c r="Y31">
        <f t="shared" si="10"/>
        <v>5.5305555555555554E-7</v>
      </c>
      <c r="Z31">
        <f t="shared" si="5"/>
        <v>7.1502772325729582</v>
      </c>
    </row>
    <row r="32" spans="1:26" x14ac:dyDescent="0.25">
      <c r="A32">
        <f t="shared" si="7"/>
        <v>4000</v>
      </c>
      <c r="B32">
        <v>0.71399999999999997</v>
      </c>
      <c r="C32">
        <v>0.69199999999999995</v>
      </c>
      <c r="D32">
        <v>0.373</v>
      </c>
      <c r="E32">
        <v>0.53600000000000003</v>
      </c>
      <c r="F32">
        <f t="shared" si="0"/>
        <v>0.59299999999999997</v>
      </c>
      <c r="G32">
        <f t="shared" ref="G32:G46" si="12">F32/A32</f>
        <v>1.4825E-4</v>
      </c>
      <c r="I32">
        <f t="shared" si="1"/>
        <v>0.68157099334357385</v>
      </c>
      <c r="J32">
        <v>9.0960000000000001</v>
      </c>
      <c r="K32">
        <v>8.6920000000000002</v>
      </c>
      <c r="O32">
        <f t="shared" si="4"/>
        <v>8.8940000000000001</v>
      </c>
      <c r="P32">
        <f t="shared" si="2"/>
        <v>14408.23996531185</v>
      </c>
      <c r="Q32">
        <f t="shared" si="9"/>
        <v>4.1157004702008042E-5</v>
      </c>
      <c r="R32">
        <f t="shared" si="6"/>
        <v>0.5317108600349032</v>
      </c>
      <c r="X32">
        <f t="shared" si="3"/>
        <v>16000000</v>
      </c>
      <c r="Y32">
        <f t="shared" si="10"/>
        <v>5.5587499999999999E-7</v>
      </c>
      <c r="Z32">
        <f t="shared" si="5"/>
        <v>12.711603969018592</v>
      </c>
    </row>
    <row r="33" spans="1:26" x14ac:dyDescent="0.25">
      <c r="A33">
        <f t="shared" si="7"/>
        <v>5000</v>
      </c>
      <c r="B33">
        <v>0.48299999999999998</v>
      </c>
      <c r="C33">
        <v>0.504</v>
      </c>
      <c r="D33">
        <v>0.56499999999999995</v>
      </c>
      <c r="E33">
        <v>2.1429999999999998</v>
      </c>
      <c r="F33">
        <f t="shared" si="0"/>
        <v>0.51733333333333331</v>
      </c>
      <c r="G33">
        <f t="shared" si="12"/>
        <v>1.0346666666666666E-4</v>
      </c>
      <c r="I33">
        <f t="shared" si="1"/>
        <v>0.85196374167946742</v>
      </c>
      <c r="J33">
        <v>13.734999999999999</v>
      </c>
      <c r="K33">
        <v>13.484</v>
      </c>
      <c r="O33">
        <f t="shared" si="4"/>
        <v>13.609500000000001</v>
      </c>
      <c r="P33">
        <f t="shared" si="2"/>
        <v>18494.850021680093</v>
      </c>
      <c r="Q33">
        <f t="shared" si="9"/>
        <v>2.7971750661773583E-5</v>
      </c>
      <c r="R33">
        <f t="shared" si="6"/>
        <v>0.68252004650945763</v>
      </c>
      <c r="X33">
        <f t="shared" si="3"/>
        <v>25000000</v>
      </c>
      <c r="Y33">
        <f t="shared" si="10"/>
        <v>5.4438000000000001E-7</v>
      </c>
      <c r="Z33">
        <f t="shared" si="5"/>
        <v>19.861881201591551</v>
      </c>
    </row>
    <row r="34" spans="1:26" x14ac:dyDescent="0.25">
      <c r="A34">
        <f t="shared" si="7"/>
        <v>6000</v>
      </c>
      <c r="B34">
        <v>0.59899999999999998</v>
      </c>
      <c r="C34">
        <v>0.57899999999999996</v>
      </c>
      <c r="D34">
        <v>0.67700000000000005</v>
      </c>
      <c r="E34">
        <v>0.59299999999999997</v>
      </c>
      <c r="F34">
        <f t="shared" si="0"/>
        <v>0.61833333333333329</v>
      </c>
      <c r="G34">
        <f t="shared" si="12"/>
        <v>1.0305555555555555E-4</v>
      </c>
      <c r="I34">
        <f t="shared" si="1"/>
        <v>1.0223564900153608</v>
      </c>
      <c r="J34">
        <v>19.77</v>
      </c>
      <c r="K34">
        <v>19.434000000000001</v>
      </c>
      <c r="O34">
        <f t="shared" si="4"/>
        <v>19.602</v>
      </c>
      <c r="P34">
        <f t="shared" si="2"/>
        <v>22668.907502301859</v>
      </c>
      <c r="Q34">
        <f t="shared" si="9"/>
        <v>2.7276715177850814E-5</v>
      </c>
      <c r="R34">
        <f t="shared" si="6"/>
        <v>0.83655632701281923</v>
      </c>
      <c r="X34">
        <f t="shared" si="3"/>
        <v>36000000</v>
      </c>
      <c r="Y34">
        <f t="shared" si="10"/>
        <v>5.4450000000000004E-7</v>
      </c>
      <c r="Z34">
        <f t="shared" si="5"/>
        <v>28.601108930291833</v>
      </c>
    </row>
    <row r="35" spans="1:26" x14ac:dyDescent="0.25">
      <c r="A35">
        <f t="shared" si="7"/>
        <v>7000</v>
      </c>
      <c r="B35">
        <v>0.748</v>
      </c>
      <c r="C35">
        <v>0.69299999999999995</v>
      </c>
      <c r="D35">
        <v>0.70199999999999996</v>
      </c>
      <c r="E35">
        <v>0.70299999999999996</v>
      </c>
      <c r="F35">
        <f t="shared" si="0"/>
        <v>0.71433333333333326</v>
      </c>
      <c r="G35">
        <f t="shared" si="12"/>
        <v>1.0204761904761904E-4</v>
      </c>
      <c r="I35">
        <f t="shared" si="1"/>
        <v>1.1927492383512543</v>
      </c>
      <c r="J35">
        <v>26.571000000000002</v>
      </c>
      <c r="K35">
        <v>26.443999999999999</v>
      </c>
      <c r="O35">
        <f t="shared" si="4"/>
        <v>26.5075</v>
      </c>
      <c r="P35">
        <f t="shared" si="2"/>
        <v>26915.686280099799</v>
      </c>
      <c r="Q35">
        <f t="shared" si="9"/>
        <v>2.6539666345475201E-5</v>
      </c>
      <c r="R35">
        <f t="shared" si="6"/>
        <v>0.99327625961785915</v>
      </c>
      <c r="X35">
        <f t="shared" si="3"/>
        <v>49000000</v>
      </c>
      <c r="Y35">
        <f t="shared" si="10"/>
        <v>5.4096938775510203E-7</v>
      </c>
      <c r="Z35">
        <f t="shared" si="5"/>
        <v>38.929287155119439</v>
      </c>
    </row>
    <row r="36" spans="1:26" x14ac:dyDescent="0.25">
      <c r="A36">
        <f t="shared" si="7"/>
        <v>8000</v>
      </c>
      <c r="B36">
        <v>0.81899999999999995</v>
      </c>
      <c r="C36">
        <v>0.78200000000000003</v>
      </c>
      <c r="D36">
        <v>0.81599999999999995</v>
      </c>
      <c r="E36">
        <v>0.82099999999999995</v>
      </c>
      <c r="F36">
        <f t="shared" si="0"/>
        <v>0.80566666666666664</v>
      </c>
      <c r="G36">
        <f t="shared" si="12"/>
        <v>1.0070833333333333E-4</v>
      </c>
      <c r="I36">
        <f t="shared" si="1"/>
        <v>1.3631419866871477</v>
      </c>
      <c r="J36">
        <v>34.290999999999997</v>
      </c>
      <c r="K36">
        <v>35.715000000000003</v>
      </c>
      <c r="O36">
        <f t="shared" si="4"/>
        <v>35.003</v>
      </c>
      <c r="P36">
        <f t="shared" si="2"/>
        <v>31224.719895935552</v>
      </c>
      <c r="Q36">
        <f t="shared" si="9"/>
        <v>2.580220637212308E-5</v>
      </c>
      <c r="R36">
        <f t="shared" si="6"/>
        <v>1.1522935979819726</v>
      </c>
      <c r="X36">
        <f t="shared" si="3"/>
        <v>64000000</v>
      </c>
      <c r="Y36">
        <f t="shared" si="10"/>
        <v>5.4692187499999995E-7</v>
      </c>
      <c r="Z36">
        <f t="shared" si="5"/>
        <v>50.846415876074367</v>
      </c>
    </row>
    <row r="37" spans="1:26" x14ac:dyDescent="0.25">
      <c r="A37">
        <f t="shared" si="7"/>
        <v>9000</v>
      </c>
      <c r="B37">
        <v>1.1579999999999999</v>
      </c>
      <c r="C37">
        <v>0.96599999999999997</v>
      </c>
      <c r="D37">
        <v>0.89600000000000002</v>
      </c>
      <c r="E37">
        <v>0.95099999999999996</v>
      </c>
      <c r="F37">
        <f t="shared" si="0"/>
        <v>1.0066666666666666</v>
      </c>
      <c r="G37">
        <f t="shared" si="12"/>
        <v>1.1185185185185184E-4</v>
      </c>
      <c r="I37">
        <f t="shared" si="1"/>
        <v>1.5335347350230413</v>
      </c>
      <c r="J37">
        <v>44.189</v>
      </c>
      <c r="K37">
        <v>43.548999999999999</v>
      </c>
      <c r="O37">
        <f t="shared" si="4"/>
        <v>43.869</v>
      </c>
      <c r="P37">
        <f t="shared" si="2"/>
        <v>35588.182584953924</v>
      </c>
      <c r="Q37">
        <f t="shared" si="9"/>
        <v>2.8286543272155405E-5</v>
      </c>
      <c r="R37">
        <f t="shared" si="6"/>
        <v>1.3133195459599256</v>
      </c>
      <c r="X37">
        <f t="shared" si="3"/>
        <v>81000000</v>
      </c>
      <c r="Y37">
        <f t="shared" si="10"/>
        <v>5.4159259259259256E-7</v>
      </c>
      <c r="Z37">
        <f t="shared" si="5"/>
        <v>64.35249509315662</v>
      </c>
    </row>
    <row r="38" spans="1:26" x14ac:dyDescent="0.25">
      <c r="A38">
        <f t="shared" si="7"/>
        <v>10000</v>
      </c>
      <c r="B38">
        <v>1.214</v>
      </c>
      <c r="C38">
        <v>1.0589999999999999</v>
      </c>
      <c r="D38">
        <v>1.0429999999999999</v>
      </c>
      <c r="E38">
        <v>1.0649999999999999</v>
      </c>
      <c r="F38">
        <f t="shared" si="0"/>
        <v>1.1053333333333333</v>
      </c>
      <c r="G38">
        <f t="shared" si="12"/>
        <v>1.1053333333333333E-4</v>
      </c>
      <c r="I38">
        <f t="shared" si="1"/>
        <v>1.7039274833589348</v>
      </c>
      <c r="J38">
        <v>57.296999999999997</v>
      </c>
      <c r="K38">
        <v>55.328000000000003</v>
      </c>
      <c r="O38">
        <f t="shared" si="4"/>
        <v>56.3125</v>
      </c>
      <c r="P38">
        <f t="shared" si="2"/>
        <v>40000</v>
      </c>
      <c r="Q38">
        <f t="shared" si="9"/>
        <v>2.7633333333333332E-5</v>
      </c>
      <c r="R38">
        <f t="shared" si="6"/>
        <v>1.476129940409123</v>
      </c>
      <c r="X38">
        <f t="shared" si="3"/>
        <v>100000000</v>
      </c>
      <c r="Y38">
        <f t="shared" si="10"/>
        <v>5.6312500000000001E-7</v>
      </c>
      <c r="Z38">
        <f t="shared" si="5"/>
        <v>79.447524806366204</v>
      </c>
    </row>
    <row r="39" spans="1:26" x14ac:dyDescent="0.25">
      <c r="A39">
        <f t="shared" si="7"/>
        <v>20000</v>
      </c>
      <c r="B39">
        <v>2.6930000000000001</v>
      </c>
      <c r="C39">
        <v>2.4620000000000002</v>
      </c>
      <c r="D39">
        <v>2.302</v>
      </c>
      <c r="E39">
        <v>2.3090000000000002</v>
      </c>
      <c r="F39">
        <f t="shared" si="0"/>
        <v>2.4856666666666669</v>
      </c>
      <c r="G39">
        <f t="shared" si="12"/>
        <v>1.2428333333333334E-4</v>
      </c>
      <c r="I39">
        <f t="shared" si="1"/>
        <v>3.4078549667178697</v>
      </c>
      <c r="J39">
        <v>247.00899999999999</v>
      </c>
      <c r="K39">
        <v>248.51900000000001</v>
      </c>
      <c r="O39">
        <f t="shared" si="4"/>
        <v>247.76400000000001</v>
      </c>
      <c r="P39">
        <f t="shared" si="2"/>
        <v>86020.599913279628</v>
      </c>
      <c r="Q39">
        <f t="shared" si="9"/>
        <v>2.8896179161416618E-5</v>
      </c>
      <c r="R39">
        <f t="shared" si="6"/>
        <v>3.1744395755986621</v>
      </c>
      <c r="X39">
        <f t="shared" si="3"/>
        <v>400000000</v>
      </c>
      <c r="Y39">
        <f t="shared" si="10"/>
        <v>6.1941000000000001E-7</v>
      </c>
      <c r="Z39">
        <f t="shared" si="5"/>
        <v>317.79009922546481</v>
      </c>
    </row>
    <row r="40" spans="1:26" x14ac:dyDescent="0.25">
      <c r="A40">
        <f t="shared" si="7"/>
        <v>30000</v>
      </c>
      <c r="B40">
        <v>4.53</v>
      </c>
      <c r="C40">
        <v>3.6509999999999998</v>
      </c>
      <c r="D40">
        <v>3.6219999999999999</v>
      </c>
      <c r="E40">
        <v>3.7</v>
      </c>
      <c r="F40">
        <f t="shared" si="0"/>
        <v>3.9343333333333335</v>
      </c>
      <c r="G40">
        <f t="shared" si="12"/>
        <v>1.3114444444444444E-4</v>
      </c>
      <c r="I40">
        <f t="shared" si="1"/>
        <v>5.1117824500768041</v>
      </c>
      <c r="J40">
        <v>578.91300000000001</v>
      </c>
      <c r="K40">
        <v>619.13099999999997</v>
      </c>
      <c r="O40">
        <f t="shared" si="4"/>
        <v>599.02199999999993</v>
      </c>
      <c r="P40">
        <f t="shared" si="2"/>
        <v>134313.63764158988</v>
      </c>
      <c r="Q40">
        <f t="shared" si="9"/>
        <v>2.9292135946998406E-5</v>
      </c>
      <c r="R40">
        <f t="shared" si="6"/>
        <v>4.9566095482003156</v>
      </c>
      <c r="X40">
        <f t="shared" si="3"/>
        <v>900000000</v>
      </c>
      <c r="Y40">
        <f t="shared" si="10"/>
        <v>6.655799999999999E-7</v>
      </c>
      <c r="Z40">
        <f t="shared" si="5"/>
        <v>715.02772325729586</v>
      </c>
    </row>
    <row r="41" spans="1:26" x14ac:dyDescent="0.25">
      <c r="A41">
        <f t="shared" si="7"/>
        <v>40000</v>
      </c>
      <c r="B41">
        <v>6.0540000000000003</v>
      </c>
      <c r="C41">
        <v>5.0990000000000002</v>
      </c>
      <c r="D41">
        <v>5.1180000000000003</v>
      </c>
      <c r="E41">
        <v>5.1669999999999998</v>
      </c>
      <c r="F41">
        <f t="shared" si="0"/>
        <v>5.4236666666666666</v>
      </c>
      <c r="G41">
        <f t="shared" si="12"/>
        <v>1.3559166666666668E-4</v>
      </c>
      <c r="I41">
        <f t="shared" si="1"/>
        <v>6.8157099334357394</v>
      </c>
      <c r="J41">
        <v>1045.4159999999999</v>
      </c>
      <c r="K41">
        <v>1163.7650000000001</v>
      </c>
      <c r="O41">
        <f t="shared" si="4"/>
        <v>1104.5905</v>
      </c>
      <c r="P41">
        <f t="shared" si="2"/>
        <v>184082.39965311851</v>
      </c>
      <c r="Q41">
        <f t="shared" si="9"/>
        <v>2.9463254916748828E-5</v>
      </c>
      <c r="R41">
        <f t="shared" si="6"/>
        <v>6.7932385407581553</v>
      </c>
      <c r="X41">
        <f t="shared" si="3"/>
        <v>1600000000</v>
      </c>
      <c r="Y41">
        <f t="shared" si="10"/>
        <v>6.9036906250000005E-7</v>
      </c>
      <c r="Z41">
        <f t="shared" si="5"/>
        <v>1271.1603969018593</v>
      </c>
    </row>
    <row r="42" spans="1:26" x14ac:dyDescent="0.25">
      <c r="A42">
        <f t="shared" si="7"/>
        <v>50000</v>
      </c>
      <c r="B42">
        <v>7.9219999999999997</v>
      </c>
      <c r="C42">
        <v>6.6280000000000001</v>
      </c>
      <c r="D42">
        <v>6.5350000000000001</v>
      </c>
      <c r="E42">
        <v>6.8</v>
      </c>
      <c r="F42">
        <f t="shared" si="0"/>
        <v>7.0283333333333333</v>
      </c>
      <c r="G42">
        <f t="shared" si="12"/>
        <v>1.4056666666666668E-4</v>
      </c>
      <c r="I42">
        <f t="shared" si="1"/>
        <v>8.5196374167946729</v>
      </c>
      <c r="J42">
        <v>1707.8040000000001</v>
      </c>
      <c r="K42">
        <v>1884.027</v>
      </c>
      <c r="O42">
        <f t="shared" si="4"/>
        <v>1795.9155000000001</v>
      </c>
      <c r="P42">
        <f t="shared" si="2"/>
        <v>234948.50021680092</v>
      </c>
      <c r="Q42">
        <f t="shared" si="9"/>
        <v>2.9914357090374585E-5</v>
      </c>
      <c r="R42">
        <f t="shared" si="6"/>
        <v>8.6703628906059791</v>
      </c>
      <c r="X42">
        <f t="shared" si="3"/>
        <v>2500000000</v>
      </c>
      <c r="Y42">
        <f t="shared" si="10"/>
        <v>7.1836620000000008E-7</v>
      </c>
      <c r="Z42">
        <f t="shared" si="5"/>
        <v>1986.188120159155</v>
      </c>
    </row>
    <row r="43" spans="1:26" x14ac:dyDescent="0.25">
      <c r="A43">
        <f t="shared" si="7"/>
        <v>60000</v>
      </c>
      <c r="B43">
        <v>9.3670000000000009</v>
      </c>
      <c r="C43">
        <v>8.3529999999999998</v>
      </c>
      <c r="D43">
        <v>8.0839999999999996</v>
      </c>
      <c r="E43">
        <v>9.6790000000000003</v>
      </c>
      <c r="F43">
        <f t="shared" si="0"/>
        <v>8.6013333333333328</v>
      </c>
      <c r="G43">
        <f t="shared" si="12"/>
        <v>1.4335555555555554E-4</v>
      </c>
      <c r="I43">
        <f t="shared" si="1"/>
        <v>10.223564900153608</v>
      </c>
      <c r="J43">
        <v>2593.7220000000002</v>
      </c>
      <c r="K43">
        <v>2775.212</v>
      </c>
      <c r="O43">
        <f t="shared" si="4"/>
        <v>2684.4670000000001</v>
      </c>
      <c r="P43">
        <f t="shared" si="2"/>
        <v>286689.07502301864</v>
      </c>
      <c r="Q43">
        <f t="shared" si="9"/>
        <v>3.0002305921991344E-5</v>
      </c>
      <c r="R43">
        <f t="shared" si="6"/>
        <v>10.579758180741878</v>
      </c>
      <c r="X43">
        <f t="shared" si="3"/>
        <v>3600000000</v>
      </c>
      <c r="Y43">
        <f t="shared" si="10"/>
        <v>7.4568527777777781E-7</v>
      </c>
      <c r="Z43">
        <f t="shared" si="5"/>
        <v>2860.1108930291834</v>
      </c>
    </row>
    <row r="44" spans="1:26" x14ac:dyDescent="0.25">
      <c r="A44">
        <f t="shared" si="7"/>
        <v>70000</v>
      </c>
      <c r="B44">
        <v>10.782</v>
      </c>
      <c r="C44">
        <v>10.955</v>
      </c>
      <c r="D44">
        <v>9.6920000000000002</v>
      </c>
      <c r="E44">
        <v>9.7439999999999998</v>
      </c>
      <c r="F44">
        <f t="shared" si="0"/>
        <v>10.476333333333335</v>
      </c>
      <c r="G44">
        <f t="shared" si="12"/>
        <v>1.4966190476190479E-4</v>
      </c>
      <c r="I44">
        <f t="shared" si="1"/>
        <v>11.927492383512543</v>
      </c>
      <c r="J44">
        <v>3534.1419999999998</v>
      </c>
      <c r="K44">
        <v>3811.4029999999998</v>
      </c>
      <c r="O44">
        <f t="shared" si="4"/>
        <v>3672.7725</v>
      </c>
      <c r="P44">
        <f t="shared" si="2"/>
        <v>339156.86280099797</v>
      </c>
      <c r="Q44">
        <f t="shared" si="9"/>
        <v>3.0889344968025535E-5</v>
      </c>
      <c r="R44">
        <f t="shared" si="6"/>
        <v>12.515989991894557</v>
      </c>
      <c r="X44">
        <f t="shared" si="3"/>
        <v>4900000000</v>
      </c>
      <c r="Y44">
        <f t="shared" si="10"/>
        <v>7.4954540816326534E-7</v>
      </c>
      <c r="Z44">
        <f t="shared" si="5"/>
        <v>3892.9287155119437</v>
      </c>
    </row>
    <row r="45" spans="1:26" x14ac:dyDescent="0.25">
      <c r="A45">
        <f t="shared" si="7"/>
        <v>80000</v>
      </c>
      <c r="B45">
        <v>12.15</v>
      </c>
      <c r="C45">
        <v>11.162000000000001</v>
      </c>
      <c r="D45">
        <v>11.159000000000001</v>
      </c>
      <c r="E45">
        <v>11.914999999999999</v>
      </c>
      <c r="F45">
        <f t="shared" si="0"/>
        <v>11.490333333333334</v>
      </c>
      <c r="G45">
        <f t="shared" si="12"/>
        <v>1.4362916666666668E-4</v>
      </c>
      <c r="I45">
        <f t="shared" si="1"/>
        <v>13.631419866871479</v>
      </c>
      <c r="J45">
        <v>4660.9250000000002</v>
      </c>
      <c r="K45">
        <v>5049.2349999999997</v>
      </c>
      <c r="O45">
        <f t="shared" si="4"/>
        <v>4855.08</v>
      </c>
      <c r="P45">
        <f t="shared" si="2"/>
        <v>392247.19895935548</v>
      </c>
      <c r="Q45">
        <f t="shared" si="9"/>
        <v>2.9293602003577236E-5</v>
      </c>
      <c r="R45">
        <f t="shared" si="6"/>
        <v>14.475195860637971</v>
      </c>
      <c r="X45">
        <f t="shared" si="3"/>
        <v>6400000000</v>
      </c>
      <c r="Y45">
        <f t="shared" si="10"/>
        <v>7.5860624999999994E-7</v>
      </c>
      <c r="Z45">
        <f t="shared" si="5"/>
        <v>5084.641587607437</v>
      </c>
    </row>
    <row r="46" spans="1:26" x14ac:dyDescent="0.25">
      <c r="A46">
        <f t="shared" si="7"/>
        <v>90000</v>
      </c>
      <c r="B46">
        <v>14.513999999999999</v>
      </c>
      <c r="C46">
        <v>12.718999999999999</v>
      </c>
      <c r="D46">
        <v>12.717000000000001</v>
      </c>
      <c r="E46">
        <v>12.93</v>
      </c>
      <c r="F46">
        <f t="shared" si="0"/>
        <v>13.316666666666665</v>
      </c>
      <c r="G46">
        <f t="shared" si="12"/>
        <v>1.4796296296296294E-4</v>
      </c>
      <c r="I46">
        <f t="shared" si="1"/>
        <v>15.335347350230412</v>
      </c>
      <c r="J46">
        <v>5968.585</v>
      </c>
      <c r="O46">
        <f t="shared" si="4"/>
        <v>5968.585</v>
      </c>
      <c r="P46">
        <f t="shared" si="2"/>
        <v>445881.82584953925</v>
      </c>
      <c r="Q46">
        <f t="shared" si="9"/>
        <v>2.9865910415376096E-5</v>
      </c>
      <c r="R46">
        <f t="shared" si="6"/>
        <v>16.454487825519784</v>
      </c>
      <c r="X46">
        <f t="shared" si="3"/>
        <v>8100000000</v>
      </c>
      <c r="Y46">
        <f t="shared" ref="Y46" si="13">O46/X46</f>
        <v>7.368623456790124E-7</v>
      </c>
      <c r="Z46">
        <f t="shared" si="5"/>
        <v>6435.2495093156622</v>
      </c>
    </row>
    <row r="47" spans="1:26" x14ac:dyDescent="0.25">
      <c r="A47">
        <f t="shared" si="7"/>
        <v>100000</v>
      </c>
      <c r="B47">
        <v>16.972999999999999</v>
      </c>
    </row>
    <row r="48" spans="1:26" x14ac:dyDescent="0.25">
      <c r="A48">
        <f t="shared" si="7"/>
        <v>200000</v>
      </c>
      <c r="B48">
        <v>34.222000000000001</v>
      </c>
    </row>
    <row r="49" spans="1:2" x14ac:dyDescent="0.25">
      <c r="A49">
        <f t="shared" si="7"/>
        <v>300000</v>
      </c>
      <c r="B49">
        <v>51.125999999999998</v>
      </c>
    </row>
    <row r="50" spans="1:2" x14ac:dyDescent="0.25">
      <c r="A50">
        <f t="shared" si="7"/>
        <v>400000</v>
      </c>
      <c r="B50">
        <v>70.994</v>
      </c>
    </row>
    <row r="51" spans="1:2" x14ac:dyDescent="0.25">
      <c r="A51">
        <f t="shared" si="7"/>
        <v>500000</v>
      </c>
      <c r="B51">
        <v>97.049000000000007</v>
      </c>
    </row>
    <row r="52" spans="1:2" x14ac:dyDescent="0.25">
      <c r="A52">
        <f t="shared" si="7"/>
        <v>600000</v>
      </c>
      <c r="B52">
        <v>119.749</v>
      </c>
    </row>
    <row r="53" spans="1:2" x14ac:dyDescent="0.25">
      <c r="A53">
        <f t="shared" si="7"/>
        <v>700000</v>
      </c>
      <c r="B53">
        <v>149.16800000000001</v>
      </c>
    </row>
    <row r="54" spans="1:2" x14ac:dyDescent="0.25">
      <c r="A54">
        <f t="shared" si="7"/>
        <v>800000</v>
      </c>
      <c r="B54">
        <v>179.86099999999999</v>
      </c>
    </row>
    <row r="55" spans="1:2" x14ac:dyDescent="0.25">
      <c r="A55">
        <f t="shared" si="7"/>
        <v>900000</v>
      </c>
      <c r="B55">
        <v>213.23400000000001</v>
      </c>
    </row>
    <row r="56" spans="1:2" x14ac:dyDescent="0.25">
      <c r="A56">
        <f t="shared" si="7"/>
        <v>1000000</v>
      </c>
      <c r="B56">
        <v>253.916</v>
      </c>
    </row>
    <row r="57" spans="1:2" x14ac:dyDescent="0.25">
      <c r="A57">
        <f t="shared" si="7"/>
        <v>2000000</v>
      </c>
      <c r="B57">
        <v>599.56299999999999</v>
      </c>
    </row>
    <row r="58" spans="1:2" x14ac:dyDescent="0.25">
      <c r="A58">
        <f t="shared" si="7"/>
        <v>3000000</v>
      </c>
      <c r="B58">
        <v>1031.5309999999999</v>
      </c>
    </row>
    <row r="59" spans="1:2" x14ac:dyDescent="0.25">
      <c r="A59">
        <f t="shared" si="7"/>
        <v>4000000</v>
      </c>
      <c r="B59">
        <v>1447.729</v>
      </c>
    </row>
    <row r="60" spans="1:2" x14ac:dyDescent="0.25">
      <c r="A60">
        <f t="shared" si="7"/>
        <v>5000000</v>
      </c>
      <c r="B60">
        <v>1930.2729999999999</v>
      </c>
    </row>
    <row r="61" spans="1:2" x14ac:dyDescent="0.25">
      <c r="A61">
        <f t="shared" si="7"/>
        <v>6000000</v>
      </c>
      <c r="B61">
        <v>2374.0430000000001</v>
      </c>
    </row>
    <row r="62" spans="1:2" x14ac:dyDescent="0.25">
      <c r="A62">
        <f t="shared" si="7"/>
        <v>7000000</v>
      </c>
      <c r="B62">
        <v>3092.4459999999999</v>
      </c>
    </row>
    <row r="63" spans="1:2" x14ac:dyDescent="0.25">
      <c r="A63">
        <f t="shared" si="7"/>
        <v>8000000</v>
      </c>
      <c r="B63">
        <v>3539.502</v>
      </c>
    </row>
    <row r="64" spans="1:2" x14ac:dyDescent="0.25">
      <c r="A64">
        <f t="shared" si="7"/>
        <v>9000000</v>
      </c>
      <c r="B64">
        <v>3985.5990000000002</v>
      </c>
    </row>
    <row r="65" spans="1:2" x14ac:dyDescent="0.25">
      <c r="A65">
        <f t="shared" si="7"/>
        <v>10000000</v>
      </c>
      <c r="B65">
        <v>4496.2979999999998</v>
      </c>
    </row>
    <row r="66" spans="1:2" x14ac:dyDescent="0.25">
      <c r="A66">
        <f t="shared" si="7"/>
        <v>20000000</v>
      </c>
      <c r="B66">
        <v>10833.733</v>
      </c>
    </row>
    <row r="108" spans="22:22" x14ac:dyDescent="0.25">
      <c r="V108" t="s">
        <v>14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O.L.Sheard U1664298</cp:lastModifiedBy>
  <dcterms:created xsi:type="dcterms:W3CDTF">2018-03-12T16:49:39Z</dcterms:created>
  <dcterms:modified xsi:type="dcterms:W3CDTF">2018-03-19T14:29:20Z</dcterms:modified>
</cp:coreProperties>
</file>