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cuments\"/>
    </mc:Choice>
  </mc:AlternateContent>
  <xr:revisionPtr revIDLastSave="0" documentId="8_{CFB6D4D6-927E-4EDB-A8DC-1968C373F5AF}" xr6:coauthVersionLast="47" xr6:coauthVersionMax="47" xr10:uidLastSave="{00000000-0000-0000-0000-000000000000}"/>
  <bookViews>
    <workbookView xWindow="-108" yWindow="-108" windowWidth="23256" windowHeight="13176" xr2:uid="{9DC0E8E9-B102-409D-9D52-228DABDA6CB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1" l="1"/>
  <c r="E3" i="1"/>
  <c r="G4" i="1"/>
  <c r="J2" i="1"/>
  <c r="G5" i="1"/>
  <c r="J4" i="1"/>
  <c r="G3" i="1"/>
  <c r="E5" i="1"/>
  <c r="E4" i="1"/>
  <c r="H5" i="1" l="1"/>
  <c r="K5" i="1" s="1"/>
  <c r="I4" i="1"/>
  <c r="I5" i="1"/>
  <c r="E2" i="1"/>
  <c r="G2" i="1"/>
  <c r="I3" i="1"/>
  <c r="F3" i="1"/>
  <c r="I2" i="1"/>
  <c r="H3" i="1"/>
  <c r="H4" i="1"/>
  <c r="K3" i="1" l="1"/>
  <c r="K4" i="1"/>
  <c r="H2" i="1"/>
  <c r="K2" i="1" s="1"/>
</calcChain>
</file>

<file path=xl/sharedStrings.xml><?xml version="1.0" encoding="utf-8"?>
<sst xmlns="http://schemas.openxmlformats.org/spreadsheetml/2006/main" count="14" uniqueCount="14">
  <si>
    <t>Price</t>
  </si>
  <si>
    <t>Quantity</t>
  </si>
  <si>
    <t>Type of Stock</t>
  </si>
  <si>
    <t>Equity Buy</t>
  </si>
  <si>
    <t>Brokerage</t>
  </si>
  <si>
    <t>Equity Sell</t>
  </si>
  <si>
    <t>Future Buy</t>
  </si>
  <si>
    <t>Future Sell</t>
  </si>
  <si>
    <t>STT</t>
  </si>
  <si>
    <t>Transaction Charges</t>
  </si>
  <si>
    <t>GST</t>
  </si>
  <si>
    <t>SEBI</t>
  </si>
  <si>
    <t>Stamp Charge</t>
  </si>
  <si>
    <t>Net Charge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</si>
</sst>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DCB0A-1604-4AA2-949A-751A4087A9EA}">
  <dimension ref="A1:K5"/>
  <sheetViews>
    <sheetView tabSelected="1" workbookViewId="0">
      <selection activeCell="H3" sqref="H3"/>
    </sheetView>
  </sheetViews>
  <sheetFormatPr defaultRowHeight="14.4" x14ac:dyDescent="0.3"/>
  <sheetData>
    <row r="1" spans="1:11" x14ac:dyDescent="0.3">
      <c r="A1" t="s">
        <v>2</v>
      </c>
      <c r="C1" t="s">
        <v>0</v>
      </c>
      <c r="D1" t="s">
        <v>1</v>
      </c>
      <c r="E1" t="s">
        <v>4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</row>
    <row r="2" spans="1:11" x14ac:dyDescent="0.3">
      <c r="A2" t="s">
        <v>3</v>
      </c>
      <c r="C2">
        <v>10000</v>
      </c>
      <c r="D2">
        <v>1</v>
      </c>
      <c r="E2">
        <f>MIN(20,0.0003*C2*D2)</f>
        <v>2.9999999999999996</v>
      </c>
      <c r="F2">
        <v>0</v>
      </c>
      <c r="G2">
        <f>0.0000345*C2*D2</f>
        <v>0.34499999999999997</v>
      </c>
      <c r="H2">
        <f>0.18*(E2+G2)</f>
        <v>0.60209999999999997</v>
      </c>
      <c r="I2">
        <f>IF(C2*D2&gt;=10000,C2*D2/1000000,0)</f>
        <v>0.01</v>
      </c>
      <c r="J2">
        <f>IF(C2*D2&gt;=100000,(C2*D2*3)/100000,0)</f>
        <v>0</v>
      </c>
      <c r="K2">
        <f>SUM(E2:J2)</f>
        <v>3.9570999999999996</v>
      </c>
    </row>
    <row r="3" spans="1:11" x14ac:dyDescent="0.3">
      <c r="A3" t="s">
        <v>5</v>
      </c>
      <c r="C3">
        <v>10000</v>
      </c>
      <c r="D3">
        <v>1</v>
      </c>
      <c r="E3">
        <f>MIN(20,0.0003*C3*D3)</f>
        <v>2.9999999999999996</v>
      </c>
      <c r="F3">
        <f>IF(C3*D3&gt;=10000,_xlfn.CEILING.MATH((25*C3*D3)/100000),0)</f>
        <v>3</v>
      </c>
      <c r="G3">
        <f>0.0000345*C3*D3</f>
        <v>0.34499999999999997</v>
      </c>
      <c r="H3">
        <f>0.18*(E3+G3)</f>
        <v>0.60209999999999997</v>
      </c>
      <c r="I3">
        <f>IF(C3*D3&gt;=10000,C3*D3/1000000,0)</f>
        <v>0.01</v>
      </c>
      <c r="J3">
        <v>0</v>
      </c>
      <c r="K3">
        <f>SUM(E3:J3)</f>
        <v>6.9570999999999996</v>
      </c>
    </row>
    <row r="4" spans="1:11" x14ac:dyDescent="0.3">
      <c r="A4" t="s">
        <v>6</v>
      </c>
      <c r="C4">
        <v>10000</v>
      </c>
      <c r="D4">
        <v>1</v>
      </c>
      <c r="E4">
        <f>MIN(20,0.0003*C4*D4)</f>
        <v>2.9999999999999996</v>
      </c>
      <c r="F4">
        <v>0</v>
      </c>
      <c r="G4">
        <f>0.00002*C4*D4</f>
        <v>0.2</v>
      </c>
      <c r="H4">
        <f>0.18*(E4+G4)</f>
        <v>0.57599999999999996</v>
      </c>
      <c r="I4">
        <f>IF(C4*D4&gt;=10000,C4*D4/1000000,0)</f>
        <v>0.01</v>
      </c>
      <c r="J4">
        <f>IF(C4*D4&gt;10000,0.00002*C4*D4,0)</f>
        <v>0</v>
      </c>
      <c r="K4">
        <f>SUM(E4:J4)</f>
        <v>3.7859999999999996</v>
      </c>
    </row>
    <row r="5" spans="1:11" x14ac:dyDescent="0.3">
      <c r="A5" t="s">
        <v>7</v>
      </c>
      <c r="C5">
        <v>10000</v>
      </c>
      <c r="D5">
        <v>1</v>
      </c>
      <c r="E5">
        <f>MIN(20,0.0003*C5*D5)</f>
        <v>2.9999999999999996</v>
      </c>
      <c r="F5">
        <f>IF(C3*D3&gt;=10000,_xlfn.CEILING.MATH((10*C3*D3)/100000),0)</f>
        <v>1</v>
      </c>
      <c r="G5">
        <f>0.00002*C5*D5</f>
        <v>0.2</v>
      </c>
      <c r="H5">
        <f>0.18*(E5+G5)</f>
        <v>0.57599999999999996</v>
      </c>
      <c r="I5">
        <f>IF(C5*D5&gt;=10000,C5*D5/1000000,0)</f>
        <v>0.01</v>
      </c>
      <c r="J5">
        <v>0</v>
      </c>
      <c r="K5">
        <f>SUM(E5:J5)</f>
        <v>4.7859999999999987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2023-02-06T13:22:21Z</dcterms:created>
  <dcterms:modified xsi:type="dcterms:W3CDTF">2023-02-06T18:55:18Z</dcterms:modified>
</cp:coreProperties>
</file>