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85" yWindow="540" windowWidth="23850" windowHeight="9480"/>
  </bookViews>
  <sheets>
    <sheet name="ts08201746-s-local을 flat볼로 헤지" sheetId="1" r:id="rId1"/>
  </sheets>
  <calcPr calcId="14562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3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U2" i="1"/>
  <c r="V2" i="1" s="1"/>
  <c r="J2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2" i="1" s="1"/>
  <c r="I5" i="1"/>
  <c r="I4" i="1"/>
  <c r="T2" i="1" l="1"/>
</calcChain>
</file>

<file path=xl/sharedStrings.xml><?xml version="1.0" encoding="utf-8"?>
<sst xmlns="http://schemas.openxmlformats.org/spreadsheetml/2006/main" count="25" uniqueCount="19">
  <si>
    <t>tau</t>
  </si>
  <si>
    <t>s_tmp</t>
  </si>
  <si>
    <t>cash</t>
  </si>
  <si>
    <t>pv</t>
  </si>
  <si>
    <t>r</t>
  </si>
  <si>
    <t>q</t>
  </si>
  <si>
    <t>0_1-th Autocalled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</si>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</sst>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'ts08201746-s-local을 flat볼로 헤지'!$K$2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헤지'!$K$3:$K$185</c:f>
              <c:numCache>
                <c:formatCode>0%</c:formatCode>
                <c:ptCount val="183"/>
                <c:pt idx="0">
                  <c:v>0.17475699895999999</c:v>
                </c:pt>
                <c:pt idx="1">
                  <c:v>0.16424567845399998</c:v>
                </c:pt>
                <c:pt idx="2">
                  <c:v>0.17430312428199998</c:v>
                </c:pt>
                <c:pt idx="3">
                  <c:v>0.16369859890800001</c:v>
                </c:pt>
                <c:pt idx="4">
                  <c:v>0.153358179012</c:v>
                </c:pt>
                <c:pt idx="5">
                  <c:v>0.152870542336</c:v>
                </c:pt>
                <c:pt idx="6">
                  <c:v>0.14355959439300001</c:v>
                </c:pt>
                <c:pt idx="7">
                  <c:v>0.126161240604</c:v>
                </c:pt>
                <c:pt idx="8">
                  <c:v>0.13430127781199999</c:v>
                </c:pt>
                <c:pt idx="9">
                  <c:v>0.12509319383599998</c:v>
                </c:pt>
                <c:pt idx="10">
                  <c:v>0.102059859783</c:v>
                </c:pt>
                <c:pt idx="11">
                  <c:v>8.8557752575999987E-2</c:v>
                </c:pt>
                <c:pt idx="12">
                  <c:v>9.4713686892000021E-2</c:v>
                </c:pt>
                <c:pt idx="13">
                  <c:v>0.10118645683199999</c:v>
                </c:pt>
                <c:pt idx="14">
                  <c:v>0.100446247936</c:v>
                </c:pt>
                <c:pt idx="15">
                  <c:v>0.114793067873</c:v>
                </c:pt>
                <c:pt idx="16">
                  <c:v>0.114276204873</c:v>
                </c:pt>
                <c:pt idx="17">
                  <c:v>0.114004775808</c:v>
                </c:pt>
                <c:pt idx="18">
                  <c:v>0.113622102195</c:v>
                </c:pt>
                <c:pt idx="19">
                  <c:v>9.8501303017999989E-2</c:v>
                </c:pt>
                <c:pt idx="20">
                  <c:v>9.1165031369999996E-2</c:v>
                </c:pt>
                <c:pt idx="21">
                  <c:v>7.8309313431999997E-2</c:v>
                </c:pt>
                <c:pt idx="22">
                  <c:v>7.7761285745000006E-2</c:v>
                </c:pt>
                <c:pt idx="23">
                  <c:v>8.3504448416000007E-2</c:v>
                </c:pt>
                <c:pt idx="24">
                  <c:v>8.9439129990000005E-2</c:v>
                </c:pt>
                <c:pt idx="25">
                  <c:v>0.102865714256</c:v>
                </c:pt>
                <c:pt idx="26">
                  <c:v>7.6048037489999998E-2</c:v>
                </c:pt>
                <c:pt idx="27">
                  <c:v>8.8116157662000011E-2</c:v>
                </c:pt>
                <c:pt idx="28">
                  <c:v>8.7464374764E-2</c:v>
                </c:pt>
                <c:pt idx="29">
                  <c:v>9.3765730608000003E-2</c:v>
                </c:pt>
                <c:pt idx="30">
                  <c:v>9.3544734976000007E-2</c:v>
                </c:pt>
                <c:pt idx="31">
                  <c:v>9.2828574270000005E-2</c:v>
                </c:pt>
                <c:pt idx="32">
                  <c:v>0.115150625624</c:v>
                </c:pt>
                <c:pt idx="33">
                  <c:v>0.10640488875</c:v>
                </c:pt>
                <c:pt idx="34">
                  <c:v>9.8730115144E-2</c:v>
                </c:pt>
                <c:pt idx="35">
                  <c:v>8.4519538472E-2</c:v>
                </c:pt>
                <c:pt idx="36">
                  <c:v>7.1718551470999994E-2</c:v>
                </c:pt>
                <c:pt idx="37">
                  <c:v>8.3415510287999997E-2</c:v>
                </c:pt>
                <c:pt idx="38">
                  <c:v>0.10419333353999999</c:v>
                </c:pt>
                <c:pt idx="39">
                  <c:v>0.111742831908</c:v>
                </c:pt>
                <c:pt idx="40">
                  <c:v>0.11101481297399998</c:v>
                </c:pt>
                <c:pt idx="41">
                  <c:v>0.110764461795</c:v>
                </c:pt>
                <c:pt idx="42">
                  <c:v>9.4909179288000009E-2</c:v>
                </c:pt>
                <c:pt idx="43">
                  <c:v>7.436037320000001E-2</c:v>
                </c:pt>
                <c:pt idx="44">
                  <c:v>5.7676960648E-2</c:v>
                </c:pt>
                <c:pt idx="45">
                  <c:v>5.7242527782000008E-2</c:v>
                </c:pt>
                <c:pt idx="46">
                  <c:v>5.6926047267000006E-2</c:v>
                </c:pt>
                <c:pt idx="47">
                  <c:v>4.7202334445000008E-2</c:v>
                </c:pt>
                <c:pt idx="48">
                  <c:v>4.2699844170000001E-2</c:v>
                </c:pt>
                <c:pt idx="49">
                  <c:v>5.0909280102E-2</c:v>
                </c:pt>
                <c:pt idx="50">
                  <c:v>5.0373263845000002E-2</c:v>
                </c:pt>
                <c:pt idx="51">
                  <c:v>5.4643682178000003E-2</c:v>
                </c:pt>
                <c:pt idx="52">
                  <c:v>5.4196837508000008E-2</c:v>
                </c:pt>
                <c:pt idx="53">
                  <c:v>4.9173554455000004E-2</c:v>
                </c:pt>
                <c:pt idx="54">
                  <c:v>5.3344819973999993E-2</c:v>
                </c:pt>
                <c:pt idx="55">
                  <c:v>4.3940796239999996E-2</c:v>
                </c:pt>
                <c:pt idx="56">
                  <c:v>6.2767379865E-2</c:v>
                </c:pt>
                <c:pt idx="57">
                  <c:v>6.2037982237000001E-2</c:v>
                </c:pt>
                <c:pt idx="58">
                  <c:v>6.1756475682000003E-2</c:v>
                </c:pt>
                <c:pt idx="59">
                  <c:v>7.9428066103999995E-2</c:v>
                </c:pt>
                <c:pt idx="60">
                  <c:v>7.254686333999999E-2</c:v>
                </c:pt>
                <c:pt idx="61">
                  <c:v>6.5791208973999996E-2</c:v>
                </c:pt>
                <c:pt idx="62">
                  <c:v>6.5355681787000006E-2</c:v>
                </c:pt>
                <c:pt idx="63">
                  <c:v>5.9193446875000007E-2</c:v>
                </c:pt>
                <c:pt idx="64">
                  <c:v>6.4152960012999999E-2</c:v>
                </c:pt>
                <c:pt idx="65">
                  <c:v>5.7917729661000006E-2</c:v>
                </c:pt>
                <c:pt idx="66">
                  <c:v>5.7420441299999993E-2</c:v>
                </c:pt>
                <c:pt idx="67">
                  <c:v>6.2295411250000002E-2</c:v>
                </c:pt>
                <c:pt idx="68">
                  <c:v>5.6427528300000002E-2</c:v>
                </c:pt>
                <c:pt idx="69">
                  <c:v>5.0793827505999999E-2</c:v>
                </c:pt>
                <c:pt idx="70">
                  <c:v>5.0103991179000003E-2</c:v>
                </c:pt>
                <c:pt idx="71">
                  <c:v>5.4589281834000004E-2</c:v>
                </c:pt>
                <c:pt idx="72">
                  <c:v>4.4422396311999998E-2</c:v>
                </c:pt>
                <c:pt idx="73">
                  <c:v>3.9675385287999999E-2</c:v>
                </c:pt>
                <c:pt idx="74">
                  <c:v>4.3395431078999992E-2</c:v>
                </c:pt>
                <c:pt idx="75">
                  <c:v>3.8591796726000001E-2</c:v>
                </c:pt>
                <c:pt idx="76">
                  <c:v>4.226504457E-2</c:v>
                </c:pt>
                <c:pt idx="77">
                  <c:v>3.7523880601000002E-2</c:v>
                </c:pt>
                <c:pt idx="78">
                  <c:v>3.7032547200000002E-2</c:v>
                </c:pt>
                <c:pt idx="79">
                  <c:v>3.6529717432000001E-2</c:v>
                </c:pt>
                <c:pt idx="80">
                  <c:v>4.0068112275000005E-2</c:v>
                </c:pt>
                <c:pt idx="81">
                  <c:v>4.4047275239999996E-2</c:v>
                </c:pt>
                <c:pt idx="82">
                  <c:v>4.3458758479999998E-2</c:v>
                </c:pt>
                <c:pt idx="83">
                  <c:v>3.8476183031999997E-2</c:v>
                </c:pt>
                <c:pt idx="84">
                  <c:v>3.7780728607999997E-2</c:v>
                </c:pt>
                <c:pt idx="85">
                  <c:v>4.6303213124999999E-2</c:v>
                </c:pt>
                <c:pt idx="86">
                  <c:v>4.0928923300000003E-2</c:v>
                </c:pt>
                <c:pt idx="87">
                  <c:v>4.0365825961999995E-2</c:v>
                </c:pt>
                <c:pt idx="88">
                  <c:v>4.9552358022000004E-2</c:v>
                </c:pt>
                <c:pt idx="89">
                  <c:v>3.9145493555999999E-2</c:v>
                </c:pt>
                <c:pt idx="90">
                  <c:v>4.3281083120000001E-2</c:v>
                </c:pt>
                <c:pt idx="91">
                  <c:v>4.2461855709000004E-2</c:v>
                </c:pt>
                <c:pt idx="92">
                  <c:v>5.8072440481999998E-2</c:v>
                </c:pt>
                <c:pt idx="93">
                  <c:v>5.7498617925000002E-2</c:v>
                </c:pt>
                <c:pt idx="94">
                  <c:v>5.6794390558000001E-2</c:v>
                </c:pt>
                <c:pt idx="95">
                  <c:v>5.6345935709000004E-2</c:v>
                </c:pt>
                <c:pt idx="96">
                  <c:v>5.5679980183000008E-2</c:v>
                </c:pt>
                <c:pt idx="97">
                  <c:v>4.939344432E-2</c:v>
                </c:pt>
                <c:pt idx="98">
                  <c:v>3.8638199619000002E-2</c:v>
                </c:pt>
                <c:pt idx="99">
                  <c:v>2.9959913394599996E-2</c:v>
                </c:pt>
                <c:pt idx="100">
                  <c:v>2.5955574206E-2</c:v>
                </c:pt>
                <c:pt idx="101">
                  <c:v>2.5442228218000001E-2</c:v>
                </c:pt>
                <c:pt idx="102">
                  <c:v>1.4512618795600002E-2</c:v>
                </c:pt>
                <c:pt idx="103">
                  <c:v>1.2235820530999999E-2</c:v>
                </c:pt>
                <c:pt idx="104">
                  <c:v>1.3791928212300001E-2</c:v>
                </c:pt>
                <c:pt idx="105">
                  <c:v>1.159528282E-2</c:v>
                </c:pt>
                <c:pt idx="106">
                  <c:v>9.6980177191999997E-3</c:v>
                </c:pt>
                <c:pt idx="107">
                  <c:v>1.09670194304E-2</c:v>
                </c:pt>
                <c:pt idx="108">
                  <c:v>7.8047702388000005E-3</c:v>
                </c:pt>
                <c:pt idx="109">
                  <c:v>6.4098587345999998E-3</c:v>
                </c:pt>
                <c:pt idx="110">
                  <c:v>8.5617974927999999E-3</c:v>
                </c:pt>
                <c:pt idx="111">
                  <c:v>8.3053513920000009E-3</c:v>
                </c:pt>
                <c:pt idx="112">
                  <c:v>4.8482217816000006E-3</c:v>
                </c:pt>
                <c:pt idx="113">
                  <c:v>5.5427527827000009E-3</c:v>
                </c:pt>
                <c:pt idx="114">
                  <c:v>1.0396973551500001E-2</c:v>
                </c:pt>
                <c:pt idx="115">
                  <c:v>7.2181866665999989E-3</c:v>
                </c:pt>
                <c:pt idx="116">
                  <c:v>6.9631362416000004E-3</c:v>
                </c:pt>
                <c:pt idx="117">
                  <c:v>5.6225753407999996E-3</c:v>
                </c:pt>
                <c:pt idx="118">
                  <c:v>4.5027218104E-3</c:v>
                </c:pt>
                <c:pt idx="119">
                  <c:v>2.9620457064100003E-3</c:v>
                </c:pt>
                <c:pt idx="120">
                  <c:v>4.1145108329999997E-3</c:v>
                </c:pt>
                <c:pt idx="121">
                  <c:v>2.6726503881599997E-3</c:v>
                </c:pt>
                <c:pt idx="122">
                  <c:v>1.69518576876E-3</c:v>
                </c:pt>
                <c:pt idx="123">
                  <c:v>1.59254958042E-3</c:v>
                </c:pt>
                <c:pt idx="124">
                  <c:v>1.49891139375E-3</c:v>
                </c:pt>
                <c:pt idx="125">
                  <c:v>1.7338657949400003E-3</c:v>
                </c:pt>
                <c:pt idx="126">
                  <c:v>2.4702688269000002E-3</c:v>
                </c:pt>
                <c:pt idx="127">
                  <c:v>2.3258582812499999E-3</c:v>
                </c:pt>
                <c:pt idx="128">
                  <c:v>1.41864539386E-3</c:v>
                </c:pt>
                <c:pt idx="129">
                  <c:v>1.0581419100000001E-3</c:v>
                </c:pt>
                <c:pt idx="130">
                  <c:v>1.23293703879E-3</c:v>
                </c:pt>
                <c:pt idx="131">
                  <c:v>9.0887463902000016E-4</c:v>
                </c:pt>
                <c:pt idx="132">
                  <c:v>8.3661498414000013E-4</c:v>
                </c:pt>
                <c:pt idx="133">
                  <c:v>1.2334972058899998E-3</c:v>
                </c:pt>
                <c:pt idx="134">
                  <c:v>5.5206154570000001E-4</c:v>
                </c:pt>
                <c:pt idx="135">
                  <c:v>1.0503716191999999E-3</c:v>
                </c:pt>
                <c:pt idx="136">
                  <c:v>9.6348583968000005E-4</c:v>
                </c:pt>
                <c:pt idx="137">
                  <c:v>4.1194951904999997E-4</c:v>
                </c:pt>
                <c:pt idx="138">
                  <c:v>3.7243917696E-4</c:v>
                </c:pt>
                <c:pt idx="139">
                  <c:v>1.93933304945E-4</c:v>
                </c:pt>
                <c:pt idx="140">
                  <c:v>1.7183520427499998E-4</c:v>
                </c:pt>
                <c:pt idx="141">
                  <c:v>2.0010780942000001E-4</c:v>
                </c:pt>
                <c:pt idx="142">
                  <c:v>1.76691785493E-4</c:v>
                </c:pt>
                <c:pt idx="143">
                  <c:v>6.3361802620000009E-5</c:v>
                </c:pt>
                <c:pt idx="144">
                  <c:v>3.9881010522999999E-5</c:v>
                </c:pt>
                <c:pt idx="145">
                  <c:v>3.3751475994000003E-5</c:v>
                </c:pt>
                <c:pt idx="146">
                  <c:v>3.9106236825000001E-5</c:v>
                </c:pt>
                <c:pt idx="147">
                  <c:v>2.3661412977599999E-5</c:v>
                </c:pt>
                <c:pt idx="148">
                  <c:v>5.2624139849999999E-5</c:v>
                </c:pt>
                <c:pt idx="149">
                  <c:v>1.6071882604799998E-5</c:v>
                </c:pt>
                <c:pt idx="150">
                  <c:v>6.4927478527999998E-6</c:v>
                </c:pt>
                <c:pt idx="151">
                  <c:v>5.1585467399999995E-6</c:v>
                </c:pt>
                <c:pt idx="152">
                  <c:v>4.0621751471999993E-6</c:v>
                </c:pt>
                <c:pt idx="153">
                  <c:v>4.543172473999999E-6</c:v>
                </c:pt>
                <c:pt idx="154">
                  <c:v>1.0938154669E-6</c:v>
                </c:pt>
                <c:pt idx="155">
                  <c:v>1.6225950374400001E-7</c:v>
                </c:pt>
                <c:pt idx="156">
                  <c:v>2.5907645634799996E-7</c:v>
                </c:pt>
                <c:pt idx="157">
                  <c:v>2.7607075828000004E-7</c:v>
                </c:pt>
                <c:pt idx="158">
                  <c:v>1.2530940180199999E-7</c:v>
                </c:pt>
                <c:pt idx="159">
                  <c:v>5.4695720261E-8</c:v>
                </c:pt>
                <c:pt idx="160">
                  <c:v>1.4576500053099999E-8</c:v>
                </c:pt>
                <c:pt idx="161">
                  <c:v>2.2772185020000003E-8</c:v>
                </c:pt>
                <c:pt idx="162">
                  <c:v>3.5990807364999999E-8</c:v>
                </c:pt>
                <c:pt idx="163">
                  <c:v>2.21721238133E-8</c:v>
                </c:pt>
                <c:pt idx="164">
                  <c:v>1.3302218697600001E-8</c:v>
                </c:pt>
                <c:pt idx="165">
                  <c:v>7.735994872499999E-9</c:v>
                </c:pt>
                <c:pt idx="166">
                  <c:v>1.1902685285299999E-8</c:v>
                </c:pt>
                <c:pt idx="167">
                  <c:v>1.1021185722E-8</c:v>
                </c:pt>
                <c:pt idx="168">
                  <c:v>9.9728412048000001E-9</c:v>
                </c:pt>
                <c:pt idx="169">
                  <c:v>2.5927498511199999E-8</c:v>
                </c:pt>
                <c:pt idx="170">
                  <c:v>2.3134713679000003E-8</c:v>
                </c:pt>
                <c:pt idx="171">
                  <c:v>2.0018232929299999E-8</c:v>
                </c:pt>
                <c:pt idx="172">
                  <c:v>1.6817447227500001E-8</c:v>
                </c:pt>
                <c:pt idx="173">
                  <c:v>1.2461246234799999E-9</c:v>
                </c:pt>
                <c:pt idx="174">
                  <c:v>2.6123131037899997E-10</c:v>
                </c:pt>
                <c:pt idx="175">
                  <c:v>2.5332772687600003E-11</c:v>
                </c:pt>
                <c:pt idx="176">
                  <c:v>1.4239633833599998E-11</c:v>
                </c:pt>
                <c:pt idx="177">
                  <c:v>7.1443363825000003E-12</c:v>
                </c:pt>
                <c:pt idx="178">
                  <c:v>3.0613871198999999E-12</c:v>
                </c:pt>
                <c:pt idx="179">
                  <c:v>2.5869800493999999E-14</c:v>
                </c:pt>
                <c:pt idx="180">
                  <c:v>2.60278858305E-14</c:v>
                </c:pt>
                <c:pt idx="181">
                  <c:v>2.6252740128999998E-14</c:v>
                </c:pt>
                <c:pt idx="182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'ts08201746-s-local을 flat볼로 헤지'!$Z$2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헤지'!$Z$3:$Z$185</c:f>
              <c:numCache>
                <c:formatCode>0%</c:formatCode>
                <c:ptCount val="183"/>
                <c:pt idx="0">
                  <c:v>0.34804586180000002</c:v>
                </c:pt>
                <c:pt idx="1">
                  <c:v>0.32936071267</c:v>
                </c:pt>
                <c:pt idx="2">
                  <c:v>0.34723559723999997</c:v>
                </c:pt>
                <c:pt idx="3">
                  <c:v>0.32839175096000001</c:v>
                </c:pt>
                <c:pt idx="4">
                  <c:v>0.31003944750000001</c:v>
                </c:pt>
                <c:pt idx="5">
                  <c:v>0.30913344191999997</c:v>
                </c:pt>
                <c:pt idx="6">
                  <c:v>0.292839082917</c:v>
                </c:pt>
                <c:pt idx="7">
                  <c:v>0.26244125560799997</c:v>
                </c:pt>
                <c:pt idx="8">
                  <c:v>0.276733864823</c:v>
                </c:pt>
                <c:pt idx="9">
                  <c:v>0.260541111454</c:v>
                </c:pt>
                <c:pt idx="10">
                  <c:v>0.20749315045200001</c:v>
                </c:pt>
                <c:pt idx="11">
                  <c:v>0.17464031337600003</c:v>
                </c:pt>
                <c:pt idx="12">
                  <c:v>0.19017089427600004</c:v>
                </c:pt>
                <c:pt idx="13">
                  <c:v>0.20637549984</c:v>
                </c:pt>
                <c:pt idx="14">
                  <c:v>0.20509429913600002</c:v>
                </c:pt>
                <c:pt idx="15">
                  <c:v>0.24025549083800002</c:v>
                </c:pt>
                <c:pt idx="16">
                  <c:v>0.23938210906200003</c:v>
                </c:pt>
                <c:pt idx="17">
                  <c:v>0.23902682496000002</c:v>
                </c:pt>
                <c:pt idx="18">
                  <c:v>0.23844159986500002</c:v>
                </c:pt>
                <c:pt idx="19">
                  <c:v>0.20233607001600001</c:v>
                </c:pt>
                <c:pt idx="20">
                  <c:v>0.18501709740500002</c:v>
                </c:pt>
                <c:pt idx="21">
                  <c:v>0.15393388496000002</c:v>
                </c:pt>
                <c:pt idx="22">
                  <c:v>0.15313961877500001</c:v>
                </c:pt>
                <c:pt idx="23">
                  <c:v>0.16771254264000002</c:v>
                </c:pt>
                <c:pt idx="24">
                  <c:v>0.18264777350400002</c:v>
                </c:pt>
                <c:pt idx="25">
                  <c:v>0.21536867560799999</c:v>
                </c:pt>
                <c:pt idx="26">
                  <c:v>0.15095252340000001</c:v>
                </c:pt>
                <c:pt idx="27">
                  <c:v>0.18086266359399999</c:v>
                </c:pt>
                <c:pt idx="28">
                  <c:v>0.17984333291600002</c:v>
                </c:pt>
                <c:pt idx="29">
                  <c:v>0.195432003996</c:v>
                </c:pt>
                <c:pt idx="30">
                  <c:v>0.195294412586</c:v>
                </c:pt>
                <c:pt idx="31">
                  <c:v>0.19412678082000001</c:v>
                </c:pt>
                <c:pt idx="32">
                  <c:v>0.24449121797599999</c:v>
                </c:pt>
                <c:pt idx="33">
                  <c:v>0.22716593265000001</c:v>
                </c:pt>
                <c:pt idx="34">
                  <c:v>0.20945744220400001</c:v>
                </c:pt>
                <c:pt idx="35">
                  <c:v>0.176113323696</c:v>
                </c:pt>
                <c:pt idx="36">
                  <c:v>0.14565510988399999</c:v>
                </c:pt>
                <c:pt idx="37">
                  <c:v>0.17449276194899999</c:v>
                </c:pt>
                <c:pt idx="38">
                  <c:v>0.22418157620399998</c:v>
                </c:pt>
                <c:pt idx="39">
                  <c:v>0.23958004202000002</c:v>
                </c:pt>
                <c:pt idx="40">
                  <c:v>0.238427973564</c:v>
                </c:pt>
                <c:pt idx="41">
                  <c:v>0.238326568445</c:v>
                </c:pt>
                <c:pt idx="42">
                  <c:v>0.20419909109600001</c:v>
                </c:pt>
                <c:pt idx="43">
                  <c:v>0.15531522390400002</c:v>
                </c:pt>
                <c:pt idx="44">
                  <c:v>0.11567827632</c:v>
                </c:pt>
                <c:pt idx="45">
                  <c:v>0.11508082967700001</c:v>
                </c:pt>
                <c:pt idx="46">
                  <c:v>0.114616613115</c:v>
                </c:pt>
                <c:pt idx="47">
                  <c:v>9.2326646195000014E-2</c:v>
                </c:pt>
                <c:pt idx="48">
                  <c:v>8.219426843399999E-2</c:v>
                </c:pt>
                <c:pt idx="49">
                  <c:v>0.10145106382200002</c:v>
                </c:pt>
                <c:pt idx="50">
                  <c:v>0.10053865310500001</c:v>
                </c:pt>
                <c:pt idx="51">
                  <c:v>0.11087457073200001</c:v>
                </c:pt>
                <c:pt idx="52">
                  <c:v>0.11014229344800001</c:v>
                </c:pt>
                <c:pt idx="53">
                  <c:v>9.8610444729999996E-2</c:v>
                </c:pt>
                <c:pt idx="54">
                  <c:v>0.10876055027099998</c:v>
                </c:pt>
                <c:pt idx="55">
                  <c:v>8.7038326379999989E-2</c:v>
                </c:pt>
                <c:pt idx="56">
                  <c:v>0.13203025102500002</c:v>
                </c:pt>
                <c:pt idx="57">
                  <c:v>0.13071799566</c:v>
                </c:pt>
                <c:pt idx="58">
                  <c:v>0.13034884651800002</c:v>
                </c:pt>
                <c:pt idx="59">
                  <c:v>0.17421822474599999</c:v>
                </c:pt>
                <c:pt idx="60">
                  <c:v>0.157591704172</c:v>
                </c:pt>
                <c:pt idx="61">
                  <c:v>0.14140869624399999</c:v>
                </c:pt>
                <c:pt idx="62">
                  <c:v>0.140707905671</c:v>
                </c:pt>
                <c:pt idx="63">
                  <c:v>0.12600153875600001</c:v>
                </c:pt>
                <c:pt idx="64">
                  <c:v>0.138589991745</c:v>
                </c:pt>
                <c:pt idx="65">
                  <c:v>0.123712124428</c:v>
                </c:pt>
                <c:pt idx="66">
                  <c:v>0.122869152</c:v>
                </c:pt>
                <c:pt idx="67">
                  <c:v>0.1352974083</c:v>
                </c:pt>
                <c:pt idx="68">
                  <c:v>0.12119735456399999</c:v>
                </c:pt>
                <c:pt idx="69">
                  <c:v>0.10780224849400001</c:v>
                </c:pt>
                <c:pt idx="70">
                  <c:v>0.10655328621600001</c:v>
                </c:pt>
                <c:pt idx="71">
                  <c:v>0.11798644504599999</c:v>
                </c:pt>
                <c:pt idx="72">
                  <c:v>9.3425515587000005E-2</c:v>
                </c:pt>
                <c:pt idx="73">
                  <c:v>8.2202049138E-2</c:v>
                </c:pt>
                <c:pt idx="74">
                  <c:v>9.1651794926999985E-2</c:v>
                </c:pt>
                <c:pt idx="75">
                  <c:v>8.0206355987999994E-2</c:v>
                </c:pt>
                <c:pt idx="76">
                  <c:v>8.9617736640000001E-2</c:v>
                </c:pt>
                <c:pt idx="77">
                  <c:v>7.8196088834999997E-2</c:v>
                </c:pt>
                <c:pt idx="78">
                  <c:v>7.7274489599999982E-2</c:v>
                </c:pt>
                <c:pt idx="79">
                  <c:v>7.6325386748000004E-2</c:v>
                </c:pt>
                <c:pt idx="80">
                  <c:v>8.5466746622000003E-2</c:v>
                </c:pt>
                <c:pt idx="81">
                  <c:v>9.5741013540000003E-2</c:v>
                </c:pt>
                <c:pt idx="82">
                  <c:v>9.4615843519999993E-2</c:v>
                </c:pt>
                <c:pt idx="83">
                  <c:v>8.2431093113999987E-2</c:v>
                </c:pt>
                <c:pt idx="84">
                  <c:v>8.1057193742000003E-2</c:v>
                </c:pt>
                <c:pt idx="85">
                  <c:v>0.10293979125</c:v>
                </c:pt>
                <c:pt idx="86">
                  <c:v>8.9682585150000008E-2</c:v>
                </c:pt>
                <c:pt idx="87">
                  <c:v>8.8588323816999992E-2</c:v>
                </c:pt>
                <c:pt idx="88">
                  <c:v>0.112394801746</c:v>
                </c:pt>
                <c:pt idx="89">
                  <c:v>8.6178412164000004E-2</c:v>
                </c:pt>
                <c:pt idx="90">
                  <c:v>9.7064138908000003E-2</c:v>
                </c:pt>
                <c:pt idx="91">
                  <c:v>9.5391006528999997E-2</c:v>
                </c:pt>
                <c:pt idx="92">
                  <c:v>0.13623214417599999</c:v>
                </c:pt>
                <c:pt idx="93">
                  <c:v>0.13521483010000002</c:v>
                </c:pt>
                <c:pt idx="94">
                  <c:v>0.13388736211399999</c:v>
                </c:pt>
                <c:pt idx="95">
                  <c:v>0.13316014881400001</c:v>
                </c:pt>
                <c:pt idx="96">
                  <c:v>0.13191661365400001</c:v>
                </c:pt>
                <c:pt idx="97">
                  <c:v>0.11583684000000001</c:v>
                </c:pt>
                <c:pt idx="98">
                  <c:v>8.8064188785000011E-2</c:v>
                </c:pt>
                <c:pt idx="99">
                  <c:v>6.5803472741999991E-2</c:v>
                </c:pt>
                <c:pt idx="100">
                  <c:v>5.5796470887999994E-2</c:v>
                </c:pt>
                <c:pt idx="101">
                  <c:v>5.4778293820000004E-2</c:v>
                </c:pt>
                <c:pt idx="102">
                  <c:v>2.87474716863E-2</c:v>
                </c:pt>
                <c:pt idx="103">
                  <c:v>2.3774260856499998E-2</c:v>
                </c:pt>
                <c:pt idx="104">
                  <c:v>2.7367347568199998E-2</c:v>
                </c:pt>
                <c:pt idx="105">
                  <c:v>2.2563174655999999E-2</c:v>
                </c:pt>
                <c:pt idx="106">
                  <c:v>1.8466464855600002E-2</c:v>
                </c:pt>
                <c:pt idx="107">
                  <c:v>2.1373447682399998E-2</c:v>
                </c:pt>
                <c:pt idx="108">
                  <c:v>1.45118941524E-2</c:v>
                </c:pt>
                <c:pt idx="109">
                  <c:v>1.1590676211E-2</c:v>
                </c:pt>
                <c:pt idx="110">
                  <c:v>1.6346838410400001E-2</c:v>
                </c:pt>
                <c:pt idx="111">
                  <c:v>1.58688910368E-2</c:v>
                </c:pt>
                <c:pt idx="112">
                  <c:v>8.4897889968E-3</c:v>
                </c:pt>
                <c:pt idx="113">
                  <c:v>1.00399846923E-2</c:v>
                </c:pt>
                <c:pt idx="114">
                  <c:v>2.08319709078E-2</c:v>
                </c:pt>
                <c:pt idx="115">
                  <c:v>1.3837827046199999E-2</c:v>
                </c:pt>
                <c:pt idx="116">
                  <c:v>1.3361674603200001E-2</c:v>
                </c:pt>
                <c:pt idx="117">
                  <c:v>1.0517509516800002E-2</c:v>
                </c:pt>
                <c:pt idx="118">
                  <c:v>8.1794270230000007E-3</c:v>
                </c:pt>
                <c:pt idx="119">
                  <c:v>4.9817436031999998E-3</c:v>
                </c:pt>
                <c:pt idx="120">
                  <c:v>7.4845222205999996E-3</c:v>
                </c:pt>
                <c:pt idx="121">
                  <c:v>4.4932478096000004E-3</c:v>
                </c:pt>
                <c:pt idx="122">
                  <c:v>2.6041667629800001E-3</c:v>
                </c:pt>
                <c:pt idx="123">
                  <c:v>2.44112802694E-3</c:v>
                </c:pt>
                <c:pt idx="124">
                  <c:v>2.2919755635E-3</c:v>
                </c:pt>
                <c:pt idx="125">
                  <c:v>2.7443070455800004E-3</c:v>
                </c:pt>
                <c:pt idx="126">
                  <c:v>4.3381502640000005E-3</c:v>
                </c:pt>
                <c:pt idx="127">
                  <c:v>4.0829906250000004E-3</c:v>
                </c:pt>
                <c:pt idx="128">
                  <c:v>2.2294427725999999E-3</c:v>
                </c:pt>
                <c:pt idx="129">
                  <c:v>1.5904871780000002E-3</c:v>
                </c:pt>
                <c:pt idx="130">
                  <c:v>1.92522105958E-3</c:v>
                </c:pt>
                <c:pt idx="131">
                  <c:v>1.3535229427400002E-3</c:v>
                </c:pt>
                <c:pt idx="132">
                  <c:v>1.2399268790100001E-3</c:v>
                </c:pt>
                <c:pt idx="133">
                  <c:v>2.0350493057299996E-3</c:v>
                </c:pt>
                <c:pt idx="134">
                  <c:v>8.0438495101999995E-4</c:v>
                </c:pt>
                <c:pt idx="135">
                  <c:v>1.7227814315200001E-3</c:v>
                </c:pt>
                <c:pt idx="136">
                  <c:v>1.5756155542399999E-3</c:v>
                </c:pt>
                <c:pt idx="137">
                  <c:v>5.8448494749999992E-4</c:v>
                </c:pt>
                <c:pt idx="138">
                  <c:v>5.2373925006E-4</c:v>
                </c:pt>
                <c:pt idx="139">
                  <c:v>2.5036535922E-4</c:v>
                </c:pt>
                <c:pt idx="140">
                  <c:v>2.1941189032499998E-4</c:v>
                </c:pt>
                <c:pt idx="141">
                  <c:v>2.6285946777600001E-4</c:v>
                </c:pt>
                <c:pt idx="142">
                  <c:v>2.2950266826599999E-4</c:v>
                </c:pt>
                <c:pt idx="143">
                  <c:v>7.1710202060000001E-5</c:v>
                </c:pt>
                <c:pt idx="144">
                  <c:v>4.2544534497000002E-5</c:v>
                </c:pt>
                <c:pt idx="145">
                  <c:v>3.5453705994000004E-5</c:v>
                </c:pt>
                <c:pt idx="146">
                  <c:v>4.2335490941999998E-5</c:v>
                </c:pt>
                <c:pt idx="147">
                  <c:v>2.4055272940799996E-5</c:v>
                </c:pt>
                <c:pt idx="148">
                  <c:v>6.0441939834999999E-5</c:v>
                </c:pt>
                <c:pt idx="149">
                  <c:v>1.5772641609599998E-5</c:v>
                </c:pt>
                <c:pt idx="150">
                  <c:v>5.6290573344000008E-6</c:v>
                </c:pt>
                <c:pt idx="151">
                  <c:v>4.3807781105999992E-6</c:v>
                </c:pt>
                <c:pt idx="152">
                  <c:v>3.3767386139999995E-6</c:v>
                </c:pt>
                <c:pt idx="153">
                  <c:v>3.9007944432E-6</c:v>
                </c:pt>
                <c:pt idx="154">
                  <c:v>7.6933337949000003E-7</c:v>
                </c:pt>
                <c:pt idx="155">
                  <c:v>1.01755882384E-7</c:v>
                </c:pt>
                <c:pt idx="156">
                  <c:v>1.6493698085600001E-7</c:v>
                </c:pt>
                <c:pt idx="157">
                  <c:v>1.7448753515200001E-7</c:v>
                </c:pt>
                <c:pt idx="158">
                  <c:v>7.5156661578000001E-8</c:v>
                </c:pt>
                <c:pt idx="159">
                  <c:v>3.11019839507E-8</c:v>
                </c:pt>
                <c:pt idx="160">
                  <c:v>7.6824798910999995E-9</c:v>
                </c:pt>
                <c:pt idx="161">
                  <c:v>1.2124649862000001E-8</c:v>
                </c:pt>
                <c:pt idx="162">
                  <c:v>1.9347200915499999E-8</c:v>
                </c:pt>
                <c:pt idx="163">
                  <c:v>1.15007339342E-8</c:v>
                </c:pt>
                <c:pt idx="164">
                  <c:v>6.6500306852000008E-9</c:v>
                </c:pt>
                <c:pt idx="165">
                  <c:v>3.7228244933999999E-9</c:v>
                </c:pt>
                <c:pt idx="166">
                  <c:v>5.9865286602999996E-9</c:v>
                </c:pt>
                <c:pt idx="167">
                  <c:v>5.7349938249000003E-9</c:v>
                </c:pt>
                <c:pt idx="168">
                  <c:v>5.3193344983999997E-9</c:v>
                </c:pt>
                <c:pt idx="169">
                  <c:v>1.6016181039200001E-8</c:v>
                </c:pt>
                <c:pt idx="170">
                  <c:v>1.4606918829500001E-8</c:v>
                </c:pt>
                <c:pt idx="171">
                  <c:v>1.2917563997800003E-8</c:v>
                </c:pt>
                <c:pt idx="172">
                  <c:v>1.10902097332E-8</c:v>
                </c:pt>
                <c:pt idx="173">
                  <c:v>6.4675702267999995E-10</c:v>
                </c:pt>
                <c:pt idx="174">
                  <c:v>1.2106891427799998E-10</c:v>
                </c:pt>
                <c:pt idx="175">
                  <c:v>9.7715698458000006E-12</c:v>
                </c:pt>
                <c:pt idx="176">
                  <c:v>5.5720395401999998E-12</c:v>
                </c:pt>
                <c:pt idx="177">
                  <c:v>2.8371734267899999E-12</c:v>
                </c:pt>
                <c:pt idx="178">
                  <c:v>1.2245534969E-12</c:v>
                </c:pt>
                <c:pt idx="179">
                  <c:v>2.06958403952E-14</c:v>
                </c:pt>
                <c:pt idx="180">
                  <c:v>2.0822308664399999E-14</c:v>
                </c:pt>
                <c:pt idx="181">
                  <c:v>2.1002192103199997E-14</c:v>
                </c:pt>
                <c:pt idx="18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5184"/>
        <c:axId val="142047104"/>
      </c:scatterChart>
      <c:valAx>
        <c:axId val="14204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47104"/>
        <c:crosses val="autoZero"/>
        <c:crossBetween val="midCat"/>
      </c:valAx>
      <c:valAx>
        <c:axId val="14204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420451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'ts08201746-s-local을 flat볼로 헤지'!$H$2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헤지'!$H$3:$H$185</c:f>
              <c:numCache>
                <c:formatCode>0.00%</c:formatCode>
                <c:ptCount val="183"/>
                <c:pt idx="0">
                  <c:v>0</c:v>
                </c:pt>
                <c:pt idx="1">
                  <c:v>-4.5628199999999998E-5</c:v>
                </c:pt>
                <c:pt idx="2">
                  <c:v>-1.04184E-4</c:v>
                </c:pt>
                <c:pt idx="3">
                  <c:v>-1.4406999999999999E-4</c:v>
                </c:pt>
                <c:pt idx="4">
                  <c:v>-1.9613200000000001E-4</c:v>
                </c:pt>
                <c:pt idx="5">
                  <c:v>-2.58356E-4</c:v>
                </c:pt>
                <c:pt idx="6">
                  <c:v>-3.1126800000000002E-4</c:v>
                </c:pt>
                <c:pt idx="7">
                  <c:v>-2.8816300000000003E-4</c:v>
                </c:pt>
                <c:pt idx="8">
                  <c:v>-3.3262599999999998E-4</c:v>
                </c:pt>
                <c:pt idx="9">
                  <c:v>-3.8327599999999999E-4</c:v>
                </c:pt>
                <c:pt idx="10">
                  <c:v>-3.05779E-4</c:v>
                </c:pt>
                <c:pt idx="11">
                  <c:v>-2.9449199999999999E-4</c:v>
                </c:pt>
                <c:pt idx="12">
                  <c:v>-3.2871899999999999E-4</c:v>
                </c:pt>
                <c:pt idx="13">
                  <c:v>-3.6903899999999999E-4</c:v>
                </c:pt>
                <c:pt idx="14">
                  <c:v>-4.2090399999999999E-4</c:v>
                </c:pt>
                <c:pt idx="15">
                  <c:v>-4.0336499999999998E-4</c:v>
                </c:pt>
                <c:pt idx="16">
                  <c:v>-4.5396800000000001E-4</c:v>
                </c:pt>
                <c:pt idx="17">
                  <c:v>-5.0535800000000002E-4</c:v>
                </c:pt>
                <c:pt idx="18">
                  <c:v>-5.5516500000000004E-4</c:v>
                </c:pt>
                <c:pt idx="19">
                  <c:v>-5.0387200000000004E-4</c:v>
                </c:pt>
                <c:pt idx="20">
                  <c:v>-5.3721900000000002E-4</c:v>
                </c:pt>
                <c:pt idx="21">
                  <c:v>-5.1581200000000004E-4</c:v>
                </c:pt>
                <c:pt idx="22">
                  <c:v>-5.5240200000000001E-4</c:v>
                </c:pt>
                <c:pt idx="23">
                  <c:v>-5.8660099999999996E-4</c:v>
                </c:pt>
                <c:pt idx="24">
                  <c:v>-6.1769400000000001E-4</c:v>
                </c:pt>
                <c:pt idx="25">
                  <c:v>-6.0760700000000003E-4</c:v>
                </c:pt>
                <c:pt idx="26">
                  <c:v>-4.20398E-4</c:v>
                </c:pt>
                <c:pt idx="27">
                  <c:v>-4.14738E-4</c:v>
                </c:pt>
                <c:pt idx="28">
                  <c:v>-4.5590700000000002E-4</c:v>
                </c:pt>
                <c:pt idx="29">
                  <c:v>-4.8118400000000001E-4</c:v>
                </c:pt>
                <c:pt idx="30">
                  <c:v>-5.2694600000000003E-4</c:v>
                </c:pt>
                <c:pt idx="31">
                  <c:v>-5.7501600000000003E-4</c:v>
                </c:pt>
                <c:pt idx="32">
                  <c:v>-5.0994799999999998E-4</c:v>
                </c:pt>
                <c:pt idx="33">
                  <c:v>-5.5783600000000003E-4</c:v>
                </c:pt>
                <c:pt idx="34">
                  <c:v>-5.79855E-4</c:v>
                </c:pt>
                <c:pt idx="35">
                  <c:v>-5.4122000000000003E-4</c:v>
                </c:pt>
                <c:pt idx="36">
                  <c:v>-5.3612799999999997E-4</c:v>
                </c:pt>
                <c:pt idx="37">
                  <c:v>-5.0418999999999996E-4</c:v>
                </c:pt>
                <c:pt idx="38">
                  <c:v>-4.0920099999999999E-4</c:v>
                </c:pt>
                <c:pt idx="39">
                  <c:v>-4.5204300000000001E-4</c:v>
                </c:pt>
                <c:pt idx="40">
                  <c:v>-5.1428300000000004E-4</c:v>
                </c:pt>
                <c:pt idx="41">
                  <c:v>-5.6065599999999998E-4</c:v>
                </c:pt>
                <c:pt idx="42">
                  <c:v>-5.1431999999999997E-4</c:v>
                </c:pt>
                <c:pt idx="43">
                  <c:v>-4.4192100000000001E-4</c:v>
                </c:pt>
                <c:pt idx="44">
                  <c:v>-3.5552899999999999E-4</c:v>
                </c:pt>
                <c:pt idx="45">
                  <c:v>-3.8983000000000003E-4</c:v>
                </c:pt>
                <c:pt idx="46">
                  <c:v>-4.1824599999999999E-4</c:v>
                </c:pt>
                <c:pt idx="47">
                  <c:v>-4.1593199999999999E-4</c:v>
                </c:pt>
                <c:pt idx="48">
                  <c:v>-4.4077199999999997E-4</c:v>
                </c:pt>
                <c:pt idx="49">
                  <c:v>-4.48052E-4</c:v>
                </c:pt>
                <c:pt idx="50">
                  <c:v>-4.8395000000000003E-4</c:v>
                </c:pt>
                <c:pt idx="51">
                  <c:v>-5.07574E-4</c:v>
                </c:pt>
                <c:pt idx="52">
                  <c:v>-5.4144900000000005E-4</c:v>
                </c:pt>
                <c:pt idx="53">
                  <c:v>-5.5088999999999995E-4</c:v>
                </c:pt>
                <c:pt idx="54">
                  <c:v>-5.7801700000000001E-4</c:v>
                </c:pt>
                <c:pt idx="55">
                  <c:v>-5.6870399999999995E-4</c:v>
                </c:pt>
                <c:pt idx="56">
                  <c:v>-4.5771599999999999E-4</c:v>
                </c:pt>
                <c:pt idx="57">
                  <c:v>-4.9498700000000001E-4</c:v>
                </c:pt>
                <c:pt idx="58">
                  <c:v>-5.3689899999999997E-4</c:v>
                </c:pt>
                <c:pt idx="59">
                  <c:v>-4.60657E-4</c:v>
                </c:pt>
                <c:pt idx="60">
                  <c:v>-4.7026000000000001E-4</c:v>
                </c:pt>
                <c:pt idx="61">
                  <c:v>-5.02513E-4</c:v>
                </c:pt>
                <c:pt idx="62">
                  <c:v>-5.3959500000000003E-4</c:v>
                </c:pt>
                <c:pt idx="63">
                  <c:v>-5.5499300000000004E-4</c:v>
                </c:pt>
                <c:pt idx="64">
                  <c:v>-5.8515100000000001E-4</c:v>
                </c:pt>
                <c:pt idx="65">
                  <c:v>-6.1458599999999997E-4</c:v>
                </c:pt>
                <c:pt idx="66">
                  <c:v>-6.54698E-4</c:v>
                </c:pt>
                <c:pt idx="67">
                  <c:v>-6.6633899999999995E-4</c:v>
                </c:pt>
                <c:pt idx="68">
                  <c:v>-6.8142400000000003E-4</c:v>
                </c:pt>
                <c:pt idx="69">
                  <c:v>-6.9032299999999996E-4</c:v>
                </c:pt>
                <c:pt idx="70">
                  <c:v>-7.2691800000000001E-4</c:v>
                </c:pt>
                <c:pt idx="71">
                  <c:v>-7.4648599999999998E-4</c:v>
                </c:pt>
                <c:pt idx="72">
                  <c:v>-7.2650799999999995E-4</c:v>
                </c:pt>
                <c:pt idx="73">
                  <c:v>-7.3559000000000005E-4</c:v>
                </c:pt>
                <c:pt idx="74">
                  <c:v>-7.6103399999999995E-4</c:v>
                </c:pt>
                <c:pt idx="75">
                  <c:v>-7.8174799999999997E-4</c:v>
                </c:pt>
                <c:pt idx="76">
                  <c:v>-8.0286099999999998E-4</c:v>
                </c:pt>
                <c:pt idx="77">
                  <c:v>-8.2329099999999998E-4</c:v>
                </c:pt>
                <c:pt idx="78">
                  <c:v>-8.52661E-4</c:v>
                </c:pt>
                <c:pt idx="79">
                  <c:v>-8.8106199999999995E-4</c:v>
                </c:pt>
                <c:pt idx="80">
                  <c:v>-8.99079E-4</c:v>
                </c:pt>
                <c:pt idx="81">
                  <c:v>-9.2530300000000004E-4</c:v>
                </c:pt>
                <c:pt idx="82">
                  <c:v>-9.5617399999999996E-4</c:v>
                </c:pt>
                <c:pt idx="83">
                  <c:v>-9.6872799999999997E-4</c:v>
                </c:pt>
                <c:pt idx="84">
                  <c:v>-9.9689900000000009E-4</c:v>
                </c:pt>
                <c:pt idx="85">
                  <c:v>-9.9252200000000002E-4</c:v>
                </c:pt>
                <c:pt idx="86">
                  <c:v>-1.0183499999999999E-3</c:v>
                </c:pt>
                <c:pt idx="87">
                  <c:v>-1.0516099999999999E-3</c:v>
                </c:pt>
                <c:pt idx="88">
                  <c:v>-1.0569399999999999E-3</c:v>
                </c:pt>
                <c:pt idx="89">
                  <c:v>-1.0606000000000001E-3</c:v>
                </c:pt>
                <c:pt idx="90">
                  <c:v>-1.0916999999999999E-3</c:v>
                </c:pt>
                <c:pt idx="91">
                  <c:v>-1.1258500000000001E-3</c:v>
                </c:pt>
                <c:pt idx="92">
                  <c:v>-1.0434400000000001E-3</c:v>
                </c:pt>
                <c:pt idx="93">
                  <c:v>-1.0866300000000001E-3</c:v>
                </c:pt>
                <c:pt idx="94">
                  <c:v>-1.1236099999999999E-3</c:v>
                </c:pt>
                <c:pt idx="95">
                  <c:v>-1.1640699999999999E-3</c:v>
                </c:pt>
                <c:pt idx="96">
                  <c:v>-1.2066900000000001E-3</c:v>
                </c:pt>
                <c:pt idx="97">
                  <c:v>-1.2107400000000001E-3</c:v>
                </c:pt>
                <c:pt idx="98">
                  <c:v>-1.2058399999999999E-3</c:v>
                </c:pt>
                <c:pt idx="99">
                  <c:v>-1.1710900000000001E-3</c:v>
                </c:pt>
                <c:pt idx="100">
                  <c:v>-1.17712E-3</c:v>
                </c:pt>
                <c:pt idx="101">
                  <c:v>-1.20213E-3</c:v>
                </c:pt>
                <c:pt idx="102">
                  <c:v>-1.0912599999999999E-3</c:v>
                </c:pt>
                <c:pt idx="103">
                  <c:v>-1.1016699999999999E-3</c:v>
                </c:pt>
                <c:pt idx="104">
                  <c:v>-1.1123000000000001E-3</c:v>
                </c:pt>
                <c:pt idx="105">
                  <c:v>-1.1211999999999999E-3</c:v>
                </c:pt>
                <c:pt idx="106">
                  <c:v>-1.1292800000000001E-3</c:v>
                </c:pt>
                <c:pt idx="107">
                  <c:v>-1.13714E-3</c:v>
                </c:pt>
                <c:pt idx="108">
                  <c:v>-1.1315800000000001E-3</c:v>
                </c:pt>
                <c:pt idx="109">
                  <c:v>-1.1381500000000001E-3</c:v>
                </c:pt>
                <c:pt idx="110">
                  <c:v>-1.1352000000000001E-3</c:v>
                </c:pt>
                <c:pt idx="111">
                  <c:v>-1.1443200000000001E-3</c:v>
                </c:pt>
                <c:pt idx="112">
                  <c:v>-1.1312E-3</c:v>
                </c:pt>
                <c:pt idx="113">
                  <c:v>-1.1368800000000001E-3</c:v>
                </c:pt>
                <c:pt idx="114">
                  <c:v>-1.11495E-3</c:v>
                </c:pt>
                <c:pt idx="115">
                  <c:v>-1.10815E-3</c:v>
                </c:pt>
                <c:pt idx="116">
                  <c:v>-1.1154699999999999E-3</c:v>
                </c:pt>
                <c:pt idx="117">
                  <c:v>-1.1198499999999999E-3</c:v>
                </c:pt>
                <c:pt idx="118">
                  <c:v>-1.12415E-3</c:v>
                </c:pt>
                <c:pt idx="119">
                  <c:v>-1.1226400000000001E-3</c:v>
                </c:pt>
                <c:pt idx="120">
                  <c:v>-1.1230000000000001E-3</c:v>
                </c:pt>
                <c:pt idx="121">
                  <c:v>-1.12126E-3</c:v>
                </c:pt>
                <c:pt idx="122">
                  <c:v>-1.1201099999999999E-3</c:v>
                </c:pt>
                <c:pt idx="123">
                  <c:v>-1.1225899999999999E-3</c:v>
                </c:pt>
                <c:pt idx="124">
                  <c:v>-1.1250699999999999E-3</c:v>
                </c:pt>
                <c:pt idx="125">
                  <c:v>-1.1272599999999999E-3</c:v>
                </c:pt>
                <c:pt idx="126">
                  <c:v>-1.12816E-3</c:v>
                </c:pt>
                <c:pt idx="127">
                  <c:v>-1.1317199999999999E-3</c:v>
                </c:pt>
                <c:pt idx="128">
                  <c:v>-1.1318999999999999E-3</c:v>
                </c:pt>
                <c:pt idx="129">
                  <c:v>-1.13383E-3</c:v>
                </c:pt>
                <c:pt idx="130">
                  <c:v>-1.13565E-3</c:v>
                </c:pt>
                <c:pt idx="131">
                  <c:v>-1.13656E-3</c:v>
                </c:pt>
                <c:pt idx="132">
                  <c:v>-1.1381E-3</c:v>
                </c:pt>
                <c:pt idx="133">
                  <c:v>-1.13838E-3</c:v>
                </c:pt>
                <c:pt idx="134">
                  <c:v>-1.1357100000000001E-3</c:v>
                </c:pt>
                <c:pt idx="135">
                  <c:v>-1.13455E-3</c:v>
                </c:pt>
                <c:pt idx="136">
                  <c:v>-1.13642E-3</c:v>
                </c:pt>
                <c:pt idx="137">
                  <c:v>-1.13455E-3</c:v>
                </c:pt>
                <c:pt idx="138">
                  <c:v>-1.1353100000000001E-3</c:v>
                </c:pt>
                <c:pt idx="139">
                  <c:v>-1.1349999999999999E-3</c:v>
                </c:pt>
                <c:pt idx="140">
                  <c:v>-1.13535E-3</c:v>
                </c:pt>
                <c:pt idx="141">
                  <c:v>-1.13572E-3</c:v>
                </c:pt>
                <c:pt idx="142">
                  <c:v>-1.1360999999999999E-3</c:v>
                </c:pt>
                <c:pt idx="143">
                  <c:v>-1.1357299999999999E-3</c:v>
                </c:pt>
                <c:pt idx="144">
                  <c:v>-1.13587E-3</c:v>
                </c:pt>
                <c:pt idx="145">
                  <c:v>-1.13601E-3</c:v>
                </c:pt>
                <c:pt idx="146">
                  <c:v>-1.13613E-3</c:v>
                </c:pt>
                <c:pt idx="147">
                  <c:v>-1.1362399999999999E-3</c:v>
                </c:pt>
                <c:pt idx="148">
                  <c:v>-1.1361800000000001E-3</c:v>
                </c:pt>
                <c:pt idx="149">
                  <c:v>-1.13609E-3</c:v>
                </c:pt>
                <c:pt idx="150">
                  <c:v>-1.13613E-3</c:v>
                </c:pt>
                <c:pt idx="151">
                  <c:v>-1.13619E-3</c:v>
                </c:pt>
                <c:pt idx="152">
                  <c:v>-1.1362399999999999E-3</c:v>
                </c:pt>
                <c:pt idx="153">
                  <c:v>-1.1362900000000001E-3</c:v>
                </c:pt>
                <c:pt idx="154">
                  <c:v>-1.1363199999999999E-3</c:v>
                </c:pt>
                <c:pt idx="155">
                  <c:v>-1.1363600000000001E-3</c:v>
                </c:pt>
                <c:pt idx="156">
                  <c:v>-1.1364000000000001E-3</c:v>
                </c:pt>
                <c:pt idx="157">
                  <c:v>-1.1364400000000001E-3</c:v>
                </c:pt>
                <c:pt idx="158">
                  <c:v>-1.13649E-3</c:v>
                </c:pt>
                <c:pt idx="159">
                  <c:v>-1.13653E-3</c:v>
                </c:pt>
                <c:pt idx="160">
                  <c:v>-1.1365699999999999E-3</c:v>
                </c:pt>
                <c:pt idx="161">
                  <c:v>-1.1366099999999999E-3</c:v>
                </c:pt>
                <c:pt idx="162">
                  <c:v>-1.1366499999999999E-3</c:v>
                </c:pt>
                <c:pt idx="163">
                  <c:v>-1.1366900000000001E-3</c:v>
                </c:pt>
                <c:pt idx="164">
                  <c:v>-1.1367300000000001E-3</c:v>
                </c:pt>
                <c:pt idx="165">
                  <c:v>-1.13678E-3</c:v>
                </c:pt>
                <c:pt idx="166">
                  <c:v>-1.13682E-3</c:v>
                </c:pt>
                <c:pt idx="167">
                  <c:v>-1.13686E-3</c:v>
                </c:pt>
                <c:pt idx="168">
                  <c:v>-1.1368999999999999E-3</c:v>
                </c:pt>
                <c:pt idx="169">
                  <c:v>-1.1369399999999999E-3</c:v>
                </c:pt>
                <c:pt idx="170">
                  <c:v>-1.1369799999999999E-3</c:v>
                </c:pt>
                <c:pt idx="171">
                  <c:v>-1.13703E-3</c:v>
                </c:pt>
                <c:pt idx="172">
                  <c:v>-1.13707E-3</c:v>
                </c:pt>
                <c:pt idx="173">
                  <c:v>-1.13711E-3</c:v>
                </c:pt>
                <c:pt idx="174">
                  <c:v>-1.13715E-3</c:v>
                </c:pt>
                <c:pt idx="175">
                  <c:v>-1.1371899999999999E-3</c:v>
                </c:pt>
                <c:pt idx="176">
                  <c:v>-1.1372299999999999E-3</c:v>
                </c:pt>
                <c:pt idx="177">
                  <c:v>-1.1372699999999999E-3</c:v>
                </c:pt>
                <c:pt idx="178">
                  <c:v>-1.1373100000000001E-3</c:v>
                </c:pt>
                <c:pt idx="179">
                  <c:v>-1.13736E-3</c:v>
                </c:pt>
                <c:pt idx="180">
                  <c:v>-1.1374E-3</c:v>
                </c:pt>
                <c:pt idx="181">
                  <c:v>-1.13744E-3</c:v>
                </c:pt>
                <c:pt idx="182">
                  <c:v>-1.13748E-3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'ts08201746-s-local을 flat볼로 헤지'!$W$2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헤지'!$W$3:$W$185</c:f>
              <c:numCache>
                <c:formatCode>0.00%</c:formatCode>
                <c:ptCount val="183"/>
                <c:pt idx="0">
                  <c:v>-1.8000000000006899E-4</c:v>
                </c:pt>
                <c:pt idx="1">
                  <c:v>4.2575799999999137E-4</c:v>
                </c:pt>
                <c:pt idx="2">
                  <c:v>1.0635500000005793E-4</c:v>
                </c:pt>
                <c:pt idx="3">
                  <c:v>6.4844400000006568E-4</c:v>
                </c:pt>
                <c:pt idx="4">
                  <c:v>9.7750999999989333E-4</c:v>
                </c:pt>
                <c:pt idx="5">
                  <c:v>8.4668000000014468E-4</c:v>
                </c:pt>
                <c:pt idx="6">
                  <c:v>1.7832100000000767E-3</c:v>
                </c:pt>
                <c:pt idx="7">
                  <c:v>3.3259699999999229E-3</c:v>
                </c:pt>
                <c:pt idx="8">
                  <c:v>2.8819700000000496E-3</c:v>
                </c:pt>
                <c:pt idx="9">
                  <c:v>3.0110100000001021E-3</c:v>
                </c:pt>
                <c:pt idx="10">
                  <c:v>5.0546699999999382E-3</c:v>
                </c:pt>
                <c:pt idx="11">
                  <c:v>6.2555500000000437E-3</c:v>
                </c:pt>
                <c:pt idx="12">
                  <c:v>5.9359400000000874E-3</c:v>
                </c:pt>
                <c:pt idx="13">
                  <c:v>5.5347000000001423E-3</c:v>
                </c:pt>
                <c:pt idx="14">
                  <c:v>5.1595100000000026E-3</c:v>
                </c:pt>
                <c:pt idx="15">
                  <c:v>4.2752499999999683E-3</c:v>
                </c:pt>
                <c:pt idx="16">
                  <c:v>4.1430100000000962E-3</c:v>
                </c:pt>
                <c:pt idx="17">
                  <c:v>4.2792099999999882E-3</c:v>
                </c:pt>
                <c:pt idx="18">
                  <c:v>4.2954500000000877E-3</c:v>
                </c:pt>
                <c:pt idx="19">
                  <c:v>5.5405400000001857E-3</c:v>
                </c:pt>
                <c:pt idx="20">
                  <c:v>5.8504899999999478E-3</c:v>
                </c:pt>
                <c:pt idx="21">
                  <c:v>6.7546300000000791E-3</c:v>
                </c:pt>
                <c:pt idx="22">
                  <c:v>6.5910800000002073E-3</c:v>
                </c:pt>
                <c:pt idx="23">
                  <c:v>6.349569999999926E-3</c:v>
                </c:pt>
                <c:pt idx="24">
                  <c:v>5.9211200000001893E-3</c:v>
                </c:pt>
                <c:pt idx="25">
                  <c:v>5.0747699999999056E-3</c:v>
                </c:pt>
                <c:pt idx="26">
                  <c:v>7.1299200000002096E-3</c:v>
                </c:pt>
                <c:pt idx="27">
                  <c:v>6.5974999999999055E-3</c:v>
                </c:pt>
                <c:pt idx="28">
                  <c:v>6.3397000000000696E-3</c:v>
                </c:pt>
                <c:pt idx="29">
                  <c:v>5.9298700000001755E-3</c:v>
                </c:pt>
                <c:pt idx="30">
                  <c:v>6.1309100000000397E-3</c:v>
                </c:pt>
                <c:pt idx="31">
                  <c:v>5.8048300000001236E-3</c:v>
                </c:pt>
                <c:pt idx="32">
                  <c:v>4.7677000000001819E-3</c:v>
                </c:pt>
                <c:pt idx="33">
                  <c:v>4.8818800000000554E-3</c:v>
                </c:pt>
                <c:pt idx="34">
                  <c:v>5.7358300000000147E-3</c:v>
                </c:pt>
                <c:pt idx="35">
                  <c:v>6.8147899999999907E-3</c:v>
                </c:pt>
                <c:pt idx="36">
                  <c:v>7.4761100000000896E-3</c:v>
                </c:pt>
                <c:pt idx="37">
                  <c:v>6.8128699999999483E-3</c:v>
                </c:pt>
                <c:pt idx="38">
                  <c:v>5.735399999999986E-3</c:v>
                </c:pt>
                <c:pt idx="39">
                  <c:v>5.3049200000000914E-3</c:v>
                </c:pt>
                <c:pt idx="40">
                  <c:v>4.9681600000000305E-3</c:v>
                </c:pt>
                <c:pt idx="41">
                  <c:v>5.1934300000000648E-3</c:v>
                </c:pt>
                <c:pt idx="42">
                  <c:v>6.369170000000127E-3</c:v>
                </c:pt>
                <c:pt idx="43">
                  <c:v>7.6675800000000818E-3</c:v>
                </c:pt>
                <c:pt idx="44">
                  <c:v>9.0783599999998445E-3</c:v>
                </c:pt>
                <c:pt idx="45">
                  <c:v>9.0375200000000402E-3</c:v>
                </c:pt>
                <c:pt idx="46">
                  <c:v>9.1333300000000193E-3</c:v>
                </c:pt>
                <c:pt idx="47">
                  <c:v>9.4864999999998978E-3</c:v>
                </c:pt>
                <c:pt idx="48">
                  <c:v>9.634719999999956E-3</c:v>
                </c:pt>
                <c:pt idx="49">
                  <c:v>9.4011400000000404E-3</c:v>
                </c:pt>
                <c:pt idx="50">
                  <c:v>9.2581400000000761E-3</c:v>
                </c:pt>
                <c:pt idx="51">
                  <c:v>9.0305400000001094E-3</c:v>
                </c:pt>
                <c:pt idx="52">
                  <c:v>8.9820499999999533E-3</c:v>
                </c:pt>
                <c:pt idx="53">
                  <c:v>9.3072200000002114E-3</c:v>
                </c:pt>
                <c:pt idx="54">
                  <c:v>9.0136100000001648E-3</c:v>
                </c:pt>
                <c:pt idx="55">
                  <c:v>9.4592600000000977E-3</c:v>
                </c:pt>
                <c:pt idx="56">
                  <c:v>8.8672100000001756E-3</c:v>
                </c:pt>
                <c:pt idx="57">
                  <c:v>8.5543900000001286E-3</c:v>
                </c:pt>
                <c:pt idx="58">
                  <c:v>8.71845999999998E-3</c:v>
                </c:pt>
                <c:pt idx="59">
                  <c:v>7.7936099999998537E-3</c:v>
                </c:pt>
                <c:pt idx="60">
                  <c:v>8.3525900000002082E-3</c:v>
                </c:pt>
                <c:pt idx="61">
                  <c:v>8.5331099999999289E-3</c:v>
                </c:pt>
                <c:pt idx="62">
                  <c:v>8.6278899999998812E-3</c:v>
                </c:pt>
                <c:pt idx="63">
                  <c:v>8.9684400000001139E-3</c:v>
                </c:pt>
                <c:pt idx="64">
                  <c:v>8.5527800000000636E-3</c:v>
                </c:pt>
                <c:pt idx="65">
                  <c:v>8.7389500000000057E-3</c:v>
                </c:pt>
                <c:pt idx="66">
                  <c:v>8.7580599999999668E-3</c:v>
                </c:pt>
                <c:pt idx="67">
                  <c:v>8.3608700000001E-3</c:v>
                </c:pt>
                <c:pt idx="68">
                  <c:v>8.9558900000000913E-3</c:v>
                </c:pt>
                <c:pt idx="69">
                  <c:v>9.2699499999999956E-3</c:v>
                </c:pt>
                <c:pt idx="70">
                  <c:v>9.0828800000000848E-3</c:v>
                </c:pt>
                <c:pt idx="71">
                  <c:v>8.7993499999999714E-3</c:v>
                </c:pt>
                <c:pt idx="72">
                  <c:v>9.4997800000000028E-3</c:v>
                </c:pt>
                <c:pt idx="73">
                  <c:v>9.7707400000001804E-3</c:v>
                </c:pt>
                <c:pt idx="74">
                  <c:v>9.5438199999999009E-3</c:v>
                </c:pt>
                <c:pt idx="75">
                  <c:v>9.6785099999999197E-3</c:v>
                </c:pt>
                <c:pt idx="76">
                  <c:v>9.4679099999999926E-3</c:v>
                </c:pt>
                <c:pt idx="77">
                  <c:v>9.6212699999999839E-3</c:v>
                </c:pt>
                <c:pt idx="78">
                  <c:v>9.6202700000000661E-3</c:v>
                </c:pt>
                <c:pt idx="79">
                  <c:v>9.6068100000000142E-3</c:v>
                </c:pt>
                <c:pt idx="80">
                  <c:v>9.4018200000000225E-3</c:v>
                </c:pt>
                <c:pt idx="81">
                  <c:v>9.2800699999999667E-3</c:v>
                </c:pt>
                <c:pt idx="82">
                  <c:v>9.2435999999999421E-3</c:v>
                </c:pt>
                <c:pt idx="83">
                  <c:v>9.4348000000001302E-3</c:v>
                </c:pt>
                <c:pt idx="84">
                  <c:v>9.2469300000001531E-3</c:v>
                </c:pt>
                <c:pt idx="85">
                  <c:v>8.9356699999999858E-3</c:v>
                </c:pt>
                <c:pt idx="86">
                  <c:v>9.0653199999998473E-3</c:v>
                </c:pt>
                <c:pt idx="87">
                  <c:v>9.0716199999998359E-3</c:v>
                </c:pt>
                <c:pt idx="88">
                  <c:v>8.7633000000001543E-3</c:v>
                </c:pt>
                <c:pt idx="89">
                  <c:v>9.1031299999999662E-3</c:v>
                </c:pt>
                <c:pt idx="90">
                  <c:v>9.0762100000000082E-3</c:v>
                </c:pt>
                <c:pt idx="91">
                  <c:v>8.8113000000001052E-3</c:v>
                </c:pt>
                <c:pt idx="92">
                  <c:v>8.2105299999999503E-3</c:v>
                </c:pt>
                <c:pt idx="93">
                  <c:v>8.216530000000135E-3</c:v>
                </c:pt>
                <c:pt idx="94">
                  <c:v>8.0486300000001069E-3</c:v>
                </c:pt>
                <c:pt idx="95">
                  <c:v>8.2437799999999974E-3</c:v>
                </c:pt>
                <c:pt idx="96">
                  <c:v>8.1384400000000228E-3</c:v>
                </c:pt>
                <c:pt idx="97">
                  <c:v>8.611450000000128E-3</c:v>
                </c:pt>
                <c:pt idx="98">
                  <c:v>9.036360000000021E-3</c:v>
                </c:pt>
                <c:pt idx="99">
                  <c:v>9.6881500000000897E-3</c:v>
                </c:pt>
                <c:pt idx="100">
                  <c:v>9.8504600000001077E-3</c:v>
                </c:pt>
                <c:pt idx="101">
                  <c:v>9.7814499999999104E-3</c:v>
                </c:pt>
                <c:pt idx="102">
                  <c:v>1.0456500000000001E-2</c:v>
                </c:pt>
                <c:pt idx="103">
                  <c:v>1.0487820000000016E-2</c:v>
                </c:pt>
                <c:pt idx="104">
                  <c:v>1.0428569999999845E-2</c:v>
                </c:pt>
                <c:pt idx="105">
                  <c:v>1.0466729999999924E-2</c:v>
                </c:pt>
                <c:pt idx="106">
                  <c:v>1.051401000000007E-2</c:v>
                </c:pt>
                <c:pt idx="107">
                  <c:v>1.0469719999999965E-2</c:v>
                </c:pt>
                <c:pt idx="108">
                  <c:v>1.0569239999999928E-2</c:v>
                </c:pt>
                <c:pt idx="109">
                  <c:v>1.0577440000000125E-2</c:v>
                </c:pt>
                <c:pt idx="110">
                  <c:v>1.054473000000011E-2</c:v>
                </c:pt>
                <c:pt idx="111">
                  <c:v>1.0545400000000085E-2</c:v>
                </c:pt>
                <c:pt idx="112">
                  <c:v>1.0651989999999917E-2</c:v>
                </c:pt>
                <c:pt idx="113">
                  <c:v>1.0636030000000074E-2</c:v>
                </c:pt>
                <c:pt idx="114">
                  <c:v>1.0582519999999915E-2</c:v>
                </c:pt>
                <c:pt idx="115">
                  <c:v>1.0667029999999904E-2</c:v>
                </c:pt>
                <c:pt idx="116">
                  <c:v>1.0657769999999969E-2</c:v>
                </c:pt>
                <c:pt idx="117">
                  <c:v>1.0679330000000008E-2</c:v>
                </c:pt>
                <c:pt idx="118">
                  <c:v>1.0702170000000049E-2</c:v>
                </c:pt>
                <c:pt idx="119">
                  <c:v>1.0721400000000023E-2</c:v>
                </c:pt>
                <c:pt idx="120">
                  <c:v>1.0713169999999893E-2</c:v>
                </c:pt>
                <c:pt idx="121">
                  <c:v>1.0744899999999932E-2</c:v>
                </c:pt>
                <c:pt idx="122">
                  <c:v>1.0749199999999997E-2</c:v>
                </c:pt>
                <c:pt idx="123">
                  <c:v>1.0754850000000062E-2</c:v>
                </c:pt>
                <c:pt idx="124">
                  <c:v>1.0748220000000063E-2</c:v>
                </c:pt>
                <c:pt idx="125">
                  <c:v>1.0746200000000063E-2</c:v>
                </c:pt>
                <c:pt idx="126">
                  <c:v>1.0731370000000153E-2</c:v>
                </c:pt>
                <c:pt idx="127">
                  <c:v>1.0734269999999997E-2</c:v>
                </c:pt>
                <c:pt idx="128">
                  <c:v>1.0739260000000063E-2</c:v>
                </c:pt>
                <c:pt idx="129">
                  <c:v>1.0742740000000129E-2</c:v>
                </c:pt>
                <c:pt idx="130">
                  <c:v>1.0739770000000128E-2</c:v>
                </c:pt>
                <c:pt idx="131">
                  <c:v>1.0746059999999972E-2</c:v>
                </c:pt>
                <c:pt idx="132">
                  <c:v>1.0743419999999972E-2</c:v>
                </c:pt>
                <c:pt idx="133">
                  <c:v>1.0735629999999906E-2</c:v>
                </c:pt>
                <c:pt idx="134">
                  <c:v>1.0746660000000194E-2</c:v>
                </c:pt>
                <c:pt idx="135">
                  <c:v>1.0751329999999972E-2</c:v>
                </c:pt>
                <c:pt idx="136">
                  <c:v>1.0748070000000194E-2</c:v>
                </c:pt>
                <c:pt idx="137">
                  <c:v>1.0748369999999972E-2</c:v>
                </c:pt>
                <c:pt idx="138">
                  <c:v>1.0756400000000037E-2</c:v>
                </c:pt>
                <c:pt idx="139">
                  <c:v>1.0756080000000038E-2</c:v>
                </c:pt>
                <c:pt idx="140">
                  <c:v>1.0755340000000037E-2</c:v>
                </c:pt>
                <c:pt idx="141">
                  <c:v>1.0745069999999971E-2</c:v>
                </c:pt>
                <c:pt idx="142">
                  <c:v>1.0754160000000037E-2</c:v>
                </c:pt>
                <c:pt idx="143">
                  <c:v>1.0754230000000038E-2</c:v>
                </c:pt>
                <c:pt idx="144">
                  <c:v>1.0753810000000037E-2</c:v>
                </c:pt>
                <c:pt idx="145">
                  <c:v>1.0753480000000037E-2</c:v>
                </c:pt>
                <c:pt idx="146">
                  <c:v>1.0753210000000037E-2</c:v>
                </c:pt>
                <c:pt idx="147">
                  <c:v>1.0752890000000037E-2</c:v>
                </c:pt>
                <c:pt idx="148">
                  <c:v>1.0752940000000037E-2</c:v>
                </c:pt>
                <c:pt idx="149">
                  <c:v>1.0752790000000038E-2</c:v>
                </c:pt>
                <c:pt idx="150">
                  <c:v>1.0752570000000038E-2</c:v>
                </c:pt>
                <c:pt idx="151">
                  <c:v>1.0752340000000037E-2</c:v>
                </c:pt>
                <c:pt idx="152">
                  <c:v>1.0752130000000037E-2</c:v>
                </c:pt>
                <c:pt idx="153">
                  <c:v>1.0751910000000038E-2</c:v>
                </c:pt>
                <c:pt idx="154">
                  <c:v>1.0751720000000037E-2</c:v>
                </c:pt>
                <c:pt idx="155">
                  <c:v>1.0751520000000039E-2</c:v>
                </c:pt>
                <c:pt idx="156">
                  <c:v>1.0751320000000036E-2</c:v>
                </c:pt>
                <c:pt idx="157">
                  <c:v>1.0751120000000038E-2</c:v>
                </c:pt>
                <c:pt idx="158">
                  <c:v>1.0750910000000037E-2</c:v>
                </c:pt>
                <c:pt idx="159">
                  <c:v>1.0750710000000038E-2</c:v>
                </c:pt>
                <c:pt idx="160">
                  <c:v>1.0750510000000038E-2</c:v>
                </c:pt>
                <c:pt idx="161">
                  <c:v>1.0750310000000037E-2</c:v>
                </c:pt>
                <c:pt idx="162">
                  <c:v>1.0750110000000038E-2</c:v>
                </c:pt>
                <c:pt idx="163">
                  <c:v>1.0749910000000038E-2</c:v>
                </c:pt>
                <c:pt idx="164">
                  <c:v>1.0749700000000037E-2</c:v>
                </c:pt>
                <c:pt idx="165">
                  <c:v>1.0749500000000037E-2</c:v>
                </c:pt>
                <c:pt idx="166">
                  <c:v>1.0749300000000038E-2</c:v>
                </c:pt>
                <c:pt idx="167">
                  <c:v>1.0749100000000037E-2</c:v>
                </c:pt>
                <c:pt idx="168">
                  <c:v>1.0748900000000037E-2</c:v>
                </c:pt>
                <c:pt idx="169">
                  <c:v>1.0748700000000038E-2</c:v>
                </c:pt>
                <c:pt idx="170">
                  <c:v>1.0748500000000038E-2</c:v>
                </c:pt>
                <c:pt idx="171">
                  <c:v>1.0748300000000037E-2</c:v>
                </c:pt>
                <c:pt idx="172">
                  <c:v>1.0748100000000038E-2</c:v>
                </c:pt>
                <c:pt idx="173">
                  <c:v>1.0747900000000038E-2</c:v>
                </c:pt>
                <c:pt idx="174">
                  <c:v>1.0747700000000037E-2</c:v>
                </c:pt>
                <c:pt idx="175">
                  <c:v>1.0747500000000038E-2</c:v>
                </c:pt>
                <c:pt idx="176">
                  <c:v>1.0747300000000038E-2</c:v>
                </c:pt>
                <c:pt idx="177">
                  <c:v>1.0747100000000037E-2</c:v>
                </c:pt>
                <c:pt idx="178">
                  <c:v>1.0746900000000038E-2</c:v>
                </c:pt>
                <c:pt idx="179">
                  <c:v>1.0746700000000038E-2</c:v>
                </c:pt>
                <c:pt idx="180">
                  <c:v>1.0746500000000037E-2</c:v>
                </c:pt>
                <c:pt idx="181">
                  <c:v>1.0746300000000038E-2</c:v>
                </c:pt>
                <c:pt idx="182">
                  <c:v>1.0746100000000038E-2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6048"/>
        <c:axId val="142067968"/>
      </c:scatterChart>
      <c:valAx>
        <c:axId val="1420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067968"/>
        <c:crosses val="autoZero"/>
        <c:crossBetween val="midCat"/>
      </c:valAx>
      <c:valAx>
        <c:axId val="14206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420660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'ts08201746-s-local을 flat볼로 헤지'!$B$2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'ts08201746-s-local을 flat볼로 헤지'!$A$3:$A$185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'ts08201746-s-local을 flat볼로 헤지'!$B$3:$B$185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295.09699999999998</c:v>
                </c:pt>
                <c:pt idx="2">
                  <c:v>294.637</c:v>
                </c:pt>
                <c:pt idx="3">
                  <c:v>295.64600000000002</c:v>
                </c:pt>
                <c:pt idx="4">
                  <c:v>296.334</c:v>
                </c:pt>
                <c:pt idx="5">
                  <c:v>296.22399999999999</c:v>
                </c:pt>
                <c:pt idx="6">
                  <c:v>298.113</c:v>
                </c:pt>
                <c:pt idx="7">
                  <c:v>301.154</c:v>
                </c:pt>
                <c:pt idx="8">
                  <c:v>300.28100000000001</c:v>
                </c:pt>
                <c:pt idx="9">
                  <c:v>300.68599999999998</c:v>
                </c:pt>
                <c:pt idx="10">
                  <c:v>305.06700000000001</c:v>
                </c:pt>
                <c:pt idx="11">
                  <c:v>308.512</c:v>
                </c:pt>
                <c:pt idx="12">
                  <c:v>307.49400000000003</c:v>
                </c:pt>
                <c:pt idx="13">
                  <c:v>306.33600000000001</c:v>
                </c:pt>
                <c:pt idx="14">
                  <c:v>305.40800000000002</c:v>
                </c:pt>
                <c:pt idx="15">
                  <c:v>302.79700000000003</c:v>
                </c:pt>
                <c:pt idx="16">
                  <c:v>302.60700000000003</c:v>
                </c:pt>
                <c:pt idx="17">
                  <c:v>303.072</c:v>
                </c:pt>
                <c:pt idx="18">
                  <c:v>303.24700000000001</c:v>
                </c:pt>
                <c:pt idx="19">
                  <c:v>306.16899999999998</c:v>
                </c:pt>
                <c:pt idx="20">
                  <c:v>307.19499999999999</c:v>
                </c:pt>
                <c:pt idx="21">
                  <c:v>310.08800000000002</c:v>
                </c:pt>
                <c:pt idx="22">
                  <c:v>309.59500000000003</c:v>
                </c:pt>
                <c:pt idx="23">
                  <c:v>308.75200000000001</c:v>
                </c:pt>
                <c:pt idx="24">
                  <c:v>307.31400000000002</c:v>
                </c:pt>
                <c:pt idx="25">
                  <c:v>304.50400000000002</c:v>
                </c:pt>
                <c:pt idx="26">
                  <c:v>309.57</c:v>
                </c:pt>
                <c:pt idx="27">
                  <c:v>307.358</c:v>
                </c:pt>
                <c:pt idx="28">
                  <c:v>306.64400000000001</c:v>
                </c:pt>
                <c:pt idx="29">
                  <c:v>305.39400000000001</c:v>
                </c:pt>
                <c:pt idx="30">
                  <c:v>306.166</c:v>
                </c:pt>
                <c:pt idx="31">
                  <c:v>305.322</c:v>
                </c:pt>
                <c:pt idx="32">
                  <c:v>302.017</c:v>
                </c:pt>
                <c:pt idx="33">
                  <c:v>302.39400000000001</c:v>
                </c:pt>
                <c:pt idx="34">
                  <c:v>304.60599999999999</c:v>
                </c:pt>
                <c:pt idx="35">
                  <c:v>307.46899999999999</c:v>
                </c:pt>
                <c:pt idx="36">
                  <c:v>309.69099999999997</c:v>
                </c:pt>
                <c:pt idx="37">
                  <c:v>306.80099999999999</c:v>
                </c:pt>
                <c:pt idx="38">
                  <c:v>302.892</c:v>
                </c:pt>
                <c:pt idx="39">
                  <c:v>301.91300000000001</c:v>
                </c:pt>
                <c:pt idx="40">
                  <c:v>301.26299999999998</c:v>
                </c:pt>
                <c:pt idx="41">
                  <c:v>301.91500000000002</c:v>
                </c:pt>
                <c:pt idx="42">
                  <c:v>304.61200000000002</c:v>
                </c:pt>
                <c:pt idx="43">
                  <c:v>308.03800000000001</c:v>
                </c:pt>
                <c:pt idx="44">
                  <c:v>313.084</c:v>
                </c:pt>
                <c:pt idx="45">
                  <c:v>313.07100000000003</c:v>
                </c:pt>
                <c:pt idx="46">
                  <c:v>313.71300000000002</c:v>
                </c:pt>
                <c:pt idx="47">
                  <c:v>315.66500000000002</c:v>
                </c:pt>
                <c:pt idx="48">
                  <c:v>316.92899999999997</c:v>
                </c:pt>
                <c:pt idx="49">
                  <c:v>315.17700000000002</c:v>
                </c:pt>
                <c:pt idx="50">
                  <c:v>314.48500000000001</c:v>
                </c:pt>
                <c:pt idx="51">
                  <c:v>313.18200000000002</c:v>
                </c:pt>
                <c:pt idx="52">
                  <c:v>313.14800000000002</c:v>
                </c:pt>
                <c:pt idx="53">
                  <c:v>314.995</c:v>
                </c:pt>
                <c:pt idx="54">
                  <c:v>313.34699999999998</c:v>
                </c:pt>
                <c:pt idx="55">
                  <c:v>315.83</c:v>
                </c:pt>
                <c:pt idx="56">
                  <c:v>310.685</c:v>
                </c:pt>
                <c:pt idx="57">
                  <c:v>309.42099999999999</c:v>
                </c:pt>
                <c:pt idx="58">
                  <c:v>310.39800000000002</c:v>
                </c:pt>
                <c:pt idx="59">
                  <c:v>305.90199999999999</c:v>
                </c:pt>
                <c:pt idx="60">
                  <c:v>307.74099999999999</c:v>
                </c:pt>
                <c:pt idx="61">
                  <c:v>308.49799999999999</c:v>
                </c:pt>
                <c:pt idx="62">
                  <c:v>309.07900000000001</c:v>
                </c:pt>
                <c:pt idx="63">
                  <c:v>310.52300000000002</c:v>
                </c:pt>
                <c:pt idx="64">
                  <c:v>308.72899999999998</c:v>
                </c:pt>
                <c:pt idx="65">
                  <c:v>309.59300000000002</c:v>
                </c:pt>
                <c:pt idx="66">
                  <c:v>309.89999999999998</c:v>
                </c:pt>
                <c:pt idx="67">
                  <c:v>308.05</c:v>
                </c:pt>
                <c:pt idx="68">
                  <c:v>310.596</c:v>
                </c:pt>
                <c:pt idx="69">
                  <c:v>312.197</c:v>
                </c:pt>
                <c:pt idx="70">
                  <c:v>311.31900000000002</c:v>
                </c:pt>
                <c:pt idx="71">
                  <c:v>309.85300000000001</c:v>
                </c:pt>
                <c:pt idx="72">
                  <c:v>313.16899999999998</c:v>
                </c:pt>
                <c:pt idx="73">
                  <c:v>314.95400000000001</c:v>
                </c:pt>
                <c:pt idx="74">
                  <c:v>313.46699999999998</c:v>
                </c:pt>
                <c:pt idx="75">
                  <c:v>314.47800000000001</c:v>
                </c:pt>
                <c:pt idx="76">
                  <c:v>313.08600000000001</c:v>
                </c:pt>
                <c:pt idx="77">
                  <c:v>314.173</c:v>
                </c:pt>
                <c:pt idx="78">
                  <c:v>314.39999999999998</c:v>
                </c:pt>
                <c:pt idx="79">
                  <c:v>314.548</c:v>
                </c:pt>
                <c:pt idx="80">
                  <c:v>312.971</c:v>
                </c:pt>
                <c:pt idx="81">
                  <c:v>312.33</c:v>
                </c:pt>
                <c:pt idx="82">
                  <c:v>312.27999999999997</c:v>
                </c:pt>
                <c:pt idx="83">
                  <c:v>313.51799999999997</c:v>
                </c:pt>
                <c:pt idx="84">
                  <c:v>312.38200000000001</c:v>
                </c:pt>
                <c:pt idx="85">
                  <c:v>310.125</c:v>
                </c:pt>
                <c:pt idx="86">
                  <c:v>310.92500000000001</c:v>
                </c:pt>
                <c:pt idx="87">
                  <c:v>311.14299999999997</c:v>
                </c:pt>
                <c:pt idx="88">
                  <c:v>309.19400000000002</c:v>
                </c:pt>
                <c:pt idx="89">
                  <c:v>310.90800000000002</c:v>
                </c:pt>
                <c:pt idx="90">
                  <c:v>310.83800000000002</c:v>
                </c:pt>
                <c:pt idx="91">
                  <c:v>309.49099999999999</c:v>
                </c:pt>
                <c:pt idx="92">
                  <c:v>305.51900000000001</c:v>
                </c:pt>
                <c:pt idx="93">
                  <c:v>305.72500000000002</c:v>
                </c:pt>
                <c:pt idx="94">
                  <c:v>305.25099999999998</c:v>
                </c:pt>
                <c:pt idx="95">
                  <c:v>306.173</c:v>
                </c:pt>
                <c:pt idx="96">
                  <c:v>305.93900000000002</c:v>
                </c:pt>
                <c:pt idx="97">
                  <c:v>307.87200000000001</c:v>
                </c:pt>
                <c:pt idx="98">
                  <c:v>309.80700000000002</c:v>
                </c:pt>
                <c:pt idx="99">
                  <c:v>313.67399999999998</c:v>
                </c:pt>
                <c:pt idx="100">
                  <c:v>315.18799999999999</c:v>
                </c:pt>
                <c:pt idx="101">
                  <c:v>314.74</c:v>
                </c:pt>
                <c:pt idx="102">
                  <c:v>320.85700000000003</c:v>
                </c:pt>
                <c:pt idx="103">
                  <c:v>321.65499999999997</c:v>
                </c:pt>
                <c:pt idx="104">
                  <c:v>320.46899999999999</c:v>
                </c:pt>
                <c:pt idx="105">
                  <c:v>321.64</c:v>
                </c:pt>
                <c:pt idx="106">
                  <c:v>323.19400000000002</c:v>
                </c:pt>
                <c:pt idx="107">
                  <c:v>321.77199999999999</c:v>
                </c:pt>
                <c:pt idx="108">
                  <c:v>324.88200000000001</c:v>
                </c:pt>
                <c:pt idx="109">
                  <c:v>325.68599999999998</c:v>
                </c:pt>
                <c:pt idx="110">
                  <c:v>323.01600000000002</c:v>
                </c:pt>
                <c:pt idx="111">
                  <c:v>323.80799999999999</c:v>
                </c:pt>
                <c:pt idx="112">
                  <c:v>327.32600000000002</c:v>
                </c:pt>
                <c:pt idx="113">
                  <c:v>326.51100000000002</c:v>
                </c:pt>
                <c:pt idx="114">
                  <c:v>321.14699999999999</c:v>
                </c:pt>
                <c:pt idx="115">
                  <c:v>323.62599999999998</c:v>
                </c:pt>
                <c:pt idx="116">
                  <c:v>324.01600000000002</c:v>
                </c:pt>
                <c:pt idx="117">
                  <c:v>325.072</c:v>
                </c:pt>
                <c:pt idx="118">
                  <c:v>326.21800000000002</c:v>
                </c:pt>
                <c:pt idx="119">
                  <c:v>328.99299999999999</c:v>
                </c:pt>
                <c:pt idx="120">
                  <c:v>326.40600000000001</c:v>
                </c:pt>
                <c:pt idx="121">
                  <c:v>329.072</c:v>
                </c:pt>
                <c:pt idx="122">
                  <c:v>332.04300000000001</c:v>
                </c:pt>
                <c:pt idx="123">
                  <c:v>331.63400000000001</c:v>
                </c:pt>
                <c:pt idx="124">
                  <c:v>332.44499999999999</c:v>
                </c:pt>
                <c:pt idx="125">
                  <c:v>330.95800000000003</c:v>
                </c:pt>
                <c:pt idx="126">
                  <c:v>328.23</c:v>
                </c:pt>
                <c:pt idx="127">
                  <c:v>328.125</c:v>
                </c:pt>
                <c:pt idx="128">
                  <c:v>330.05799999999999</c:v>
                </c:pt>
                <c:pt idx="129">
                  <c:v>331.57600000000002</c:v>
                </c:pt>
                <c:pt idx="130">
                  <c:v>330.87700000000001</c:v>
                </c:pt>
                <c:pt idx="131">
                  <c:v>332.33800000000002</c:v>
                </c:pt>
                <c:pt idx="132">
                  <c:v>331.76100000000002</c:v>
                </c:pt>
                <c:pt idx="133">
                  <c:v>329.23899999999998</c:v>
                </c:pt>
                <c:pt idx="134">
                  <c:v>333.10899999999998</c:v>
                </c:pt>
                <c:pt idx="135">
                  <c:v>329.45600000000002</c:v>
                </c:pt>
                <c:pt idx="136">
                  <c:v>329.05599999999998</c:v>
                </c:pt>
                <c:pt idx="137">
                  <c:v>332.94499999999999</c:v>
                </c:pt>
                <c:pt idx="138">
                  <c:v>334.25400000000002</c:v>
                </c:pt>
                <c:pt idx="139">
                  <c:v>336.75700000000001</c:v>
                </c:pt>
                <c:pt idx="140">
                  <c:v>337.27499999999998</c:v>
                </c:pt>
                <c:pt idx="141">
                  <c:v>334.78800000000001</c:v>
                </c:pt>
                <c:pt idx="142">
                  <c:v>335.75700000000001</c:v>
                </c:pt>
                <c:pt idx="143">
                  <c:v>338.98</c:v>
                </c:pt>
                <c:pt idx="144">
                  <c:v>340.517</c:v>
                </c:pt>
                <c:pt idx="145">
                  <c:v>340.44600000000003</c:v>
                </c:pt>
                <c:pt idx="146">
                  <c:v>339.24299999999999</c:v>
                </c:pt>
                <c:pt idx="147">
                  <c:v>340.35599999999999</c:v>
                </c:pt>
                <c:pt idx="148">
                  <c:v>336.23500000000001</c:v>
                </c:pt>
                <c:pt idx="149">
                  <c:v>340.35599999999999</c:v>
                </c:pt>
                <c:pt idx="150">
                  <c:v>343.64800000000002</c:v>
                </c:pt>
                <c:pt idx="151">
                  <c:v>343.67399999999998</c:v>
                </c:pt>
                <c:pt idx="152">
                  <c:v>344.32799999999997</c:v>
                </c:pt>
                <c:pt idx="153">
                  <c:v>343.11399999999998</c:v>
                </c:pt>
                <c:pt idx="154">
                  <c:v>346.17700000000002</c:v>
                </c:pt>
                <c:pt idx="155">
                  <c:v>352.14400000000001</c:v>
                </c:pt>
                <c:pt idx="156">
                  <c:v>349.13799999999998</c:v>
                </c:pt>
                <c:pt idx="157">
                  <c:v>348.45100000000002</c:v>
                </c:pt>
                <c:pt idx="158">
                  <c:v>349.99400000000003</c:v>
                </c:pt>
                <c:pt idx="159">
                  <c:v>351.79300000000001</c:v>
                </c:pt>
                <c:pt idx="160">
                  <c:v>354.15699999999998</c:v>
                </c:pt>
                <c:pt idx="161">
                  <c:v>350.69200000000001</c:v>
                </c:pt>
                <c:pt idx="162">
                  <c:v>348.995</c:v>
                </c:pt>
                <c:pt idx="163">
                  <c:v>347.923</c:v>
                </c:pt>
                <c:pt idx="164">
                  <c:v>347.95600000000002</c:v>
                </c:pt>
                <c:pt idx="165">
                  <c:v>348.42899999999997</c:v>
                </c:pt>
                <c:pt idx="166">
                  <c:v>345.46899999999999</c:v>
                </c:pt>
                <c:pt idx="167">
                  <c:v>344.649</c:v>
                </c:pt>
                <c:pt idx="168">
                  <c:v>342.15199999999999</c:v>
                </c:pt>
                <c:pt idx="169">
                  <c:v>337.76299999999998</c:v>
                </c:pt>
                <c:pt idx="170">
                  <c:v>337.05500000000001</c:v>
                </c:pt>
                <c:pt idx="171">
                  <c:v>335.11900000000003</c:v>
                </c:pt>
                <c:pt idx="172">
                  <c:v>334.12700000000001</c:v>
                </c:pt>
                <c:pt idx="173">
                  <c:v>337.74799999999999</c:v>
                </c:pt>
                <c:pt idx="174">
                  <c:v>339.31299999999999</c:v>
                </c:pt>
                <c:pt idx="175">
                  <c:v>341.89400000000001</c:v>
                </c:pt>
                <c:pt idx="176">
                  <c:v>341.53699999999998</c:v>
                </c:pt>
                <c:pt idx="177">
                  <c:v>340.24700000000001</c:v>
                </c:pt>
                <c:pt idx="178">
                  <c:v>337.76499999999999</c:v>
                </c:pt>
                <c:pt idx="179">
                  <c:v>342.50799999999998</c:v>
                </c:pt>
                <c:pt idx="180">
                  <c:v>344.601</c:v>
                </c:pt>
                <c:pt idx="181">
                  <c:v>347.57799999999997</c:v>
                </c:pt>
                <c:pt idx="182">
                  <c:v>348.01400000000001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9872"/>
        <c:axId val="143138816"/>
      </c:scatterChart>
      <c:valAx>
        <c:axId val="14207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138816"/>
        <c:crosses val="autoZero"/>
        <c:crossBetween val="midCat"/>
      </c:valAx>
      <c:valAx>
        <c:axId val="143138816"/>
        <c:scaling>
          <c:orientation val="minMax"/>
          <c:min val="2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649939</xdr:colOff>
      <xdr:row>6</xdr:row>
      <xdr:rowOff>180413</xdr:rowOff>
    </xdr:from>
    <xdr:to>
      <xdr:col>18</xdr:col>
      <xdr:colOff>190501</xdr:colOff>
      <xdr:row>25</xdr:row>
      <xdr:rowOff>201706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280148</xdr:colOff>
      <xdr:row>6</xdr:row>
      <xdr:rowOff>201706</xdr:rowOff>
    </xdr:from>
    <xdr:to>
      <xdr:col>28</xdr:col>
      <xdr:colOff>268939</xdr:colOff>
      <xdr:row>26</xdr:row>
      <xdr:rowOff>10087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493058</xdr:colOff>
      <xdr:row>25</xdr:row>
      <xdr:rowOff>112058</xdr:rowOff>
    </xdr:from>
    <xdr:to>
      <xdr:col>10</xdr:col>
      <xdr:colOff>33618</xdr:colOff>
      <xdr:row>44</xdr:row>
      <xdr:rowOff>133350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tabSelected="1" topLeftCell="M1" zoomScale="85" zoomScaleNormal="85" workbookViewId="0">
      <selection activeCell="V4" sqref="V4"/>
    </sheetView>
  </sheetViews>
  <sheetFormatPr defaultRowHeight="16.5" x14ac:dyDescent="0.3"/>
  <cols>
    <col min="4" max="4" width="12.125" customWidth="1"/>
    <col min="8" max="8" width="23.25" customWidth="1"/>
    <col min="11" max="11" width="22.25" customWidth="1"/>
    <col min="15" max="15" width="19.625" customWidth="1"/>
    <col min="19" max="19" width="22.75" customWidth="1"/>
    <col min="23" max="23" width="8.25" customWidth="1"/>
  </cols>
  <sheetData>
    <row r="1" spans="1:26" x14ac:dyDescent="0.3">
      <c r="B1" t="s">
        <v>7</v>
      </c>
      <c r="E1" t="s">
        <v>14</v>
      </c>
      <c r="M1" t="s">
        <v>8</v>
      </c>
      <c r="S1" t="s">
        <v>13</v>
      </c>
    </row>
    <row r="2" spans="1:26" x14ac:dyDescent="0.3">
      <c r="A2" t="s">
        <v>0</v>
      </c>
      <c r="B2" t="s">
        <v>9</v>
      </c>
      <c r="C2" t="s">
        <v>2</v>
      </c>
      <c r="D2" t="s">
        <v>10</v>
      </c>
      <c r="E2" t="s">
        <v>3</v>
      </c>
      <c r="F2" t="s">
        <v>4</v>
      </c>
      <c r="G2" t="s">
        <v>5</v>
      </c>
      <c r="H2" t="s">
        <v>15</v>
      </c>
      <c r="I2" s="2">
        <f>_xlfn.STDEV.P(I4:I185)*SQRT(365)</f>
        <v>0.12937505665287802</v>
      </c>
      <c r="J2" s="3">
        <f>H185</f>
        <v>-1.13748E-3</v>
      </c>
      <c r="K2" t="s">
        <v>17</v>
      </c>
      <c r="L2" t="s">
        <v>0</v>
      </c>
      <c r="M2" t="s">
        <v>1</v>
      </c>
      <c r="N2" t="s">
        <v>2</v>
      </c>
      <c r="O2" t="s">
        <v>11</v>
      </c>
      <c r="P2" t="s">
        <v>3</v>
      </c>
      <c r="Q2" t="s">
        <v>4</v>
      </c>
      <c r="R2" t="s">
        <v>5</v>
      </c>
      <c r="S2" t="s">
        <v>12</v>
      </c>
      <c r="T2" s="2">
        <f>_xlfn.STDEV.P(T4:T185)*SQRT(365)</f>
        <v>0.12937505665287802</v>
      </c>
      <c r="U2" s="3">
        <f>S185</f>
        <v>-5.4438999999999998E-3</v>
      </c>
      <c r="V2" s="3">
        <f>U2+(1-P3)</f>
        <v>1.0746100000000038E-2</v>
      </c>
      <c r="W2" t="s">
        <v>16</v>
      </c>
      <c r="Z2" t="s">
        <v>18</v>
      </c>
    </row>
    <row r="3" spans="1:26" x14ac:dyDescent="0.3">
      <c r="A3">
        <v>0</v>
      </c>
      <c r="B3">
        <v>293.98</v>
      </c>
      <c r="C3">
        <v>0.82542499999999996</v>
      </c>
      <c r="D3" s="2">
        <v>5.9445199999999998E-4</v>
      </c>
      <c r="E3" s="2">
        <v>1.0001800000000001</v>
      </c>
      <c r="H3" s="2">
        <v>0</v>
      </c>
      <c r="K3" s="4">
        <f>D3*B3</f>
        <v>0.17475699895999999</v>
      </c>
      <c r="L3">
        <v>0</v>
      </c>
      <c r="M3">
        <v>293.98</v>
      </c>
      <c r="N3">
        <v>0.635764</v>
      </c>
      <c r="O3">
        <v>1.18391E-3</v>
      </c>
      <c r="P3">
        <v>0.98380999999999996</v>
      </c>
      <c r="S3">
        <v>0</v>
      </c>
      <c r="W3" s="3">
        <f>S3+(1-$P$3)-(E3-P3)</f>
        <v>-1.8000000000006899E-4</v>
      </c>
      <c r="Z3" s="4">
        <f>O3*M3</f>
        <v>0.34804586180000002</v>
      </c>
    </row>
    <row r="4" spans="1:26" x14ac:dyDescent="0.3">
      <c r="A4">
        <v>1</v>
      </c>
      <c r="B4">
        <v>295.09699999999998</v>
      </c>
      <c r="C4">
        <v>0.83662999999999998</v>
      </c>
      <c r="D4" s="2">
        <v>5.5658200000000002E-4</v>
      </c>
      <c r="E4" s="2">
        <v>1.00092</v>
      </c>
      <c r="F4">
        <v>1.3282199999999999E-2</v>
      </c>
      <c r="G4">
        <v>0</v>
      </c>
      <c r="H4" s="2">
        <v>-4.5628199999999998E-5</v>
      </c>
      <c r="I4">
        <f>LN(B4/B3)</f>
        <v>3.7923780379691767E-3</v>
      </c>
      <c r="K4" s="4">
        <f t="shared" ref="K4:K67" si="0">D4*B4</f>
        <v>0.16424567845399998</v>
      </c>
      <c r="L4">
        <v>1</v>
      </c>
      <c r="M4">
        <v>295.09699999999998</v>
      </c>
      <c r="N4">
        <v>0.65579399999999999</v>
      </c>
      <c r="O4">
        <v>1.11611E-3</v>
      </c>
      <c r="P4">
        <v>0.98558299999999999</v>
      </c>
      <c r="Q4">
        <v>1.3282199999999999E-2</v>
      </c>
      <c r="R4">
        <v>0</v>
      </c>
      <c r="S4">
        <v>-4.2724199999999999E-4</v>
      </c>
      <c r="T4">
        <f>LN(M4/M3)</f>
        <v>3.7923780379691767E-3</v>
      </c>
      <c r="W4" s="3">
        <f t="shared" ref="W4:W67" si="1">S4+(1-$P$3)-(E4-P4)</f>
        <v>4.2575799999999137E-4</v>
      </c>
      <c r="Z4" s="4">
        <f t="shared" ref="Z4:Z67" si="2">O4*M4</f>
        <v>0.32936071267</v>
      </c>
    </row>
    <row r="5" spans="1:26" x14ac:dyDescent="0.3">
      <c r="A5">
        <v>2</v>
      </c>
      <c r="B5">
        <v>294.637</v>
      </c>
      <c r="C5">
        <v>0.82634700000000005</v>
      </c>
      <c r="D5" s="2">
        <v>5.9158599999999996E-4</v>
      </c>
      <c r="E5" s="2">
        <v>1.00075</v>
      </c>
      <c r="F5">
        <v>1.33058E-2</v>
      </c>
      <c r="G5">
        <v>0</v>
      </c>
      <c r="H5" s="2">
        <v>-1.04184E-4</v>
      </c>
      <c r="I5">
        <f t="shared" ref="I5:I68" si="3">LN(B5/B4)</f>
        <v>-1.560025683752451E-3</v>
      </c>
      <c r="K5" s="4">
        <f t="shared" si="0"/>
        <v>0.17430312428199998</v>
      </c>
      <c r="L5">
        <v>2</v>
      </c>
      <c r="M5">
        <v>294.637</v>
      </c>
      <c r="N5">
        <v>0.63742900000000002</v>
      </c>
      <c r="O5">
        <v>1.17852E-3</v>
      </c>
      <c r="P5">
        <v>0.98509100000000005</v>
      </c>
      <c r="Q5">
        <v>1.33058E-2</v>
      </c>
      <c r="R5">
        <v>0</v>
      </c>
      <c r="S5">
        <v>-4.2464500000000002E-4</v>
      </c>
      <c r="T5">
        <f t="shared" ref="T5:T68" si="4">LN(M5/M4)</f>
        <v>-1.560025683752451E-3</v>
      </c>
      <c r="W5" s="3">
        <f t="shared" si="1"/>
        <v>1.0635500000005793E-4</v>
      </c>
      <c r="Z5" s="4">
        <f t="shared" si="2"/>
        <v>0.34723559723999997</v>
      </c>
    </row>
    <row r="6" spans="1:26" x14ac:dyDescent="0.3">
      <c r="A6">
        <v>3</v>
      </c>
      <c r="B6">
        <v>295.64600000000002</v>
      </c>
      <c r="C6">
        <v>0.83757800000000004</v>
      </c>
      <c r="D6" s="2">
        <v>5.5369800000000004E-4</v>
      </c>
      <c r="E6" s="2">
        <v>1.00142</v>
      </c>
      <c r="F6">
        <v>1.3329300000000001E-2</v>
      </c>
      <c r="G6">
        <v>0</v>
      </c>
      <c r="H6" s="2">
        <v>-1.4406999999999999E-4</v>
      </c>
      <c r="I6">
        <f t="shared" si="3"/>
        <v>3.4187024960096843E-3</v>
      </c>
      <c r="K6" s="4">
        <f t="shared" si="0"/>
        <v>0.16369859890800001</v>
      </c>
      <c r="L6">
        <v>3</v>
      </c>
      <c r="M6">
        <v>295.64600000000002</v>
      </c>
      <c r="N6">
        <v>0.65748799999999996</v>
      </c>
      <c r="O6">
        <v>1.1107599999999999E-3</v>
      </c>
      <c r="P6">
        <v>0.98668400000000001</v>
      </c>
      <c r="Q6">
        <v>1.3329300000000001E-2</v>
      </c>
      <c r="R6">
        <v>0</v>
      </c>
      <c r="S6">
        <v>-8.0555600000000002E-4</v>
      </c>
      <c r="T6">
        <f t="shared" si="4"/>
        <v>3.4187024960096843E-3</v>
      </c>
      <c r="W6" s="3">
        <f t="shared" si="1"/>
        <v>6.4844400000006568E-4</v>
      </c>
      <c r="Z6" s="4">
        <f t="shared" si="2"/>
        <v>0.32839175096000001</v>
      </c>
    </row>
    <row r="7" spans="1:26" x14ac:dyDescent="0.3">
      <c r="A7">
        <v>4</v>
      </c>
      <c r="B7">
        <v>296.334</v>
      </c>
      <c r="C7">
        <v>0.84833099999999995</v>
      </c>
      <c r="D7" s="2">
        <v>5.1751800000000001E-4</v>
      </c>
      <c r="E7" s="2">
        <v>1.0018800000000001</v>
      </c>
      <c r="F7">
        <v>1.33528E-2</v>
      </c>
      <c r="G7">
        <v>0</v>
      </c>
      <c r="H7" s="2">
        <v>-1.9613200000000001E-4</v>
      </c>
      <c r="I7">
        <f t="shared" si="3"/>
        <v>2.3244038979816041E-3</v>
      </c>
      <c r="K7" s="4">
        <f t="shared" si="0"/>
        <v>0.153358179012</v>
      </c>
      <c r="L7">
        <v>4</v>
      </c>
      <c r="M7">
        <v>296.334</v>
      </c>
      <c r="N7">
        <v>0.67662800000000001</v>
      </c>
      <c r="O7">
        <v>1.0462500000000001E-3</v>
      </c>
      <c r="P7">
        <v>0.98777499999999996</v>
      </c>
      <c r="Q7">
        <v>1.33528E-2</v>
      </c>
      <c r="R7">
        <v>0</v>
      </c>
      <c r="S7">
        <v>-1.10749E-3</v>
      </c>
      <c r="T7">
        <f t="shared" si="4"/>
        <v>2.3244038979816041E-3</v>
      </c>
      <c r="W7" s="3">
        <f t="shared" si="1"/>
        <v>9.7750999999989333E-4</v>
      </c>
      <c r="Z7" s="4">
        <f t="shared" si="2"/>
        <v>0.31003944750000001</v>
      </c>
    </row>
    <row r="8" spans="1:26" x14ac:dyDescent="0.3">
      <c r="A8">
        <v>5</v>
      </c>
      <c r="B8">
        <v>296.22399999999999</v>
      </c>
      <c r="C8">
        <v>0.84879199999999999</v>
      </c>
      <c r="D8" s="2">
        <v>5.16064E-4</v>
      </c>
      <c r="E8" s="2">
        <v>1.0019199999999999</v>
      </c>
      <c r="F8">
        <v>1.33764E-2</v>
      </c>
      <c r="G8">
        <v>0</v>
      </c>
      <c r="H8" s="2">
        <v>-2.58356E-4</v>
      </c>
      <c r="I8">
        <f t="shared" si="3"/>
        <v>-3.7127167724868449E-4</v>
      </c>
      <c r="K8" s="4">
        <f t="shared" si="0"/>
        <v>0.152870542336</v>
      </c>
      <c r="L8">
        <v>5</v>
      </c>
      <c r="M8">
        <v>296.22399999999999</v>
      </c>
      <c r="N8">
        <v>0.67744199999999999</v>
      </c>
      <c r="O8">
        <v>1.0435799999999999E-3</v>
      </c>
      <c r="P8">
        <v>0.98778900000000003</v>
      </c>
      <c r="Q8">
        <v>1.33764E-2</v>
      </c>
      <c r="R8">
        <v>0</v>
      </c>
      <c r="S8">
        <v>-1.21232E-3</v>
      </c>
      <c r="T8">
        <f t="shared" si="4"/>
        <v>-3.7127167724868449E-4</v>
      </c>
      <c r="W8" s="3">
        <f t="shared" si="1"/>
        <v>8.4668000000014468E-4</v>
      </c>
      <c r="Z8" s="4">
        <f t="shared" si="2"/>
        <v>0.30913344191999997</v>
      </c>
    </row>
    <row r="9" spans="1:26" x14ac:dyDescent="0.3">
      <c r="A9">
        <v>6</v>
      </c>
      <c r="B9">
        <v>298.113</v>
      </c>
      <c r="C9">
        <v>0.85910900000000001</v>
      </c>
      <c r="D9" s="2">
        <v>4.8156099999999998E-4</v>
      </c>
      <c r="E9" s="2">
        <v>1.00298</v>
      </c>
      <c r="F9">
        <v>1.3399899999999999E-2</v>
      </c>
      <c r="G9">
        <v>0</v>
      </c>
      <c r="H9" s="2">
        <v>-3.1126800000000002E-4</v>
      </c>
      <c r="I9">
        <f t="shared" si="3"/>
        <v>6.3566843753616129E-3</v>
      </c>
      <c r="K9" s="4">
        <f t="shared" si="0"/>
        <v>0.14355959439300001</v>
      </c>
      <c r="L9">
        <v>6</v>
      </c>
      <c r="M9">
        <v>298.113</v>
      </c>
      <c r="N9">
        <v>0.69573399999999996</v>
      </c>
      <c r="O9">
        <v>9.82309E-4</v>
      </c>
      <c r="P9">
        <v>0.99039100000000002</v>
      </c>
      <c r="Q9">
        <v>1.3399899999999999E-2</v>
      </c>
      <c r="R9">
        <v>0</v>
      </c>
      <c r="S9">
        <v>-1.8177899999999999E-3</v>
      </c>
      <c r="T9">
        <f t="shared" si="4"/>
        <v>6.3566843753616129E-3</v>
      </c>
      <c r="W9" s="3">
        <f t="shared" si="1"/>
        <v>1.7832100000000767E-3</v>
      </c>
      <c r="Z9" s="4">
        <f t="shared" si="2"/>
        <v>0.292839082917</v>
      </c>
    </row>
    <row r="10" spans="1:26" x14ac:dyDescent="0.3">
      <c r="A10">
        <v>7</v>
      </c>
      <c r="B10">
        <v>301.154</v>
      </c>
      <c r="C10">
        <v>0.87800400000000001</v>
      </c>
      <c r="D10" s="2">
        <v>4.1892600000000002E-4</v>
      </c>
      <c r="E10" s="2">
        <v>1.0044500000000001</v>
      </c>
      <c r="F10">
        <v>1.34235E-2</v>
      </c>
      <c r="G10">
        <v>0</v>
      </c>
      <c r="H10" s="2">
        <v>-2.8816300000000003E-4</v>
      </c>
      <c r="I10">
        <f t="shared" si="3"/>
        <v>1.0149152558757068E-2</v>
      </c>
      <c r="K10" s="4">
        <f t="shared" si="0"/>
        <v>0.126161240604</v>
      </c>
      <c r="L10">
        <v>7</v>
      </c>
      <c r="M10">
        <v>301.154</v>
      </c>
      <c r="N10">
        <v>0.72914400000000001</v>
      </c>
      <c r="O10">
        <v>8.7145199999999999E-4</v>
      </c>
      <c r="P10">
        <v>0.99409499999999995</v>
      </c>
      <c r="Q10">
        <v>1.34235E-2</v>
      </c>
      <c r="R10">
        <v>0</v>
      </c>
      <c r="S10">
        <v>-2.5090300000000002E-3</v>
      </c>
      <c r="T10">
        <f t="shared" si="4"/>
        <v>1.0149152558757068E-2</v>
      </c>
      <c r="W10" s="3">
        <f t="shared" si="1"/>
        <v>3.3259699999999229E-3</v>
      </c>
      <c r="Z10" s="4">
        <f t="shared" si="2"/>
        <v>0.26244125560799997</v>
      </c>
    </row>
    <row r="11" spans="1:26" x14ac:dyDescent="0.3">
      <c r="A11">
        <v>8</v>
      </c>
      <c r="B11">
        <v>300.28100000000001</v>
      </c>
      <c r="C11">
        <v>0.86953000000000003</v>
      </c>
      <c r="D11" s="2">
        <v>4.4725199999999998E-4</v>
      </c>
      <c r="E11" s="2">
        <v>1.0041599999999999</v>
      </c>
      <c r="F11">
        <v>1.3447000000000001E-2</v>
      </c>
      <c r="G11">
        <v>0</v>
      </c>
      <c r="H11" s="2">
        <v>-3.3262599999999998E-4</v>
      </c>
      <c r="I11">
        <f t="shared" si="3"/>
        <v>-2.9030588945398671E-3</v>
      </c>
      <c r="K11" s="4">
        <f t="shared" si="0"/>
        <v>0.13430127781199999</v>
      </c>
      <c r="L11">
        <v>8</v>
      </c>
      <c r="M11">
        <v>300.28100000000001</v>
      </c>
      <c r="N11">
        <v>0.71411800000000003</v>
      </c>
      <c r="O11">
        <v>9.2158300000000002E-4</v>
      </c>
      <c r="P11">
        <v>0.99326499999999995</v>
      </c>
      <c r="Q11">
        <v>1.3447000000000001E-2</v>
      </c>
      <c r="R11">
        <v>0</v>
      </c>
      <c r="S11">
        <v>-2.41303E-3</v>
      </c>
      <c r="T11">
        <f t="shared" si="4"/>
        <v>-2.9030588945398671E-3</v>
      </c>
      <c r="W11" s="3">
        <f t="shared" si="1"/>
        <v>2.8819700000000496E-3</v>
      </c>
      <c r="Z11" s="4">
        <f t="shared" si="2"/>
        <v>0.276733864823</v>
      </c>
    </row>
    <row r="12" spans="1:26" x14ac:dyDescent="0.3">
      <c r="A12">
        <v>9</v>
      </c>
      <c r="B12">
        <v>300.68599999999998</v>
      </c>
      <c r="C12">
        <v>0.87895100000000004</v>
      </c>
      <c r="D12" s="2">
        <v>4.16026E-4</v>
      </c>
      <c r="E12" s="2">
        <v>1.0044299999999999</v>
      </c>
      <c r="F12">
        <v>1.3470599999999999E-2</v>
      </c>
      <c r="G12">
        <v>0</v>
      </c>
      <c r="H12" s="2">
        <v>-3.8327599999999999E-4</v>
      </c>
      <c r="I12">
        <f t="shared" si="3"/>
        <v>1.3478279549844138E-3</v>
      </c>
      <c r="K12" s="4">
        <f t="shared" si="0"/>
        <v>0.12509319383599998</v>
      </c>
      <c r="L12">
        <v>9</v>
      </c>
      <c r="M12">
        <v>300.68599999999998</v>
      </c>
      <c r="N12">
        <v>0.73070999999999997</v>
      </c>
      <c r="O12">
        <v>8.6648900000000002E-4</v>
      </c>
      <c r="P12">
        <v>0.993865</v>
      </c>
      <c r="Q12">
        <v>1.3470599999999999E-2</v>
      </c>
      <c r="R12">
        <v>0</v>
      </c>
      <c r="S12">
        <v>-2.6139900000000001E-3</v>
      </c>
      <c r="T12">
        <f t="shared" si="4"/>
        <v>1.3478279549844138E-3</v>
      </c>
      <c r="W12" s="3">
        <f t="shared" si="1"/>
        <v>3.0110100000001021E-3</v>
      </c>
      <c r="Z12" s="4">
        <f t="shared" si="2"/>
        <v>0.260541111454</v>
      </c>
    </row>
    <row r="13" spans="1:26" x14ac:dyDescent="0.3">
      <c r="A13">
        <v>10</v>
      </c>
      <c r="B13">
        <v>305.06700000000001</v>
      </c>
      <c r="C13">
        <v>0.90383999999999998</v>
      </c>
      <c r="D13" s="2">
        <v>3.3454900000000001E-4</v>
      </c>
      <c r="E13" s="2">
        <v>1.00621</v>
      </c>
      <c r="F13">
        <v>1.34941E-2</v>
      </c>
      <c r="G13">
        <v>0</v>
      </c>
      <c r="H13" s="2">
        <v>-3.05779E-4</v>
      </c>
      <c r="I13">
        <f t="shared" si="3"/>
        <v>1.4464893734805405E-2</v>
      </c>
      <c r="K13" s="4">
        <f t="shared" si="0"/>
        <v>0.102059859783</v>
      </c>
      <c r="L13">
        <v>10</v>
      </c>
      <c r="M13">
        <v>305.06700000000001</v>
      </c>
      <c r="N13">
        <v>0.78758099999999998</v>
      </c>
      <c r="O13">
        <v>6.8015600000000001E-4</v>
      </c>
      <c r="P13">
        <v>0.99839599999999995</v>
      </c>
      <c r="Q13">
        <v>1.34941E-2</v>
      </c>
      <c r="R13">
        <v>0</v>
      </c>
      <c r="S13">
        <v>-3.3213299999999999E-3</v>
      </c>
      <c r="T13">
        <f t="shared" si="4"/>
        <v>1.4464893734805405E-2</v>
      </c>
      <c r="W13" s="3">
        <f t="shared" si="1"/>
        <v>5.0546699999999382E-3</v>
      </c>
      <c r="Z13" s="4">
        <f t="shared" si="2"/>
        <v>0.20749315045200001</v>
      </c>
    </row>
    <row r="14" spans="1:26" x14ac:dyDescent="0.3">
      <c r="A14">
        <v>11</v>
      </c>
      <c r="B14">
        <v>308.512</v>
      </c>
      <c r="C14">
        <v>0.91852800000000001</v>
      </c>
      <c r="D14" s="2">
        <v>2.8704799999999998E-4</v>
      </c>
      <c r="E14" s="2">
        <v>1.0073799999999999</v>
      </c>
      <c r="F14">
        <v>1.3517599999999999E-2</v>
      </c>
      <c r="G14">
        <v>0</v>
      </c>
      <c r="H14" s="2">
        <v>-2.9449199999999999E-4</v>
      </c>
      <c r="I14">
        <f t="shared" si="3"/>
        <v>1.1229315867800431E-2</v>
      </c>
      <c r="K14" s="4">
        <f t="shared" si="0"/>
        <v>8.8557752575999987E-2</v>
      </c>
      <c r="L14">
        <v>11</v>
      </c>
      <c r="M14">
        <v>308.512</v>
      </c>
      <c r="N14">
        <v>0.82280699999999996</v>
      </c>
      <c r="O14">
        <v>5.6607300000000005E-4</v>
      </c>
      <c r="P14">
        <v>1.0012799999999999</v>
      </c>
      <c r="Q14">
        <v>1.3517599999999999E-2</v>
      </c>
      <c r="R14">
        <v>0</v>
      </c>
      <c r="S14">
        <v>-3.8344500000000001E-3</v>
      </c>
      <c r="T14">
        <f t="shared" si="4"/>
        <v>1.1229315867800431E-2</v>
      </c>
      <c r="W14" s="3">
        <f t="shared" si="1"/>
        <v>6.2555500000000437E-3</v>
      </c>
      <c r="Z14" s="4">
        <f t="shared" si="2"/>
        <v>0.17464031337600003</v>
      </c>
    </row>
    <row r="15" spans="1:26" x14ac:dyDescent="0.3">
      <c r="A15">
        <v>12</v>
      </c>
      <c r="B15">
        <v>307.49400000000003</v>
      </c>
      <c r="C15">
        <v>0.91211399999999998</v>
      </c>
      <c r="D15" s="2">
        <v>3.0801800000000002E-4</v>
      </c>
      <c r="E15" s="2">
        <v>1.0071600000000001</v>
      </c>
      <c r="F15">
        <v>1.35412E-2</v>
      </c>
      <c r="G15">
        <v>0</v>
      </c>
      <c r="H15" s="2">
        <v>-3.2871899999999999E-4</v>
      </c>
      <c r="I15">
        <f t="shared" si="3"/>
        <v>-3.3051656208845774E-3</v>
      </c>
      <c r="K15" s="4">
        <f t="shared" si="0"/>
        <v>9.4713686892000021E-2</v>
      </c>
      <c r="L15">
        <v>12</v>
      </c>
      <c r="M15">
        <v>307.49400000000003</v>
      </c>
      <c r="N15">
        <v>0.80672999999999995</v>
      </c>
      <c r="O15">
        <v>6.1845400000000005E-4</v>
      </c>
      <c r="P15">
        <v>1.0006600000000001</v>
      </c>
      <c r="Q15">
        <v>1.35412E-2</v>
      </c>
      <c r="R15">
        <v>0</v>
      </c>
      <c r="S15">
        <v>-3.75406E-3</v>
      </c>
      <c r="T15">
        <f t="shared" si="4"/>
        <v>-3.3051656208845774E-3</v>
      </c>
      <c r="W15" s="3">
        <f t="shared" si="1"/>
        <v>5.9359400000000874E-3</v>
      </c>
      <c r="Z15" s="4">
        <f t="shared" si="2"/>
        <v>0.19017089427600004</v>
      </c>
    </row>
    <row r="16" spans="1:26" x14ac:dyDescent="0.3">
      <c r="A16">
        <v>13</v>
      </c>
      <c r="B16">
        <v>306.33600000000001</v>
      </c>
      <c r="C16">
        <v>0.90531799999999996</v>
      </c>
      <c r="D16" s="2">
        <v>3.3031199999999998E-4</v>
      </c>
      <c r="E16" s="2">
        <v>1.0068699999999999</v>
      </c>
      <c r="F16">
        <v>1.3564700000000001E-2</v>
      </c>
      <c r="G16">
        <v>0</v>
      </c>
      <c r="H16" s="2">
        <v>-3.6903899999999999E-4</v>
      </c>
      <c r="I16">
        <f t="shared" si="3"/>
        <v>-3.7730360971425596E-3</v>
      </c>
      <c r="K16" s="4">
        <f t="shared" si="0"/>
        <v>0.10118645683199999</v>
      </c>
      <c r="L16">
        <v>13</v>
      </c>
      <c r="M16">
        <v>306.33600000000001</v>
      </c>
      <c r="N16">
        <v>0.78983899999999996</v>
      </c>
      <c r="O16">
        <v>6.7369000000000001E-4</v>
      </c>
      <c r="P16">
        <v>0.99987000000000004</v>
      </c>
      <c r="Q16">
        <v>1.3564700000000001E-2</v>
      </c>
      <c r="R16">
        <v>0</v>
      </c>
      <c r="S16">
        <v>-3.6553000000000002E-3</v>
      </c>
      <c r="T16">
        <f t="shared" si="4"/>
        <v>-3.7730360971425596E-3</v>
      </c>
      <c r="W16" s="3">
        <f t="shared" si="1"/>
        <v>5.5347000000001423E-3</v>
      </c>
      <c r="Z16" s="4">
        <f t="shared" si="2"/>
        <v>0.20637549984</v>
      </c>
    </row>
    <row r="17" spans="1:26" x14ac:dyDescent="0.3">
      <c r="A17">
        <v>14</v>
      </c>
      <c r="B17">
        <v>305.40800000000002</v>
      </c>
      <c r="C17">
        <v>0.90578599999999998</v>
      </c>
      <c r="D17" s="2">
        <v>3.2889200000000001E-4</v>
      </c>
      <c r="E17" s="2">
        <v>1.00665</v>
      </c>
      <c r="F17">
        <v>1.3588299999999999E-2</v>
      </c>
      <c r="G17">
        <v>0</v>
      </c>
      <c r="H17" s="2">
        <v>-4.2090399999999999E-4</v>
      </c>
      <c r="I17">
        <f t="shared" si="3"/>
        <v>-3.03395116860115E-3</v>
      </c>
      <c r="K17" s="4">
        <f t="shared" si="0"/>
        <v>0.100446247936</v>
      </c>
      <c r="L17">
        <v>14</v>
      </c>
      <c r="M17">
        <v>305.40800000000002</v>
      </c>
      <c r="N17">
        <v>0.79052500000000003</v>
      </c>
      <c r="O17">
        <v>6.7154200000000002E-4</v>
      </c>
      <c r="P17">
        <v>0.99923200000000001</v>
      </c>
      <c r="Q17">
        <v>1.3588299999999999E-2</v>
      </c>
      <c r="R17">
        <v>0</v>
      </c>
      <c r="S17">
        <v>-3.6124899999999999E-3</v>
      </c>
      <c r="T17">
        <f t="shared" si="4"/>
        <v>-3.03395116860115E-3</v>
      </c>
      <c r="W17" s="3">
        <f t="shared" si="1"/>
        <v>5.1595100000000026E-3</v>
      </c>
      <c r="Z17" s="4">
        <f t="shared" si="2"/>
        <v>0.20509429913600002</v>
      </c>
    </row>
    <row r="18" spans="1:26" x14ac:dyDescent="0.3">
      <c r="A18">
        <v>15</v>
      </c>
      <c r="B18">
        <v>302.79700000000003</v>
      </c>
      <c r="C18">
        <v>0.89061400000000002</v>
      </c>
      <c r="D18" s="2">
        <v>3.7910899999999998E-4</v>
      </c>
      <c r="E18" s="2">
        <v>1.0058100000000001</v>
      </c>
      <c r="F18">
        <v>1.36118E-2</v>
      </c>
      <c r="G18">
        <v>0</v>
      </c>
      <c r="H18" s="2">
        <v>-4.0336499999999998E-4</v>
      </c>
      <c r="I18">
        <f t="shared" si="3"/>
        <v>-8.5859736108502577E-3</v>
      </c>
      <c r="K18" s="4">
        <f t="shared" si="0"/>
        <v>0.114793067873</v>
      </c>
      <c r="L18">
        <v>15</v>
      </c>
      <c r="M18">
        <v>302.79700000000003</v>
      </c>
      <c r="N18">
        <v>0.75363999999999998</v>
      </c>
      <c r="O18">
        <v>7.9345399999999997E-4</v>
      </c>
      <c r="P18">
        <v>0.99697000000000002</v>
      </c>
      <c r="Q18">
        <v>1.36118E-2</v>
      </c>
      <c r="R18">
        <v>0</v>
      </c>
      <c r="S18">
        <v>-3.0747499999999998E-3</v>
      </c>
      <c r="T18">
        <f t="shared" si="4"/>
        <v>-8.5859736108502577E-3</v>
      </c>
      <c r="W18" s="3">
        <f t="shared" si="1"/>
        <v>4.2752499999999683E-3</v>
      </c>
      <c r="Z18" s="4">
        <f t="shared" si="2"/>
        <v>0.24025549083800002</v>
      </c>
    </row>
    <row r="19" spans="1:26" x14ac:dyDescent="0.3">
      <c r="A19">
        <v>16</v>
      </c>
      <c r="B19">
        <v>302.60700000000003</v>
      </c>
      <c r="C19">
        <v>0.891092</v>
      </c>
      <c r="D19" s="2">
        <v>3.7763899999999998E-4</v>
      </c>
      <c r="E19" s="2">
        <v>1.0058199999999999</v>
      </c>
      <c r="F19">
        <v>1.36353E-2</v>
      </c>
      <c r="G19">
        <v>0</v>
      </c>
      <c r="H19" s="2">
        <v>-4.5396800000000001E-4</v>
      </c>
      <c r="I19">
        <f t="shared" si="3"/>
        <v>-6.2768004915082071E-4</v>
      </c>
      <c r="K19" s="4">
        <f t="shared" si="0"/>
        <v>0.114276204873</v>
      </c>
      <c r="L19">
        <v>16</v>
      </c>
      <c r="M19">
        <v>302.60700000000003</v>
      </c>
      <c r="N19">
        <v>0.75439100000000003</v>
      </c>
      <c r="O19">
        <v>7.9106599999999999E-4</v>
      </c>
      <c r="P19">
        <v>0.996915</v>
      </c>
      <c r="Q19">
        <v>1.36353E-2</v>
      </c>
      <c r="R19">
        <v>0</v>
      </c>
      <c r="S19">
        <v>-3.1419899999999999E-3</v>
      </c>
      <c r="T19">
        <f t="shared" si="4"/>
        <v>-6.2768004915082071E-4</v>
      </c>
      <c r="W19" s="3">
        <f t="shared" si="1"/>
        <v>4.1430100000000962E-3</v>
      </c>
      <c r="Z19" s="4">
        <f t="shared" si="2"/>
        <v>0.23938210906200003</v>
      </c>
    </row>
    <row r="20" spans="1:26" x14ac:dyDescent="0.3">
      <c r="A20">
        <v>17</v>
      </c>
      <c r="B20">
        <v>303.072</v>
      </c>
      <c r="C20">
        <v>0.89157200000000003</v>
      </c>
      <c r="D20" s="2">
        <v>3.7616400000000001E-4</v>
      </c>
      <c r="E20" s="2">
        <v>1.0060800000000001</v>
      </c>
      <c r="F20">
        <v>1.36589E-2</v>
      </c>
      <c r="G20">
        <v>0</v>
      </c>
      <c r="H20" s="2">
        <v>-5.0535800000000002E-4</v>
      </c>
      <c r="I20">
        <f t="shared" si="3"/>
        <v>1.5354671083503721E-3</v>
      </c>
      <c r="K20" s="4">
        <f t="shared" si="0"/>
        <v>0.114004775808</v>
      </c>
      <c r="L20">
        <v>17</v>
      </c>
      <c r="M20">
        <v>303.072</v>
      </c>
      <c r="N20">
        <v>0.75514199999999998</v>
      </c>
      <c r="O20">
        <v>7.8868000000000005E-4</v>
      </c>
      <c r="P20">
        <v>0.99751100000000004</v>
      </c>
      <c r="Q20">
        <v>1.36589E-2</v>
      </c>
      <c r="R20">
        <v>0</v>
      </c>
      <c r="S20">
        <v>-3.3417899999999999E-3</v>
      </c>
      <c r="T20">
        <f t="shared" si="4"/>
        <v>1.5354671083503721E-3</v>
      </c>
      <c r="W20" s="3">
        <f t="shared" si="1"/>
        <v>4.2792099999999882E-3</v>
      </c>
      <c r="Z20" s="4">
        <f t="shared" si="2"/>
        <v>0.23902682496000002</v>
      </c>
    </row>
    <row r="21" spans="1:26" x14ac:dyDescent="0.3">
      <c r="A21">
        <v>18</v>
      </c>
      <c r="B21">
        <v>303.24700000000001</v>
      </c>
      <c r="C21">
        <v>0.89205500000000004</v>
      </c>
      <c r="D21" s="2">
        <v>3.7468499999999998E-4</v>
      </c>
      <c r="E21" s="2">
        <v>1.00623</v>
      </c>
      <c r="F21">
        <v>1.3682400000000001E-2</v>
      </c>
      <c r="G21">
        <v>0</v>
      </c>
      <c r="H21" s="2">
        <v>-5.5516500000000004E-4</v>
      </c>
      <c r="I21">
        <f t="shared" si="3"/>
        <v>5.7725390383455311E-4</v>
      </c>
      <c r="K21" s="4">
        <f t="shared" si="0"/>
        <v>0.113622102195</v>
      </c>
      <c r="L21">
        <v>18</v>
      </c>
      <c r="M21">
        <v>303.24700000000001</v>
      </c>
      <c r="N21">
        <v>0.75589300000000004</v>
      </c>
      <c r="O21">
        <v>7.8629500000000001E-4</v>
      </c>
      <c r="P21">
        <v>0.99781500000000001</v>
      </c>
      <c r="Q21">
        <v>1.3682400000000001E-2</v>
      </c>
      <c r="R21">
        <v>0</v>
      </c>
      <c r="S21">
        <v>-3.4795500000000001E-3</v>
      </c>
      <c r="T21">
        <f t="shared" si="4"/>
        <v>5.7725390383455311E-4</v>
      </c>
      <c r="W21" s="3">
        <f t="shared" si="1"/>
        <v>4.2954500000000877E-3</v>
      </c>
      <c r="Z21" s="4">
        <f t="shared" si="2"/>
        <v>0.23844159986500002</v>
      </c>
    </row>
    <row r="22" spans="1:26" x14ac:dyDescent="0.3">
      <c r="A22">
        <v>19</v>
      </c>
      <c r="B22">
        <v>306.16899999999998</v>
      </c>
      <c r="C22">
        <v>0.908304</v>
      </c>
      <c r="D22" s="2">
        <v>3.2172199999999998E-4</v>
      </c>
      <c r="E22" s="2">
        <v>1.0073099999999999</v>
      </c>
      <c r="F22">
        <v>1.3705999999999999E-2</v>
      </c>
      <c r="G22">
        <v>0</v>
      </c>
      <c r="H22" s="2">
        <v>-5.0387200000000004E-4</v>
      </c>
      <c r="I22">
        <f t="shared" si="3"/>
        <v>9.5895821318982884E-3</v>
      </c>
      <c r="K22" s="4">
        <f t="shared" si="0"/>
        <v>9.8501303017999989E-2</v>
      </c>
      <c r="L22">
        <v>19</v>
      </c>
      <c r="M22">
        <v>306.16899999999998</v>
      </c>
      <c r="N22">
        <v>0.79432499999999995</v>
      </c>
      <c r="O22">
        <v>6.6086400000000005E-4</v>
      </c>
      <c r="P22">
        <v>1.0005200000000001</v>
      </c>
      <c r="Q22">
        <v>1.3705999999999999E-2</v>
      </c>
      <c r="R22">
        <v>0</v>
      </c>
      <c r="S22">
        <v>-3.8594599999999999E-3</v>
      </c>
      <c r="T22">
        <f t="shared" si="4"/>
        <v>9.5895821318982884E-3</v>
      </c>
      <c r="W22" s="3">
        <f t="shared" si="1"/>
        <v>5.5405400000001857E-3</v>
      </c>
      <c r="Z22" s="4">
        <f t="shared" si="2"/>
        <v>0.20233607001600001</v>
      </c>
    </row>
    <row r="23" spans="1:26" x14ac:dyDescent="0.3">
      <c r="A23">
        <v>20</v>
      </c>
      <c r="B23">
        <v>307.19499999999999</v>
      </c>
      <c r="C23">
        <v>0.91600400000000004</v>
      </c>
      <c r="D23" s="2">
        <v>2.9676600000000001E-4</v>
      </c>
      <c r="E23" s="2">
        <v>1.0077100000000001</v>
      </c>
      <c r="F23">
        <v>1.37295E-2</v>
      </c>
      <c r="G23">
        <v>0</v>
      </c>
      <c r="H23" s="2">
        <v>-5.3721900000000002E-4</v>
      </c>
      <c r="I23">
        <f t="shared" si="3"/>
        <v>3.3454880199706551E-3</v>
      </c>
      <c r="K23" s="4">
        <f t="shared" si="0"/>
        <v>9.1165031369999996E-2</v>
      </c>
      <c r="L23">
        <v>20</v>
      </c>
      <c r="M23">
        <v>307.19499999999999</v>
      </c>
      <c r="N23">
        <v>0.81235199999999996</v>
      </c>
      <c r="O23">
        <v>6.0227900000000005E-4</v>
      </c>
      <c r="P23">
        <v>1.00146</v>
      </c>
      <c r="Q23">
        <v>1.37295E-2</v>
      </c>
      <c r="R23">
        <v>0</v>
      </c>
      <c r="S23">
        <v>-4.0895100000000002E-3</v>
      </c>
      <c r="T23">
        <f t="shared" si="4"/>
        <v>3.3454880199706551E-3</v>
      </c>
      <c r="W23" s="3">
        <f t="shared" si="1"/>
        <v>5.8504899999999478E-3</v>
      </c>
      <c r="Z23" s="4">
        <f t="shared" si="2"/>
        <v>0.18501709740500002</v>
      </c>
    </row>
    <row r="24" spans="1:26" x14ac:dyDescent="0.3">
      <c r="A24">
        <v>21</v>
      </c>
      <c r="B24">
        <v>310.08800000000002</v>
      </c>
      <c r="C24">
        <v>0.92975300000000005</v>
      </c>
      <c r="D24" s="2">
        <v>2.5253899999999998E-4</v>
      </c>
      <c r="E24" s="2">
        <v>1.00858</v>
      </c>
      <c r="F24">
        <v>1.3753100000000001E-2</v>
      </c>
      <c r="G24">
        <v>0</v>
      </c>
      <c r="H24" s="2">
        <v>-5.1581200000000004E-4</v>
      </c>
      <c r="I24">
        <f t="shared" si="3"/>
        <v>9.3734030638000475E-3</v>
      </c>
      <c r="K24" s="4">
        <f t="shared" si="0"/>
        <v>7.8309313431999997E-2</v>
      </c>
      <c r="L24">
        <v>21</v>
      </c>
      <c r="M24">
        <v>310.08800000000002</v>
      </c>
      <c r="N24">
        <v>0.84520799999999996</v>
      </c>
      <c r="O24">
        <v>4.9642000000000002E-4</v>
      </c>
      <c r="P24">
        <v>1.0035700000000001</v>
      </c>
      <c r="Q24">
        <v>1.3753100000000001E-2</v>
      </c>
      <c r="R24">
        <v>0</v>
      </c>
      <c r="S24">
        <v>-4.4253699999999997E-3</v>
      </c>
      <c r="T24">
        <f t="shared" si="4"/>
        <v>9.3734030638000475E-3</v>
      </c>
      <c r="W24" s="3">
        <f t="shared" si="1"/>
        <v>6.7546300000000791E-3</v>
      </c>
      <c r="Z24" s="4">
        <f t="shared" si="2"/>
        <v>0.15393388496000002</v>
      </c>
    </row>
    <row r="25" spans="1:26" x14ac:dyDescent="0.3">
      <c r="A25">
        <v>22</v>
      </c>
      <c r="B25">
        <v>309.59500000000003</v>
      </c>
      <c r="C25">
        <v>0.93021200000000004</v>
      </c>
      <c r="D25" s="2">
        <v>2.5117100000000001E-4</v>
      </c>
      <c r="E25" s="2">
        <v>1.0085299999999999</v>
      </c>
      <c r="F25">
        <v>1.37766E-2</v>
      </c>
      <c r="G25">
        <v>0</v>
      </c>
      <c r="H25" s="2">
        <v>-5.5240200000000001E-4</v>
      </c>
      <c r="I25">
        <f t="shared" si="3"/>
        <v>-1.591136448833657E-3</v>
      </c>
      <c r="K25" s="4">
        <f t="shared" si="0"/>
        <v>7.7761285745000006E-2</v>
      </c>
      <c r="L25">
        <v>22</v>
      </c>
      <c r="M25">
        <v>309.59500000000003</v>
      </c>
      <c r="N25">
        <v>0.84578900000000001</v>
      </c>
      <c r="O25">
        <v>4.9464500000000005E-4</v>
      </c>
      <c r="P25">
        <v>1.0033700000000001</v>
      </c>
      <c r="Q25">
        <v>1.37766E-2</v>
      </c>
      <c r="R25">
        <v>0</v>
      </c>
      <c r="S25">
        <v>-4.4389199999999998E-3</v>
      </c>
      <c r="T25">
        <f t="shared" si="4"/>
        <v>-1.591136448833657E-3</v>
      </c>
      <c r="W25" s="3">
        <f t="shared" si="1"/>
        <v>6.5910800000002073E-3</v>
      </c>
      <c r="Z25" s="4">
        <f t="shared" si="2"/>
        <v>0.15313961877500001</v>
      </c>
    </row>
    <row r="26" spans="1:26" x14ac:dyDescent="0.3">
      <c r="A26">
        <v>23</v>
      </c>
      <c r="B26">
        <v>308.75200000000001</v>
      </c>
      <c r="C26">
        <v>0.924292</v>
      </c>
      <c r="D26" s="2">
        <v>2.70458E-4</v>
      </c>
      <c r="E26" s="2">
        <v>1.0083800000000001</v>
      </c>
      <c r="F26">
        <v>1.3800099999999999E-2</v>
      </c>
      <c r="G26">
        <v>0</v>
      </c>
      <c r="H26" s="2">
        <v>-5.8660099999999996E-4</v>
      </c>
      <c r="I26">
        <f t="shared" si="3"/>
        <v>-2.7266260603604057E-3</v>
      </c>
      <c r="K26" s="4">
        <f t="shared" si="0"/>
        <v>8.3504448416000007E-2</v>
      </c>
      <c r="L26">
        <v>23</v>
      </c>
      <c r="M26">
        <v>308.75200000000001</v>
      </c>
      <c r="N26">
        <v>0.83083200000000001</v>
      </c>
      <c r="O26">
        <v>5.4319500000000001E-4</v>
      </c>
      <c r="P26">
        <v>1.0029399999999999</v>
      </c>
      <c r="Q26">
        <v>1.3800099999999999E-2</v>
      </c>
      <c r="R26">
        <v>0</v>
      </c>
      <c r="S26">
        <v>-4.4004300000000003E-3</v>
      </c>
      <c r="T26">
        <f t="shared" si="4"/>
        <v>-2.7266260603604057E-3</v>
      </c>
      <c r="W26" s="3">
        <f t="shared" si="1"/>
        <v>6.349569999999926E-3</v>
      </c>
      <c r="Z26" s="4">
        <f t="shared" si="2"/>
        <v>0.16771254264000002</v>
      </c>
    </row>
    <row r="27" spans="1:26" x14ac:dyDescent="0.3">
      <c r="A27">
        <v>24</v>
      </c>
      <c r="B27">
        <v>307.31400000000002</v>
      </c>
      <c r="C27">
        <v>0.91800300000000001</v>
      </c>
      <c r="D27" s="2">
        <v>2.9103499999999998E-4</v>
      </c>
      <c r="E27" s="2">
        <v>1.00806</v>
      </c>
      <c r="F27">
        <v>1.38237E-2</v>
      </c>
      <c r="G27">
        <v>0</v>
      </c>
      <c r="H27" s="2">
        <v>-6.1769400000000001E-4</v>
      </c>
      <c r="I27">
        <f t="shared" si="3"/>
        <v>-4.6683394687387731E-3</v>
      </c>
      <c r="K27" s="4">
        <f t="shared" si="0"/>
        <v>8.9439129990000005E-2</v>
      </c>
      <c r="L27">
        <v>24</v>
      </c>
      <c r="M27">
        <v>307.31400000000002</v>
      </c>
      <c r="N27">
        <v>0.81514699999999995</v>
      </c>
      <c r="O27">
        <v>5.94336E-4</v>
      </c>
      <c r="P27">
        <v>1.0020500000000001</v>
      </c>
      <c r="Q27">
        <v>1.38237E-2</v>
      </c>
      <c r="R27">
        <v>0</v>
      </c>
      <c r="S27">
        <v>-4.2588799999999996E-3</v>
      </c>
      <c r="T27">
        <f t="shared" si="4"/>
        <v>-4.6683394687387731E-3</v>
      </c>
      <c r="W27" s="3">
        <f t="shared" si="1"/>
        <v>5.9211200000001893E-3</v>
      </c>
      <c r="Z27" s="4">
        <f t="shared" si="2"/>
        <v>0.18264777350400002</v>
      </c>
    </row>
    <row r="28" spans="1:26" x14ac:dyDescent="0.3">
      <c r="A28">
        <v>25</v>
      </c>
      <c r="B28">
        <v>304.50400000000002</v>
      </c>
      <c r="C28">
        <v>0.90379399999999999</v>
      </c>
      <c r="D28" s="2">
        <v>3.3781399999999997E-4</v>
      </c>
      <c r="E28" s="2">
        <v>1.0072700000000001</v>
      </c>
      <c r="F28">
        <v>1.38472E-2</v>
      </c>
      <c r="G28">
        <v>0</v>
      </c>
      <c r="H28" s="2">
        <v>-6.0760700000000003E-4</v>
      </c>
      <c r="I28">
        <f t="shared" si="3"/>
        <v>-9.1858028325914002E-3</v>
      </c>
      <c r="K28" s="4">
        <f t="shared" si="0"/>
        <v>0.102865714256</v>
      </c>
      <c r="L28">
        <v>25</v>
      </c>
      <c r="M28">
        <v>304.50400000000002</v>
      </c>
      <c r="N28">
        <v>0.78078599999999998</v>
      </c>
      <c r="O28">
        <v>7.0727699999999997E-4</v>
      </c>
      <c r="P28">
        <v>0.99992199999999998</v>
      </c>
      <c r="Q28">
        <v>1.38472E-2</v>
      </c>
      <c r="R28">
        <v>0</v>
      </c>
      <c r="S28">
        <v>-3.7672299999999999E-3</v>
      </c>
      <c r="T28">
        <f t="shared" si="4"/>
        <v>-9.1858028325914002E-3</v>
      </c>
      <c r="W28" s="3">
        <f t="shared" si="1"/>
        <v>5.0747699999999056E-3</v>
      </c>
      <c r="Z28" s="4">
        <f t="shared" si="2"/>
        <v>0.21536867560799999</v>
      </c>
    </row>
    <row r="29" spans="1:26" x14ac:dyDescent="0.3">
      <c r="A29">
        <v>26</v>
      </c>
      <c r="B29">
        <v>309.57</v>
      </c>
      <c r="C29">
        <v>0.93235699999999999</v>
      </c>
      <c r="D29" s="2">
        <v>2.4565699999999998E-4</v>
      </c>
      <c r="E29" s="2">
        <v>1.0088299999999999</v>
      </c>
      <c r="F29">
        <v>1.3870800000000001E-2</v>
      </c>
      <c r="G29">
        <v>0</v>
      </c>
      <c r="H29" s="2">
        <v>-4.20398E-4</v>
      </c>
      <c r="I29">
        <f t="shared" si="3"/>
        <v>1.6500014443062844E-2</v>
      </c>
      <c r="K29" s="4">
        <f t="shared" si="0"/>
        <v>7.6048037489999998E-2</v>
      </c>
      <c r="L29">
        <v>26</v>
      </c>
      <c r="M29">
        <v>309.57</v>
      </c>
      <c r="N29">
        <v>0.84881600000000001</v>
      </c>
      <c r="O29">
        <v>4.8762000000000002E-4</v>
      </c>
      <c r="P29">
        <v>1.0038400000000001</v>
      </c>
      <c r="Q29">
        <v>1.3870800000000001E-2</v>
      </c>
      <c r="R29">
        <v>0</v>
      </c>
      <c r="S29">
        <v>-4.0700800000000002E-3</v>
      </c>
      <c r="T29">
        <f t="shared" si="4"/>
        <v>1.6500014443062844E-2</v>
      </c>
      <c r="W29" s="3">
        <f t="shared" si="1"/>
        <v>7.1299200000002096E-3</v>
      </c>
      <c r="Z29" s="4">
        <f t="shared" si="2"/>
        <v>0.15095252340000001</v>
      </c>
    </row>
    <row r="30" spans="1:26" x14ac:dyDescent="0.3">
      <c r="A30">
        <v>27</v>
      </c>
      <c r="B30">
        <v>307.358</v>
      </c>
      <c r="C30">
        <v>0.91978099999999996</v>
      </c>
      <c r="D30" s="2">
        <v>2.8668900000000002E-4</v>
      </c>
      <c r="E30" s="2">
        <v>1.00831</v>
      </c>
      <c r="F30">
        <v>1.38943E-2</v>
      </c>
      <c r="G30">
        <v>0</v>
      </c>
      <c r="H30" s="2">
        <v>-4.14738E-4</v>
      </c>
      <c r="I30">
        <f t="shared" si="3"/>
        <v>-7.17104582424669E-3</v>
      </c>
      <c r="K30" s="4">
        <f t="shared" si="0"/>
        <v>8.8116157662000011E-2</v>
      </c>
      <c r="L30">
        <v>27</v>
      </c>
      <c r="M30">
        <v>307.358</v>
      </c>
      <c r="N30">
        <v>0.817859</v>
      </c>
      <c r="O30">
        <v>5.8844300000000002E-4</v>
      </c>
      <c r="P30">
        <v>1.0024599999999999</v>
      </c>
      <c r="Q30">
        <v>1.38943E-2</v>
      </c>
      <c r="R30">
        <v>0</v>
      </c>
      <c r="S30">
        <v>-3.7425000000000002E-3</v>
      </c>
      <c r="T30">
        <f t="shared" si="4"/>
        <v>-7.17104582424669E-3</v>
      </c>
      <c r="W30" s="3">
        <f t="shared" si="1"/>
        <v>6.5974999999999055E-3</v>
      </c>
      <c r="Z30" s="4">
        <f t="shared" si="2"/>
        <v>0.18086266359399999</v>
      </c>
    </row>
    <row r="31" spans="1:26" x14ac:dyDescent="0.3">
      <c r="A31">
        <v>28</v>
      </c>
      <c r="B31">
        <v>306.64400000000001</v>
      </c>
      <c r="C31">
        <v>0.92026300000000005</v>
      </c>
      <c r="D31" s="2">
        <v>2.8523099999999999E-4</v>
      </c>
      <c r="E31" s="2">
        <v>1.0081800000000001</v>
      </c>
      <c r="F31">
        <v>1.39179E-2</v>
      </c>
      <c r="G31">
        <v>0</v>
      </c>
      <c r="H31" s="2">
        <v>-4.5590700000000002E-4</v>
      </c>
      <c r="I31">
        <f t="shared" si="3"/>
        <v>-2.3257263716914486E-3</v>
      </c>
      <c r="K31" s="4">
        <f t="shared" si="0"/>
        <v>8.7464374764E-2</v>
      </c>
      <c r="L31">
        <v>28</v>
      </c>
      <c r="M31">
        <v>306.64400000000001</v>
      </c>
      <c r="N31">
        <v>0.81848900000000002</v>
      </c>
      <c r="O31">
        <v>5.8648900000000004E-4</v>
      </c>
      <c r="P31">
        <v>1.0020500000000001</v>
      </c>
      <c r="Q31">
        <v>1.39179E-2</v>
      </c>
      <c r="R31">
        <v>0</v>
      </c>
      <c r="S31">
        <v>-3.7203000000000002E-3</v>
      </c>
      <c r="T31">
        <f t="shared" si="4"/>
        <v>-2.3257263716914486E-3</v>
      </c>
      <c r="W31" s="3">
        <f t="shared" si="1"/>
        <v>6.3397000000000696E-3</v>
      </c>
      <c r="Z31" s="4">
        <f t="shared" si="2"/>
        <v>0.17984333291600002</v>
      </c>
    </row>
    <row r="32" spans="1:26" x14ac:dyDescent="0.3">
      <c r="A32">
        <v>29</v>
      </c>
      <c r="B32">
        <v>305.39400000000001</v>
      </c>
      <c r="C32">
        <v>0.91364000000000001</v>
      </c>
      <c r="D32" s="2">
        <v>3.07032E-4</v>
      </c>
      <c r="E32" s="2">
        <v>1.00789</v>
      </c>
      <c r="F32">
        <v>1.39414E-2</v>
      </c>
      <c r="G32">
        <v>0</v>
      </c>
      <c r="H32" s="2">
        <v>-4.8118400000000001E-4</v>
      </c>
      <c r="I32">
        <f t="shared" si="3"/>
        <v>-4.0847193736771592E-3</v>
      </c>
      <c r="K32" s="4">
        <f t="shared" si="0"/>
        <v>9.3765730608000003E-2</v>
      </c>
      <c r="L32">
        <v>29</v>
      </c>
      <c r="M32">
        <v>305.39400000000001</v>
      </c>
      <c r="N32">
        <v>0.802199</v>
      </c>
      <c r="O32">
        <v>6.3993399999999999E-4</v>
      </c>
      <c r="P32">
        <v>1.0012000000000001</v>
      </c>
      <c r="Q32">
        <v>1.39414E-2</v>
      </c>
      <c r="R32">
        <v>0</v>
      </c>
      <c r="S32">
        <v>-3.5701299999999999E-3</v>
      </c>
      <c r="T32">
        <f t="shared" si="4"/>
        <v>-4.0847193736771592E-3</v>
      </c>
      <c r="W32" s="3">
        <f t="shared" si="1"/>
        <v>5.9298700000001755E-3</v>
      </c>
      <c r="Z32" s="4">
        <f t="shared" si="2"/>
        <v>0.195432003996</v>
      </c>
    </row>
    <row r="33" spans="1:26" x14ac:dyDescent="0.3">
      <c r="A33">
        <v>30</v>
      </c>
      <c r="B33">
        <v>306.166</v>
      </c>
      <c r="C33">
        <v>0.91413299999999997</v>
      </c>
      <c r="D33" s="2">
        <v>3.0553600000000002E-4</v>
      </c>
      <c r="E33" s="2">
        <v>1.0082100000000001</v>
      </c>
      <c r="F33">
        <v>1.3964900000000001E-2</v>
      </c>
      <c r="G33">
        <v>0</v>
      </c>
      <c r="H33" s="2">
        <v>-5.2694600000000003E-4</v>
      </c>
      <c r="I33">
        <f t="shared" si="3"/>
        <v>2.524692295327272E-3</v>
      </c>
      <c r="K33" s="4">
        <f t="shared" si="0"/>
        <v>9.3544734976000007E-2</v>
      </c>
      <c r="L33">
        <v>30</v>
      </c>
      <c r="M33">
        <v>306.166</v>
      </c>
      <c r="N33">
        <v>0.80286100000000005</v>
      </c>
      <c r="O33">
        <v>6.3787100000000003E-4</v>
      </c>
      <c r="P33">
        <v>1.0019400000000001</v>
      </c>
      <c r="Q33">
        <v>1.3964900000000001E-2</v>
      </c>
      <c r="R33">
        <v>0</v>
      </c>
      <c r="S33">
        <v>-3.7890900000000002E-3</v>
      </c>
      <c r="T33">
        <f t="shared" si="4"/>
        <v>2.524692295327272E-3</v>
      </c>
      <c r="W33" s="3">
        <f t="shared" si="1"/>
        <v>6.1309100000000397E-3</v>
      </c>
      <c r="Z33" s="4">
        <f t="shared" si="2"/>
        <v>0.195294412586</v>
      </c>
    </row>
    <row r="34" spans="1:26" x14ac:dyDescent="0.3">
      <c r="A34">
        <v>31</v>
      </c>
      <c r="B34">
        <v>305.322</v>
      </c>
      <c r="C34">
        <v>0.91462699999999997</v>
      </c>
      <c r="D34" s="2">
        <v>3.0403500000000003E-4</v>
      </c>
      <c r="E34" s="2">
        <v>1.00803</v>
      </c>
      <c r="F34">
        <v>1.3988499999999999E-2</v>
      </c>
      <c r="G34">
        <v>0</v>
      </c>
      <c r="H34" s="2">
        <v>-5.7501600000000003E-4</v>
      </c>
      <c r="I34">
        <f t="shared" si="3"/>
        <v>-2.7604811082407006E-3</v>
      </c>
      <c r="K34" s="4">
        <f t="shared" si="0"/>
        <v>9.2828574270000005E-2</v>
      </c>
      <c r="L34">
        <v>31</v>
      </c>
      <c r="M34">
        <v>305.322</v>
      </c>
      <c r="N34">
        <v>0.80352100000000004</v>
      </c>
      <c r="O34">
        <v>6.3581E-4</v>
      </c>
      <c r="P34">
        <v>1.0014000000000001</v>
      </c>
      <c r="Q34">
        <v>1.3988499999999999E-2</v>
      </c>
      <c r="R34">
        <v>0</v>
      </c>
      <c r="S34">
        <v>-3.7551699999999999E-3</v>
      </c>
      <c r="T34">
        <f t="shared" si="4"/>
        <v>-2.7604811082407006E-3</v>
      </c>
      <c r="W34" s="3">
        <f t="shared" si="1"/>
        <v>5.8048300000001236E-3</v>
      </c>
      <c r="Z34" s="4">
        <f t="shared" si="2"/>
        <v>0.19412678082000001</v>
      </c>
    </row>
    <row r="35" spans="1:26" x14ac:dyDescent="0.3">
      <c r="A35">
        <v>32</v>
      </c>
      <c r="B35">
        <v>302.017</v>
      </c>
      <c r="C35">
        <v>0.89133499999999999</v>
      </c>
      <c r="D35" s="2">
        <v>3.8127199999999999E-4</v>
      </c>
      <c r="E35" s="2">
        <v>1.0069999999999999</v>
      </c>
      <c r="F35">
        <v>1.4012E-2</v>
      </c>
      <c r="G35">
        <v>0</v>
      </c>
      <c r="H35" s="2">
        <v>-5.0994799999999998E-4</v>
      </c>
      <c r="I35">
        <f t="shared" si="3"/>
        <v>-1.0883650231906761E-2</v>
      </c>
      <c r="K35" s="4">
        <f t="shared" si="0"/>
        <v>0.115150625624</v>
      </c>
      <c r="L35">
        <v>32</v>
      </c>
      <c r="M35">
        <v>302.017</v>
      </c>
      <c r="N35">
        <v>0.75108600000000003</v>
      </c>
      <c r="O35">
        <v>8.0952800000000001E-4</v>
      </c>
      <c r="P35">
        <v>0.99856900000000004</v>
      </c>
      <c r="Q35">
        <v>1.4012E-2</v>
      </c>
      <c r="R35">
        <v>0</v>
      </c>
      <c r="S35">
        <v>-2.9913000000000001E-3</v>
      </c>
      <c r="T35">
        <f t="shared" si="4"/>
        <v>-1.0883650231906761E-2</v>
      </c>
      <c r="W35" s="3">
        <f t="shared" si="1"/>
        <v>4.7677000000001819E-3</v>
      </c>
      <c r="Z35" s="4">
        <f t="shared" si="2"/>
        <v>0.24449121797599999</v>
      </c>
    </row>
    <row r="36" spans="1:26" x14ac:dyDescent="0.3">
      <c r="A36">
        <v>33</v>
      </c>
      <c r="B36">
        <v>302.39400000000001</v>
      </c>
      <c r="C36">
        <v>0.90025900000000003</v>
      </c>
      <c r="D36" s="2">
        <v>3.5187499999999997E-4</v>
      </c>
      <c r="E36" s="2">
        <v>1.00722</v>
      </c>
      <c r="F36">
        <v>1.4035600000000001E-2</v>
      </c>
      <c r="G36">
        <v>0</v>
      </c>
      <c r="H36" s="2">
        <v>-5.5783600000000003E-4</v>
      </c>
      <c r="I36">
        <f t="shared" si="3"/>
        <v>1.2474956573988079E-3</v>
      </c>
      <c r="K36" s="4">
        <f t="shared" si="0"/>
        <v>0.10640488875</v>
      </c>
      <c r="L36">
        <v>33</v>
      </c>
      <c r="M36">
        <v>302.39400000000001</v>
      </c>
      <c r="N36">
        <v>0.76874600000000004</v>
      </c>
      <c r="O36">
        <v>7.51225E-4</v>
      </c>
      <c r="P36">
        <v>0.99907800000000002</v>
      </c>
      <c r="Q36">
        <v>1.4035600000000001E-2</v>
      </c>
      <c r="R36">
        <v>0</v>
      </c>
      <c r="S36">
        <v>-3.1661200000000001E-3</v>
      </c>
      <c r="T36">
        <f t="shared" si="4"/>
        <v>1.2474956573988079E-3</v>
      </c>
      <c r="W36" s="3">
        <f t="shared" si="1"/>
        <v>4.8818800000000554E-3</v>
      </c>
      <c r="Z36" s="4">
        <f t="shared" si="2"/>
        <v>0.22716593265000001</v>
      </c>
    </row>
    <row r="37" spans="1:26" x14ac:dyDescent="0.3">
      <c r="A37">
        <v>34</v>
      </c>
      <c r="B37">
        <v>304.60599999999999</v>
      </c>
      <c r="C37">
        <v>0.90874600000000005</v>
      </c>
      <c r="D37" s="2">
        <v>3.2412400000000002E-4</v>
      </c>
      <c r="E37" s="2">
        <v>1.00806</v>
      </c>
      <c r="F37">
        <v>1.40591E-2</v>
      </c>
      <c r="G37">
        <v>0</v>
      </c>
      <c r="H37" s="2">
        <v>-5.79855E-4</v>
      </c>
      <c r="I37">
        <f t="shared" si="3"/>
        <v>7.2883353929065449E-3</v>
      </c>
      <c r="K37" s="4">
        <f t="shared" si="0"/>
        <v>9.8730115144E-2</v>
      </c>
      <c r="L37">
        <v>34</v>
      </c>
      <c r="M37">
        <v>304.60599999999999</v>
      </c>
      <c r="N37">
        <v>0.78814499999999998</v>
      </c>
      <c r="O37">
        <v>6.8763400000000001E-4</v>
      </c>
      <c r="P37">
        <v>1.0012099999999999</v>
      </c>
      <c r="Q37">
        <v>1.40591E-2</v>
      </c>
      <c r="R37">
        <v>0</v>
      </c>
      <c r="S37">
        <v>-3.6041699999999999E-3</v>
      </c>
      <c r="T37">
        <f t="shared" si="4"/>
        <v>7.2883353929065449E-3</v>
      </c>
      <c r="W37" s="3">
        <f t="shared" si="1"/>
        <v>5.7358300000000147E-3</v>
      </c>
      <c r="Z37" s="4">
        <f t="shared" si="2"/>
        <v>0.20945744220400001</v>
      </c>
    </row>
    <row r="38" spans="1:26" x14ac:dyDescent="0.3">
      <c r="A38">
        <v>35</v>
      </c>
      <c r="B38">
        <v>307.46899999999999</v>
      </c>
      <c r="C38">
        <v>0.92391999999999996</v>
      </c>
      <c r="D38" s="2">
        <v>2.7488799999999999E-4</v>
      </c>
      <c r="E38" s="2">
        <v>1.00898</v>
      </c>
      <c r="F38">
        <v>1.4082600000000001E-2</v>
      </c>
      <c r="G38">
        <v>0</v>
      </c>
      <c r="H38" s="2">
        <v>-5.4122000000000003E-4</v>
      </c>
      <c r="I38">
        <f t="shared" si="3"/>
        <v>9.3551309248668616E-3</v>
      </c>
      <c r="K38" s="4">
        <f t="shared" si="0"/>
        <v>8.4519538472E-2</v>
      </c>
      <c r="L38">
        <v>35</v>
      </c>
      <c r="M38">
        <v>307.46899999999999</v>
      </c>
      <c r="N38">
        <v>0.82348900000000003</v>
      </c>
      <c r="O38">
        <v>5.7278400000000001E-4</v>
      </c>
      <c r="P38">
        <v>1.0035499999999999</v>
      </c>
      <c r="Q38">
        <v>1.4082600000000001E-2</v>
      </c>
      <c r="R38">
        <v>0</v>
      </c>
      <c r="S38">
        <v>-3.9452100000000002E-3</v>
      </c>
      <c r="T38">
        <f t="shared" si="4"/>
        <v>9.3551309248668616E-3</v>
      </c>
      <c r="W38" s="3">
        <f t="shared" si="1"/>
        <v>6.8147899999999907E-3</v>
      </c>
      <c r="Z38" s="4">
        <f t="shared" si="2"/>
        <v>0.176113323696</v>
      </c>
    </row>
    <row r="39" spans="1:26" x14ac:dyDescent="0.3">
      <c r="A39">
        <v>36</v>
      </c>
      <c r="B39">
        <v>309.69099999999997</v>
      </c>
      <c r="C39">
        <v>0.93736699999999995</v>
      </c>
      <c r="D39" s="2">
        <v>2.3158099999999999E-4</v>
      </c>
      <c r="E39" s="2">
        <v>1.00962</v>
      </c>
      <c r="F39">
        <v>1.4106199999999999E-2</v>
      </c>
      <c r="G39">
        <v>0</v>
      </c>
      <c r="H39" s="2">
        <v>-5.3612799999999997E-4</v>
      </c>
      <c r="I39">
        <f t="shared" si="3"/>
        <v>7.200757019412478E-3</v>
      </c>
      <c r="K39" s="4">
        <f t="shared" si="0"/>
        <v>7.1718551470999994E-2</v>
      </c>
      <c r="L39">
        <v>36</v>
      </c>
      <c r="M39">
        <v>309.69099999999997</v>
      </c>
      <c r="N39">
        <v>0.85525200000000001</v>
      </c>
      <c r="O39">
        <v>4.7032399999999999E-4</v>
      </c>
      <c r="P39">
        <v>1.00512</v>
      </c>
      <c r="Q39">
        <v>1.4106199999999999E-2</v>
      </c>
      <c r="R39">
        <v>0</v>
      </c>
      <c r="S39">
        <v>-4.2138899999999996E-3</v>
      </c>
      <c r="T39">
        <f t="shared" si="4"/>
        <v>7.200757019412478E-3</v>
      </c>
      <c r="W39" s="3">
        <f t="shared" si="1"/>
        <v>7.4761100000000896E-3</v>
      </c>
      <c r="Z39" s="4">
        <f t="shared" si="2"/>
        <v>0.14565510988399999</v>
      </c>
    </row>
    <row r="40" spans="1:26" x14ac:dyDescent="0.3">
      <c r="A40">
        <v>37</v>
      </c>
      <c r="B40">
        <v>306.80099999999999</v>
      </c>
      <c r="C40">
        <v>0.92503800000000003</v>
      </c>
      <c r="D40" s="2">
        <v>2.7188800000000002E-4</v>
      </c>
      <c r="E40" s="2">
        <v>1.0089600000000001</v>
      </c>
      <c r="F40">
        <v>1.41297E-2</v>
      </c>
      <c r="G40">
        <v>0</v>
      </c>
      <c r="H40" s="2">
        <v>-5.0418999999999996E-4</v>
      </c>
      <c r="I40">
        <f t="shared" si="3"/>
        <v>-9.3756972356810412E-3</v>
      </c>
      <c r="K40" s="4">
        <f t="shared" si="0"/>
        <v>8.3415510287999997E-2</v>
      </c>
      <c r="L40">
        <v>37</v>
      </c>
      <c r="M40">
        <v>306.80099999999999</v>
      </c>
      <c r="N40">
        <v>0.82508800000000004</v>
      </c>
      <c r="O40">
        <v>5.6874900000000001E-4</v>
      </c>
      <c r="P40">
        <v>1.00332</v>
      </c>
      <c r="Q40">
        <v>1.41297E-2</v>
      </c>
      <c r="R40">
        <v>0</v>
      </c>
      <c r="S40">
        <v>-3.73713E-3</v>
      </c>
      <c r="T40">
        <f t="shared" si="4"/>
        <v>-9.3756972356810412E-3</v>
      </c>
      <c r="W40" s="3">
        <f t="shared" si="1"/>
        <v>6.8128699999999483E-3</v>
      </c>
      <c r="Z40" s="4">
        <f t="shared" si="2"/>
        <v>0.17449276194899999</v>
      </c>
    </row>
    <row r="41" spans="1:26" x14ac:dyDescent="0.3">
      <c r="A41">
        <v>38</v>
      </c>
      <c r="B41">
        <v>302.892</v>
      </c>
      <c r="C41">
        <v>0.90323299999999995</v>
      </c>
      <c r="D41" s="2">
        <v>3.4399499999999999E-4</v>
      </c>
      <c r="E41" s="2">
        <v>1.0078400000000001</v>
      </c>
      <c r="F41">
        <v>1.4153300000000001E-2</v>
      </c>
      <c r="G41">
        <v>0</v>
      </c>
      <c r="H41" s="2">
        <v>-4.0920099999999999E-4</v>
      </c>
      <c r="I41">
        <f t="shared" si="3"/>
        <v>-1.2823022612678916E-2</v>
      </c>
      <c r="K41" s="4">
        <f t="shared" si="0"/>
        <v>0.10419333353999999</v>
      </c>
      <c r="L41">
        <v>38</v>
      </c>
      <c r="M41">
        <v>302.892</v>
      </c>
      <c r="N41">
        <v>0.77320699999999998</v>
      </c>
      <c r="O41">
        <v>7.4013699999999998E-4</v>
      </c>
      <c r="P41">
        <v>1.00024</v>
      </c>
      <c r="Q41">
        <v>1.4153300000000001E-2</v>
      </c>
      <c r="R41">
        <v>0</v>
      </c>
      <c r="S41">
        <v>-2.8546000000000001E-3</v>
      </c>
      <c r="T41">
        <f t="shared" si="4"/>
        <v>-1.2823022612678916E-2</v>
      </c>
      <c r="W41" s="3">
        <f t="shared" si="1"/>
        <v>5.735399999999986E-3</v>
      </c>
      <c r="Z41" s="4">
        <f t="shared" si="2"/>
        <v>0.22418157620399998</v>
      </c>
    </row>
    <row r="42" spans="1:26" x14ac:dyDescent="0.3">
      <c r="A42">
        <v>39</v>
      </c>
      <c r="B42">
        <v>301.91300000000001</v>
      </c>
      <c r="C42">
        <v>0.89538200000000001</v>
      </c>
      <c r="D42" s="2">
        <v>3.7011599999999998E-4</v>
      </c>
      <c r="E42" s="2">
        <v>1.0075799999999999</v>
      </c>
      <c r="F42">
        <v>1.41768E-2</v>
      </c>
      <c r="G42">
        <v>0</v>
      </c>
      <c r="H42" s="2">
        <v>-4.5204300000000001E-4</v>
      </c>
      <c r="I42">
        <f t="shared" si="3"/>
        <v>-3.2374099257126577E-3</v>
      </c>
      <c r="K42" s="4">
        <f t="shared" si="0"/>
        <v>0.111742831908</v>
      </c>
      <c r="L42">
        <v>39</v>
      </c>
      <c r="M42">
        <v>301.91300000000001</v>
      </c>
      <c r="N42">
        <v>0.75711499999999998</v>
      </c>
      <c r="O42">
        <v>7.9354000000000002E-4</v>
      </c>
      <c r="P42">
        <v>0.99944699999999997</v>
      </c>
      <c r="Q42">
        <v>1.41768E-2</v>
      </c>
      <c r="R42">
        <v>0</v>
      </c>
      <c r="S42">
        <v>-2.7520800000000001E-3</v>
      </c>
      <c r="T42">
        <f t="shared" si="4"/>
        <v>-3.2374099257126577E-3</v>
      </c>
      <c r="W42" s="3">
        <f t="shared" si="1"/>
        <v>5.3049200000000914E-3</v>
      </c>
      <c r="Z42" s="4">
        <f t="shared" si="2"/>
        <v>0.23958004202000002</v>
      </c>
    </row>
    <row r="43" spans="1:26" x14ac:dyDescent="0.3">
      <c r="A43">
        <v>40</v>
      </c>
      <c r="B43">
        <v>301.26299999999998</v>
      </c>
      <c r="C43">
        <v>0.89590400000000003</v>
      </c>
      <c r="D43" s="2">
        <v>3.6849799999999998E-4</v>
      </c>
      <c r="E43" s="2">
        <v>1.00743</v>
      </c>
      <c r="F43">
        <v>1.42004E-2</v>
      </c>
      <c r="G43">
        <v>0</v>
      </c>
      <c r="H43" s="2">
        <v>-5.1428300000000004E-4</v>
      </c>
      <c r="I43">
        <f t="shared" si="3"/>
        <v>-2.1552590010605359E-3</v>
      </c>
      <c r="K43" s="4">
        <f t="shared" si="0"/>
        <v>0.11101481297399998</v>
      </c>
      <c r="L43">
        <v>40</v>
      </c>
      <c r="M43">
        <v>301.26299999999998</v>
      </c>
      <c r="N43">
        <v>0.75778000000000001</v>
      </c>
      <c r="O43">
        <v>7.9142800000000005E-4</v>
      </c>
      <c r="P43">
        <v>0.99895900000000004</v>
      </c>
      <c r="Q43">
        <v>1.42004E-2</v>
      </c>
      <c r="R43">
        <v>0</v>
      </c>
      <c r="S43">
        <v>-2.7508400000000001E-3</v>
      </c>
      <c r="T43">
        <f t="shared" si="4"/>
        <v>-2.1552590010605359E-3</v>
      </c>
      <c r="W43" s="3">
        <f t="shared" si="1"/>
        <v>4.9681600000000305E-3</v>
      </c>
      <c r="Z43" s="4">
        <f t="shared" si="2"/>
        <v>0.238427973564</v>
      </c>
    </row>
    <row r="44" spans="1:26" x14ac:dyDescent="0.3">
      <c r="A44">
        <v>41</v>
      </c>
      <c r="B44">
        <v>301.91500000000002</v>
      </c>
      <c r="C44">
        <v>0.89642900000000003</v>
      </c>
      <c r="D44" s="2">
        <v>3.6687299999999998E-4</v>
      </c>
      <c r="E44" s="2">
        <v>1.0077499999999999</v>
      </c>
      <c r="F44">
        <v>1.4223899999999999E-2</v>
      </c>
      <c r="G44">
        <v>0</v>
      </c>
      <c r="H44" s="2">
        <v>-5.6065599999999998E-4</v>
      </c>
      <c r="I44">
        <f t="shared" si="3"/>
        <v>2.1618834040363437E-3</v>
      </c>
      <c r="K44" s="4">
        <f t="shared" si="0"/>
        <v>0.110764461795</v>
      </c>
      <c r="L44">
        <v>41</v>
      </c>
      <c r="M44">
        <v>301.91500000000002</v>
      </c>
      <c r="N44">
        <v>0.75842699999999996</v>
      </c>
      <c r="O44">
        <v>7.8938299999999995E-4</v>
      </c>
      <c r="P44">
        <v>0.99972799999999995</v>
      </c>
      <c r="Q44">
        <v>1.4223899999999999E-2</v>
      </c>
      <c r="R44">
        <v>0</v>
      </c>
      <c r="S44">
        <v>-2.9745700000000002E-3</v>
      </c>
      <c r="T44">
        <f t="shared" si="4"/>
        <v>2.1618834040363437E-3</v>
      </c>
      <c r="W44" s="3">
        <f t="shared" si="1"/>
        <v>5.1934300000000648E-3</v>
      </c>
      <c r="Z44" s="4">
        <f t="shared" si="2"/>
        <v>0.238326568445</v>
      </c>
    </row>
    <row r="45" spans="1:26" x14ac:dyDescent="0.3">
      <c r="A45">
        <v>42</v>
      </c>
      <c r="B45">
        <v>304.61200000000002</v>
      </c>
      <c r="C45">
        <v>0.91330900000000004</v>
      </c>
      <c r="D45" s="2">
        <v>3.1157400000000001E-4</v>
      </c>
      <c r="E45" s="2">
        <v>1.0087299999999999</v>
      </c>
      <c r="F45">
        <v>1.42474E-2</v>
      </c>
      <c r="G45">
        <v>0</v>
      </c>
      <c r="H45" s="2">
        <v>-5.1431999999999997E-4</v>
      </c>
      <c r="I45">
        <f t="shared" si="3"/>
        <v>8.8933148093644464E-3</v>
      </c>
      <c r="K45" s="4">
        <f t="shared" si="0"/>
        <v>9.4909179288000009E-2</v>
      </c>
      <c r="L45">
        <v>42</v>
      </c>
      <c r="M45">
        <v>304.61200000000002</v>
      </c>
      <c r="N45">
        <v>0.794713</v>
      </c>
      <c r="O45">
        <v>6.7035800000000002E-4</v>
      </c>
      <c r="P45">
        <v>1.00227</v>
      </c>
      <c r="Q45">
        <v>1.42474E-2</v>
      </c>
      <c r="R45">
        <v>0</v>
      </c>
      <c r="S45">
        <v>-3.36083E-3</v>
      </c>
      <c r="T45">
        <f t="shared" si="4"/>
        <v>8.8933148093644464E-3</v>
      </c>
      <c r="W45" s="3">
        <f t="shared" si="1"/>
        <v>6.369170000000127E-3</v>
      </c>
      <c r="Z45" s="4">
        <f t="shared" si="2"/>
        <v>0.20419909109600001</v>
      </c>
    </row>
    <row r="46" spans="1:26" x14ac:dyDescent="0.3">
      <c r="A46">
        <v>43</v>
      </c>
      <c r="B46">
        <v>308.03800000000001</v>
      </c>
      <c r="C46">
        <v>0.93496100000000004</v>
      </c>
      <c r="D46" s="2">
        <v>2.4140000000000001E-4</v>
      </c>
      <c r="E46" s="2">
        <v>1.00976</v>
      </c>
      <c r="F46">
        <v>1.4271000000000001E-2</v>
      </c>
      <c r="G46">
        <v>0</v>
      </c>
      <c r="H46" s="2">
        <v>-4.4192100000000001E-4</v>
      </c>
      <c r="I46">
        <f t="shared" si="3"/>
        <v>1.1184316372531812E-2</v>
      </c>
      <c r="K46" s="4">
        <f t="shared" si="0"/>
        <v>7.436037320000001E-2</v>
      </c>
      <c r="L46">
        <v>43</v>
      </c>
      <c r="M46">
        <v>308.03800000000001</v>
      </c>
      <c r="N46">
        <v>0.84592500000000004</v>
      </c>
      <c r="O46">
        <v>5.0420800000000002E-4</v>
      </c>
      <c r="P46">
        <v>1.00492</v>
      </c>
      <c r="Q46">
        <v>1.4271000000000001E-2</v>
      </c>
      <c r="R46">
        <v>0</v>
      </c>
      <c r="S46">
        <v>-3.6824200000000001E-3</v>
      </c>
      <c r="T46">
        <f t="shared" si="4"/>
        <v>1.1184316372531812E-2</v>
      </c>
      <c r="W46" s="3">
        <f t="shared" si="1"/>
        <v>7.6675800000000818E-3</v>
      </c>
      <c r="Z46" s="4">
        <f t="shared" si="2"/>
        <v>0.15531522390400002</v>
      </c>
    </row>
    <row r="47" spans="1:26" x14ac:dyDescent="0.3">
      <c r="A47">
        <v>44</v>
      </c>
      <c r="B47">
        <v>313.084</v>
      </c>
      <c r="C47">
        <v>0.95289900000000005</v>
      </c>
      <c r="D47" s="2">
        <v>1.84222E-4</v>
      </c>
      <c r="E47" s="2">
        <v>1.0109300000000001</v>
      </c>
      <c r="F47">
        <v>1.42945E-2</v>
      </c>
      <c r="G47">
        <v>0</v>
      </c>
      <c r="H47" s="2">
        <v>-3.5552899999999999E-4</v>
      </c>
      <c r="I47">
        <f t="shared" si="3"/>
        <v>1.6248373155550805E-2</v>
      </c>
      <c r="K47" s="4">
        <f t="shared" si="0"/>
        <v>5.7676960648E-2</v>
      </c>
      <c r="L47">
        <v>44</v>
      </c>
      <c r="M47">
        <v>313.084</v>
      </c>
      <c r="N47">
        <v>0.88813900000000001</v>
      </c>
      <c r="O47">
        <v>3.6947999999999999E-4</v>
      </c>
      <c r="P47">
        <v>1.0078499999999999</v>
      </c>
      <c r="Q47">
        <v>1.42945E-2</v>
      </c>
      <c r="R47">
        <v>0</v>
      </c>
      <c r="S47">
        <v>-4.0316400000000004E-3</v>
      </c>
      <c r="T47">
        <f t="shared" si="4"/>
        <v>1.6248373155550805E-2</v>
      </c>
      <c r="W47" s="3">
        <f t="shared" si="1"/>
        <v>9.0783599999998445E-3</v>
      </c>
      <c r="Z47" s="4">
        <f t="shared" si="2"/>
        <v>0.11567827632</v>
      </c>
    </row>
    <row r="48" spans="1:26" x14ac:dyDescent="0.3">
      <c r="A48">
        <v>45</v>
      </c>
      <c r="B48">
        <v>313.07100000000003</v>
      </c>
      <c r="C48">
        <v>0.95336900000000002</v>
      </c>
      <c r="D48" s="2">
        <v>1.8284200000000001E-4</v>
      </c>
      <c r="E48" s="2">
        <v>1.0109999999999999</v>
      </c>
      <c r="F48">
        <v>1.43181E-2</v>
      </c>
      <c r="G48">
        <v>0</v>
      </c>
      <c r="H48" s="2">
        <v>-3.8983000000000003E-4</v>
      </c>
      <c r="I48">
        <f t="shared" si="3"/>
        <v>-4.1523265012150369E-5</v>
      </c>
      <c r="K48" s="4">
        <f t="shared" si="0"/>
        <v>5.7242527782000008E-2</v>
      </c>
      <c r="L48">
        <v>45</v>
      </c>
      <c r="M48">
        <v>313.07100000000003</v>
      </c>
      <c r="N48">
        <v>0.88876699999999997</v>
      </c>
      <c r="O48">
        <v>3.67587E-4</v>
      </c>
      <c r="P48">
        <v>1.0079499999999999</v>
      </c>
      <c r="Q48">
        <v>1.43181E-2</v>
      </c>
      <c r="R48">
        <v>0</v>
      </c>
      <c r="S48">
        <v>-4.1024800000000004E-3</v>
      </c>
      <c r="T48">
        <f t="shared" si="4"/>
        <v>-4.1523265012150369E-5</v>
      </c>
      <c r="W48" s="3">
        <f t="shared" si="1"/>
        <v>9.0375200000000402E-3</v>
      </c>
      <c r="Z48" s="4">
        <f t="shared" si="2"/>
        <v>0.11508082967700001</v>
      </c>
    </row>
    <row r="49" spans="1:26" x14ac:dyDescent="0.3">
      <c r="A49">
        <v>46</v>
      </c>
      <c r="B49">
        <v>313.71300000000002</v>
      </c>
      <c r="C49">
        <v>0.95384000000000002</v>
      </c>
      <c r="D49" s="2">
        <v>1.81459E-4</v>
      </c>
      <c r="E49" s="2">
        <v>1.01118</v>
      </c>
      <c r="F49">
        <v>1.4341599999999999E-2</v>
      </c>
      <c r="G49">
        <v>0</v>
      </c>
      <c r="H49" s="2">
        <v>-4.1824599999999999E-4</v>
      </c>
      <c r="I49">
        <f t="shared" si="3"/>
        <v>2.0485533278339217E-3</v>
      </c>
      <c r="K49" s="4">
        <f t="shared" si="0"/>
        <v>5.6926047267000006E-2</v>
      </c>
      <c r="L49">
        <v>46</v>
      </c>
      <c r="M49">
        <v>313.71300000000002</v>
      </c>
      <c r="N49">
        <v>0.88950200000000001</v>
      </c>
      <c r="O49">
        <v>3.6535499999999999E-4</v>
      </c>
      <c r="P49">
        <v>1.0083299999999999</v>
      </c>
      <c r="Q49">
        <v>1.4341599999999999E-2</v>
      </c>
      <c r="R49">
        <v>0</v>
      </c>
      <c r="S49">
        <v>-4.20667E-3</v>
      </c>
      <c r="T49">
        <f t="shared" si="4"/>
        <v>2.0485533278339217E-3</v>
      </c>
      <c r="W49" s="3">
        <f t="shared" si="1"/>
        <v>9.1333300000000193E-3</v>
      </c>
      <c r="Z49" s="4">
        <f t="shared" si="2"/>
        <v>0.114616613115</v>
      </c>
    </row>
    <row r="50" spans="1:26" x14ac:dyDescent="0.3">
      <c r="A50">
        <v>47</v>
      </c>
      <c r="B50">
        <v>315.66500000000002</v>
      </c>
      <c r="C50">
        <v>0.96395600000000004</v>
      </c>
      <c r="D50" s="2">
        <v>1.4953300000000001E-4</v>
      </c>
      <c r="E50" s="2">
        <v>1.0115700000000001</v>
      </c>
      <c r="F50">
        <v>1.43652E-2</v>
      </c>
      <c r="G50">
        <v>0</v>
      </c>
      <c r="H50" s="2">
        <v>-4.1593199999999999E-4</v>
      </c>
      <c r="I50">
        <f t="shared" si="3"/>
        <v>6.2029694679308321E-3</v>
      </c>
      <c r="K50" s="4">
        <f t="shared" si="0"/>
        <v>4.7202334445000008E-2</v>
      </c>
      <c r="L50">
        <v>47</v>
      </c>
      <c r="M50">
        <v>315.66500000000002</v>
      </c>
      <c r="N50">
        <v>0.91254000000000002</v>
      </c>
      <c r="O50">
        <v>2.9248300000000001E-4</v>
      </c>
      <c r="P50">
        <v>1.0092099999999999</v>
      </c>
      <c r="Q50">
        <v>1.43652E-2</v>
      </c>
      <c r="R50">
        <v>0</v>
      </c>
      <c r="S50">
        <v>-4.3435000000000001E-3</v>
      </c>
      <c r="T50">
        <f t="shared" si="4"/>
        <v>6.2029694679308321E-3</v>
      </c>
      <c r="W50" s="3">
        <f t="shared" si="1"/>
        <v>9.4864999999998978E-3</v>
      </c>
      <c r="Z50" s="4">
        <f t="shared" si="2"/>
        <v>9.2326646195000014E-2</v>
      </c>
    </row>
    <row r="51" spans="1:26" x14ac:dyDescent="0.3">
      <c r="A51">
        <v>48</v>
      </c>
      <c r="B51">
        <v>316.92899999999997</v>
      </c>
      <c r="C51">
        <v>0.96868500000000002</v>
      </c>
      <c r="D51" s="2">
        <v>1.3473000000000001E-4</v>
      </c>
      <c r="E51" s="2">
        <v>1.01183</v>
      </c>
      <c r="F51">
        <v>1.4388700000000001E-2</v>
      </c>
      <c r="G51">
        <v>0</v>
      </c>
      <c r="H51" s="2">
        <v>-4.4077199999999997E-4</v>
      </c>
      <c r="I51">
        <f t="shared" si="3"/>
        <v>3.9962493547956723E-3</v>
      </c>
      <c r="K51" s="4">
        <f t="shared" si="0"/>
        <v>4.2699844170000001E-2</v>
      </c>
      <c r="L51">
        <v>48</v>
      </c>
      <c r="M51">
        <v>316.92899999999997</v>
      </c>
      <c r="N51">
        <v>0.92307799999999995</v>
      </c>
      <c r="O51">
        <v>2.5934599999999998E-4</v>
      </c>
      <c r="P51">
        <v>1.0097499999999999</v>
      </c>
      <c r="Q51">
        <v>1.4388700000000001E-2</v>
      </c>
      <c r="R51">
        <v>0</v>
      </c>
      <c r="S51">
        <v>-4.4752799999999999E-3</v>
      </c>
      <c r="T51">
        <f t="shared" si="4"/>
        <v>3.9962493547956723E-3</v>
      </c>
      <c r="W51" s="3">
        <f t="shared" si="1"/>
        <v>9.634719999999956E-3</v>
      </c>
      <c r="Z51" s="4">
        <f t="shared" si="2"/>
        <v>8.219426843399999E-2</v>
      </c>
    </row>
    <row r="52" spans="1:26" x14ac:dyDescent="0.3">
      <c r="A52">
        <v>49</v>
      </c>
      <c r="B52">
        <v>315.17700000000002</v>
      </c>
      <c r="C52">
        <v>0.96027799999999996</v>
      </c>
      <c r="D52" s="2">
        <v>1.61526E-4</v>
      </c>
      <c r="E52" s="2">
        <v>1.0116400000000001</v>
      </c>
      <c r="F52">
        <v>1.44122E-2</v>
      </c>
      <c r="G52">
        <v>0</v>
      </c>
      <c r="H52" s="2">
        <v>-4.48052E-4</v>
      </c>
      <c r="I52">
        <f t="shared" si="3"/>
        <v>-5.5433882496101856E-3</v>
      </c>
      <c r="K52" s="4">
        <f t="shared" si="0"/>
        <v>5.0909280102E-2</v>
      </c>
      <c r="L52">
        <v>49</v>
      </c>
      <c r="M52">
        <v>315.17700000000002</v>
      </c>
      <c r="N52">
        <v>0.90340299999999996</v>
      </c>
      <c r="O52">
        <v>3.2188600000000001E-4</v>
      </c>
      <c r="P52">
        <v>1.0092000000000001</v>
      </c>
      <c r="Q52">
        <v>1.44122E-2</v>
      </c>
      <c r="R52">
        <v>0</v>
      </c>
      <c r="S52">
        <v>-4.3488600000000004E-3</v>
      </c>
      <c r="T52">
        <f t="shared" si="4"/>
        <v>-5.5433882496101856E-3</v>
      </c>
      <c r="W52" s="3">
        <f t="shared" si="1"/>
        <v>9.4011400000000404E-3</v>
      </c>
      <c r="Z52" s="4">
        <f t="shared" si="2"/>
        <v>0.10145106382200002</v>
      </c>
    </row>
    <row r="53" spans="1:26" x14ac:dyDescent="0.3">
      <c r="A53">
        <v>50</v>
      </c>
      <c r="B53">
        <v>314.48500000000001</v>
      </c>
      <c r="C53">
        <v>0.96074000000000004</v>
      </c>
      <c r="D53" s="2">
        <v>1.6017700000000001E-4</v>
      </c>
      <c r="E53" s="2">
        <v>1.0116000000000001</v>
      </c>
      <c r="F53">
        <v>1.44358E-2</v>
      </c>
      <c r="G53">
        <v>0</v>
      </c>
      <c r="H53" s="2">
        <v>-4.8395000000000003E-4</v>
      </c>
      <c r="I53">
        <f t="shared" si="3"/>
        <v>-2.1980055286830755E-3</v>
      </c>
      <c r="K53" s="4">
        <f t="shared" si="0"/>
        <v>5.0373263845000002E-2</v>
      </c>
      <c r="L53">
        <v>50</v>
      </c>
      <c r="M53">
        <v>314.48500000000001</v>
      </c>
      <c r="N53">
        <v>0.90412899999999996</v>
      </c>
      <c r="O53">
        <v>3.1969300000000002E-4</v>
      </c>
      <c r="P53">
        <v>1.0090300000000001</v>
      </c>
      <c r="Q53">
        <v>1.44358E-2</v>
      </c>
      <c r="R53">
        <v>0</v>
      </c>
      <c r="S53">
        <v>-4.3618600000000004E-3</v>
      </c>
      <c r="T53">
        <f t="shared" si="4"/>
        <v>-2.1980055286830755E-3</v>
      </c>
      <c r="W53" s="3">
        <f t="shared" si="1"/>
        <v>9.2581400000000761E-3</v>
      </c>
      <c r="Z53" s="4">
        <f t="shared" si="2"/>
        <v>0.10053865310500001</v>
      </c>
    </row>
    <row r="54" spans="1:26" x14ac:dyDescent="0.3">
      <c r="A54">
        <v>51</v>
      </c>
      <c r="B54">
        <v>313.18200000000002</v>
      </c>
      <c r="C54">
        <v>0.95629900000000001</v>
      </c>
      <c r="D54" s="2">
        <v>1.7447900000000001E-4</v>
      </c>
      <c r="E54" s="2">
        <v>1.01145</v>
      </c>
      <c r="F54">
        <v>1.44593E-2</v>
      </c>
      <c r="G54">
        <v>0</v>
      </c>
      <c r="H54" s="2">
        <v>-5.07574E-4</v>
      </c>
      <c r="I54">
        <f t="shared" si="3"/>
        <v>-4.1518890487433711E-3</v>
      </c>
      <c r="K54" s="4">
        <f t="shared" si="0"/>
        <v>5.4643682178000003E-2</v>
      </c>
      <c r="L54">
        <v>51</v>
      </c>
      <c r="M54">
        <v>313.18200000000002</v>
      </c>
      <c r="N54">
        <v>0.89341199999999998</v>
      </c>
      <c r="O54">
        <v>3.5402600000000002E-4</v>
      </c>
      <c r="P54">
        <v>1.00858</v>
      </c>
      <c r="Q54">
        <v>1.44593E-2</v>
      </c>
      <c r="R54">
        <v>0</v>
      </c>
      <c r="S54">
        <v>-4.2894600000000001E-3</v>
      </c>
      <c r="T54">
        <f t="shared" si="4"/>
        <v>-4.1518890487433711E-3</v>
      </c>
      <c r="W54" s="3">
        <f t="shared" si="1"/>
        <v>9.0305400000001094E-3</v>
      </c>
      <c r="Z54" s="4">
        <f t="shared" si="2"/>
        <v>0.11087457073200001</v>
      </c>
    </row>
    <row r="55" spans="1:26" x14ac:dyDescent="0.3">
      <c r="A55">
        <v>52</v>
      </c>
      <c r="B55">
        <v>313.14800000000002</v>
      </c>
      <c r="C55">
        <v>0.95677800000000002</v>
      </c>
      <c r="D55" s="2">
        <v>1.7307100000000001E-4</v>
      </c>
      <c r="E55" s="2">
        <v>1.01152</v>
      </c>
      <c r="F55">
        <v>1.44829E-2</v>
      </c>
      <c r="G55">
        <v>0</v>
      </c>
      <c r="H55" s="2">
        <v>-5.4144900000000005E-4</v>
      </c>
      <c r="I55">
        <f t="shared" si="3"/>
        <v>-1.0856896534856482E-4</v>
      </c>
      <c r="K55" s="4">
        <f t="shared" si="0"/>
        <v>5.4196837508000008E-2</v>
      </c>
      <c r="L55">
        <v>52</v>
      </c>
      <c r="M55">
        <v>313.14800000000002</v>
      </c>
      <c r="N55">
        <v>0.89416799999999996</v>
      </c>
      <c r="O55">
        <v>3.5172600000000001E-4</v>
      </c>
      <c r="P55">
        <v>1.0086599999999999</v>
      </c>
      <c r="Q55">
        <v>1.44829E-2</v>
      </c>
      <c r="R55">
        <v>0</v>
      </c>
      <c r="S55">
        <v>-4.3479499999999997E-3</v>
      </c>
      <c r="T55">
        <f t="shared" si="4"/>
        <v>-1.0856896534856482E-4</v>
      </c>
      <c r="W55" s="3">
        <f t="shared" si="1"/>
        <v>8.9820499999999533E-3</v>
      </c>
      <c r="Z55" s="4">
        <f t="shared" si="2"/>
        <v>0.11014229344800001</v>
      </c>
    </row>
    <row r="56" spans="1:26" x14ac:dyDescent="0.3">
      <c r="A56">
        <v>53</v>
      </c>
      <c r="B56">
        <v>314.995</v>
      </c>
      <c r="C56">
        <v>0.96215899999999999</v>
      </c>
      <c r="D56" s="2">
        <v>1.5610900000000001E-4</v>
      </c>
      <c r="E56" s="2">
        <v>1.0118799999999999</v>
      </c>
      <c r="F56">
        <v>1.4506399999999999E-2</v>
      </c>
      <c r="G56">
        <v>0</v>
      </c>
      <c r="H56" s="2">
        <v>-5.5088999999999995E-4</v>
      </c>
      <c r="I56">
        <f t="shared" si="3"/>
        <v>5.8808434483872008E-3</v>
      </c>
      <c r="K56" s="4">
        <f t="shared" si="0"/>
        <v>4.9173554455000004E-2</v>
      </c>
      <c r="L56">
        <v>53</v>
      </c>
      <c r="M56">
        <v>314.995</v>
      </c>
      <c r="N56">
        <v>0.906385</v>
      </c>
      <c r="O56">
        <v>3.13054E-4</v>
      </c>
      <c r="P56">
        <v>1.0095000000000001</v>
      </c>
      <c r="Q56">
        <v>1.4506399999999999E-2</v>
      </c>
      <c r="R56">
        <v>0</v>
      </c>
      <c r="S56">
        <v>-4.5027799999999996E-3</v>
      </c>
      <c r="T56">
        <f t="shared" si="4"/>
        <v>5.8808434483872008E-3</v>
      </c>
      <c r="W56" s="3">
        <f t="shared" si="1"/>
        <v>9.3072200000002114E-3</v>
      </c>
      <c r="Z56" s="4">
        <f t="shared" si="2"/>
        <v>9.8610444729999996E-2</v>
      </c>
    </row>
    <row r="57" spans="1:26" x14ac:dyDescent="0.3">
      <c r="A57">
        <v>54</v>
      </c>
      <c r="B57">
        <v>313.34699999999998</v>
      </c>
      <c r="C57">
        <v>0.95776899999999998</v>
      </c>
      <c r="D57" s="2">
        <v>1.70242E-4</v>
      </c>
      <c r="E57" s="2">
        <v>1.01169</v>
      </c>
      <c r="F57">
        <v>1.45299E-2</v>
      </c>
      <c r="G57">
        <v>0</v>
      </c>
      <c r="H57" s="2">
        <v>-5.7801700000000001E-4</v>
      </c>
      <c r="I57">
        <f t="shared" si="3"/>
        <v>-5.2455630177606107E-3</v>
      </c>
      <c r="K57" s="4">
        <f t="shared" si="0"/>
        <v>5.3344819973999993E-2</v>
      </c>
      <c r="L57">
        <v>54</v>
      </c>
      <c r="M57">
        <v>313.34699999999998</v>
      </c>
      <c r="N57">
        <v>0.89575499999999997</v>
      </c>
      <c r="O57">
        <v>3.4709299999999998E-4</v>
      </c>
      <c r="P57">
        <v>1.0089300000000001</v>
      </c>
      <c r="Q57">
        <v>1.45299E-2</v>
      </c>
      <c r="R57">
        <v>0</v>
      </c>
      <c r="S57">
        <v>-4.4163900000000001E-3</v>
      </c>
      <c r="T57">
        <f t="shared" si="4"/>
        <v>-5.2455630177606107E-3</v>
      </c>
      <c r="W57" s="3">
        <f t="shared" si="1"/>
        <v>9.0136100000001648E-3</v>
      </c>
      <c r="Z57" s="4">
        <f t="shared" si="2"/>
        <v>0.10876055027099998</v>
      </c>
    </row>
    <row r="58" spans="1:26" x14ac:dyDescent="0.3">
      <c r="A58">
        <v>55</v>
      </c>
      <c r="B58">
        <v>315.83</v>
      </c>
      <c r="C58">
        <v>0.96763299999999997</v>
      </c>
      <c r="D58" s="2">
        <v>1.39128E-4</v>
      </c>
      <c r="E58" s="2">
        <v>1.01214</v>
      </c>
      <c r="F58">
        <v>1.45535E-2</v>
      </c>
      <c r="G58">
        <v>0</v>
      </c>
      <c r="H58" s="2">
        <v>-5.6870399999999995E-4</v>
      </c>
      <c r="I58">
        <f t="shared" si="3"/>
        <v>7.8928914770452826E-3</v>
      </c>
      <c r="K58" s="4">
        <f t="shared" si="0"/>
        <v>4.3940796239999996E-2</v>
      </c>
      <c r="L58">
        <v>55</v>
      </c>
      <c r="M58">
        <v>315.83</v>
      </c>
      <c r="N58">
        <v>0.91837500000000005</v>
      </c>
      <c r="O58">
        <v>2.7558599999999997E-4</v>
      </c>
      <c r="P58">
        <v>1.0099800000000001</v>
      </c>
      <c r="Q58">
        <v>1.45535E-2</v>
      </c>
      <c r="R58">
        <v>0</v>
      </c>
      <c r="S58">
        <v>-4.5707400000000002E-3</v>
      </c>
      <c r="T58">
        <f t="shared" si="4"/>
        <v>7.8928914770452826E-3</v>
      </c>
      <c r="W58" s="3">
        <f t="shared" si="1"/>
        <v>9.4592600000000977E-3</v>
      </c>
      <c r="Z58" s="4">
        <f t="shared" si="2"/>
        <v>8.7038326379999989E-2</v>
      </c>
    </row>
    <row r="59" spans="1:26" x14ac:dyDescent="0.3">
      <c r="A59">
        <v>56</v>
      </c>
      <c r="B59">
        <v>310.685</v>
      </c>
      <c r="C59">
        <v>0.94813000000000003</v>
      </c>
      <c r="D59" s="2">
        <v>2.02029E-4</v>
      </c>
      <c r="E59" s="2">
        <v>1.01135</v>
      </c>
      <c r="F59">
        <v>1.4577E-2</v>
      </c>
      <c r="G59">
        <v>0</v>
      </c>
      <c r="H59" s="2">
        <v>-4.5771599999999999E-4</v>
      </c>
      <c r="I59">
        <f t="shared" si="3"/>
        <v>-1.6424556991240392E-2</v>
      </c>
      <c r="K59" s="4">
        <f t="shared" si="0"/>
        <v>6.2767379865E-2</v>
      </c>
      <c r="L59">
        <v>56</v>
      </c>
      <c r="M59">
        <v>310.685</v>
      </c>
      <c r="N59">
        <v>0.87200100000000003</v>
      </c>
      <c r="O59">
        <v>4.2496500000000002E-4</v>
      </c>
      <c r="P59">
        <v>1.0078800000000001</v>
      </c>
      <c r="Q59">
        <v>1.4577E-2</v>
      </c>
      <c r="R59">
        <v>0</v>
      </c>
      <c r="S59">
        <v>-3.85279E-3</v>
      </c>
      <c r="T59">
        <f t="shared" si="4"/>
        <v>-1.6424556991240392E-2</v>
      </c>
      <c r="W59" s="3">
        <f t="shared" si="1"/>
        <v>8.8672100000001756E-3</v>
      </c>
      <c r="Z59" s="4">
        <f t="shared" si="2"/>
        <v>0.13203025102500002</v>
      </c>
    </row>
    <row r="60" spans="1:26" x14ac:dyDescent="0.3">
      <c r="A60">
        <v>57</v>
      </c>
      <c r="B60">
        <v>309.42099999999999</v>
      </c>
      <c r="C60">
        <v>0.94864199999999999</v>
      </c>
      <c r="D60" s="2">
        <v>2.00497E-4</v>
      </c>
      <c r="E60" s="2">
        <v>1.0111699999999999</v>
      </c>
      <c r="F60">
        <v>1.46006E-2</v>
      </c>
      <c r="G60">
        <v>0</v>
      </c>
      <c r="H60" s="2">
        <v>-4.9498700000000001E-4</v>
      </c>
      <c r="I60">
        <f t="shared" si="3"/>
        <v>-4.0767280129820364E-3</v>
      </c>
      <c r="K60" s="4">
        <f t="shared" si="0"/>
        <v>6.2037982237000001E-2</v>
      </c>
      <c r="L60">
        <v>57</v>
      </c>
      <c r="M60">
        <v>309.42099999999999</v>
      </c>
      <c r="N60">
        <v>0.872811</v>
      </c>
      <c r="O60">
        <v>4.2245999999999999E-4</v>
      </c>
      <c r="P60">
        <v>1.00732</v>
      </c>
      <c r="Q60">
        <v>1.46006E-2</v>
      </c>
      <c r="R60">
        <v>0</v>
      </c>
      <c r="S60">
        <v>-3.78561E-3</v>
      </c>
      <c r="T60">
        <f t="shared" si="4"/>
        <v>-4.0767280129820364E-3</v>
      </c>
      <c r="W60" s="3">
        <f t="shared" si="1"/>
        <v>8.5543900000001286E-3</v>
      </c>
      <c r="Z60" s="4">
        <f t="shared" si="2"/>
        <v>0.13071799566</v>
      </c>
    </row>
    <row r="61" spans="1:26" x14ac:dyDescent="0.3">
      <c r="A61">
        <v>58</v>
      </c>
      <c r="B61">
        <v>310.39800000000002</v>
      </c>
      <c r="C61">
        <v>0.94915700000000003</v>
      </c>
      <c r="D61" s="2">
        <v>1.9895899999999999E-4</v>
      </c>
      <c r="E61" s="2">
        <v>1.01145</v>
      </c>
      <c r="F61">
        <v>1.4624099999999999E-2</v>
      </c>
      <c r="G61">
        <v>0</v>
      </c>
      <c r="H61" s="2">
        <v>-5.3689899999999997E-4</v>
      </c>
      <c r="I61">
        <f t="shared" si="3"/>
        <v>3.1525358504918923E-3</v>
      </c>
      <c r="K61" s="4">
        <f t="shared" si="0"/>
        <v>6.1756475682000003E-2</v>
      </c>
      <c r="L61">
        <v>58</v>
      </c>
      <c r="M61">
        <v>310.39800000000002</v>
      </c>
      <c r="N61">
        <v>0.87362799999999996</v>
      </c>
      <c r="O61">
        <v>4.1994100000000001E-4</v>
      </c>
      <c r="P61">
        <v>1.0079499999999999</v>
      </c>
      <c r="Q61">
        <v>1.4624099999999999E-2</v>
      </c>
      <c r="R61">
        <v>0</v>
      </c>
      <c r="S61">
        <v>-3.97154E-3</v>
      </c>
      <c r="T61">
        <f t="shared" si="4"/>
        <v>3.1525358504918923E-3</v>
      </c>
      <c r="W61" s="3">
        <f t="shared" si="1"/>
        <v>8.71845999999998E-3</v>
      </c>
      <c r="Z61" s="4">
        <f t="shared" si="2"/>
        <v>0.13034884651800002</v>
      </c>
    </row>
    <row r="62" spans="1:26" x14ac:dyDescent="0.3">
      <c r="A62">
        <v>59</v>
      </c>
      <c r="B62">
        <v>305.90199999999999</v>
      </c>
      <c r="C62">
        <v>0.93062900000000004</v>
      </c>
      <c r="D62" s="2">
        <v>2.5965199999999997E-4</v>
      </c>
      <c r="E62" s="2">
        <v>1.0105200000000001</v>
      </c>
      <c r="F62">
        <v>1.46477E-2</v>
      </c>
      <c r="G62">
        <v>0</v>
      </c>
      <c r="H62" s="2">
        <v>-4.60657E-4</v>
      </c>
      <c r="I62">
        <f t="shared" si="3"/>
        <v>-1.4590555769510771E-2</v>
      </c>
      <c r="K62" s="4">
        <f t="shared" si="0"/>
        <v>7.9428066103999995E-2</v>
      </c>
      <c r="L62">
        <v>59</v>
      </c>
      <c r="M62">
        <v>305.90199999999999</v>
      </c>
      <c r="N62">
        <v>0.82790600000000003</v>
      </c>
      <c r="O62">
        <v>5.6952299999999995E-4</v>
      </c>
      <c r="P62">
        <v>1.0053399999999999</v>
      </c>
      <c r="Q62">
        <v>1.46477E-2</v>
      </c>
      <c r="R62">
        <v>0</v>
      </c>
      <c r="S62">
        <v>-3.21639E-3</v>
      </c>
      <c r="T62">
        <f t="shared" si="4"/>
        <v>-1.4590555769510771E-2</v>
      </c>
      <c r="W62" s="3">
        <f t="shared" si="1"/>
        <v>7.7936099999998537E-3</v>
      </c>
      <c r="Z62" s="4">
        <f t="shared" si="2"/>
        <v>0.17421822474599999</v>
      </c>
    </row>
    <row r="63" spans="1:26" x14ac:dyDescent="0.3">
      <c r="A63">
        <v>60</v>
      </c>
      <c r="B63">
        <v>307.74099999999999</v>
      </c>
      <c r="C63">
        <v>0.938025</v>
      </c>
      <c r="D63" s="2">
        <v>2.3573999999999999E-4</v>
      </c>
      <c r="E63" s="2">
        <v>1.0110399999999999</v>
      </c>
      <c r="F63">
        <v>1.4671200000000001E-2</v>
      </c>
      <c r="G63">
        <v>0</v>
      </c>
      <c r="H63" s="2">
        <v>-4.7026000000000001E-4</v>
      </c>
      <c r="I63">
        <f t="shared" si="3"/>
        <v>5.9937309004547247E-3</v>
      </c>
      <c r="K63" s="4">
        <f t="shared" si="0"/>
        <v>7.254686333999999E-2</v>
      </c>
      <c r="L63">
        <v>60</v>
      </c>
      <c r="M63">
        <v>307.74099999999999</v>
      </c>
      <c r="N63">
        <v>0.84561299999999995</v>
      </c>
      <c r="O63">
        <v>5.1209200000000002E-4</v>
      </c>
      <c r="P63">
        <v>1.0066600000000001</v>
      </c>
      <c r="Q63">
        <v>1.4671200000000001E-2</v>
      </c>
      <c r="R63">
        <v>0</v>
      </c>
      <c r="S63">
        <v>-3.4574100000000002E-3</v>
      </c>
      <c r="T63">
        <f t="shared" si="4"/>
        <v>5.9937309004547247E-3</v>
      </c>
      <c r="W63" s="3">
        <f t="shared" si="1"/>
        <v>8.3525900000002082E-3</v>
      </c>
      <c r="Z63" s="4">
        <f t="shared" si="2"/>
        <v>0.157591704172</v>
      </c>
    </row>
    <row r="64" spans="1:26" x14ac:dyDescent="0.3">
      <c r="A64">
        <v>61</v>
      </c>
      <c r="B64">
        <v>308.49799999999999</v>
      </c>
      <c r="C64">
        <v>0.94500099999999998</v>
      </c>
      <c r="D64" s="2">
        <v>2.1326299999999999E-4</v>
      </c>
      <c r="E64" s="2">
        <v>1.01129</v>
      </c>
      <c r="F64">
        <v>1.46947E-2</v>
      </c>
      <c r="G64">
        <v>1.7955200000000001E-2</v>
      </c>
      <c r="H64" s="2">
        <v>-5.02513E-4</v>
      </c>
      <c r="I64">
        <f t="shared" si="3"/>
        <v>2.4568402219754437E-3</v>
      </c>
      <c r="K64" s="4">
        <f t="shared" si="0"/>
        <v>6.5791208973999996E-2</v>
      </c>
      <c r="L64">
        <v>61</v>
      </c>
      <c r="M64">
        <v>308.49799999999999</v>
      </c>
      <c r="N64">
        <v>0.86222600000000005</v>
      </c>
      <c r="O64">
        <v>4.5837800000000001E-4</v>
      </c>
      <c r="P64">
        <v>1.0072399999999999</v>
      </c>
      <c r="Q64">
        <v>1.46947E-2</v>
      </c>
      <c r="R64">
        <v>1.7955200000000001E-2</v>
      </c>
      <c r="S64">
        <v>-3.6068900000000002E-3</v>
      </c>
      <c r="T64">
        <f t="shared" si="4"/>
        <v>2.4568402219754437E-3</v>
      </c>
      <c r="W64" s="3">
        <f t="shared" si="1"/>
        <v>8.5331099999999289E-3</v>
      </c>
      <c r="Z64" s="4">
        <f t="shared" si="2"/>
        <v>0.14140869624399999</v>
      </c>
    </row>
    <row r="65" spans="1:26" x14ac:dyDescent="0.3">
      <c r="A65">
        <v>62</v>
      </c>
      <c r="B65">
        <v>309.07900000000001</v>
      </c>
      <c r="C65">
        <v>0.94560200000000005</v>
      </c>
      <c r="D65" s="2">
        <v>2.1145300000000001E-4</v>
      </c>
      <c r="E65" s="2">
        <v>1.0115000000000001</v>
      </c>
      <c r="F65">
        <v>1.47183E-2</v>
      </c>
      <c r="G65">
        <v>1.8534399999999999E-2</v>
      </c>
      <c r="H65" s="2">
        <v>-5.3959500000000003E-4</v>
      </c>
      <c r="I65">
        <f t="shared" si="3"/>
        <v>1.8815473095846089E-3</v>
      </c>
      <c r="K65" s="4">
        <f t="shared" si="0"/>
        <v>6.5355681787000006E-2</v>
      </c>
      <c r="L65">
        <v>62</v>
      </c>
      <c r="M65">
        <v>309.07900000000001</v>
      </c>
      <c r="N65">
        <v>0.86323499999999997</v>
      </c>
      <c r="O65">
        <v>4.5524900000000002E-4</v>
      </c>
      <c r="P65">
        <v>1.0076799999999999</v>
      </c>
      <c r="Q65">
        <v>1.47183E-2</v>
      </c>
      <c r="R65">
        <v>1.8534399999999999E-2</v>
      </c>
      <c r="S65">
        <v>-3.7421099999999999E-3</v>
      </c>
      <c r="T65">
        <f t="shared" si="4"/>
        <v>1.8815473095846089E-3</v>
      </c>
      <c r="W65" s="3">
        <f t="shared" si="1"/>
        <v>8.6278899999998812E-3</v>
      </c>
      <c r="Z65" s="4">
        <f t="shared" si="2"/>
        <v>0.140707905671</v>
      </c>
    </row>
    <row r="66" spans="1:26" x14ac:dyDescent="0.3">
      <c r="A66">
        <v>63</v>
      </c>
      <c r="B66">
        <v>310.52300000000002</v>
      </c>
      <c r="C66">
        <v>0.95211100000000004</v>
      </c>
      <c r="D66" s="2">
        <v>1.9062500000000001E-4</v>
      </c>
      <c r="E66" s="2">
        <v>1.01186</v>
      </c>
      <c r="F66">
        <v>1.4741799999999999E-2</v>
      </c>
      <c r="G66">
        <v>1.9113600000000001E-2</v>
      </c>
      <c r="H66" s="2">
        <v>-5.5499300000000004E-4</v>
      </c>
      <c r="I66">
        <f t="shared" si="3"/>
        <v>4.6610650524181842E-3</v>
      </c>
      <c r="K66" s="4">
        <f t="shared" si="0"/>
        <v>5.9193446875000007E-2</v>
      </c>
      <c r="L66">
        <v>63</v>
      </c>
      <c r="M66">
        <v>310.52300000000002</v>
      </c>
      <c r="N66">
        <v>0.87864100000000001</v>
      </c>
      <c r="O66">
        <v>4.0577199999999999E-4</v>
      </c>
      <c r="P66">
        <v>1.0085500000000001</v>
      </c>
      <c r="Q66">
        <v>1.4741799999999999E-2</v>
      </c>
      <c r="R66">
        <v>1.9113600000000001E-2</v>
      </c>
      <c r="S66">
        <v>-3.9115599999999997E-3</v>
      </c>
      <c r="T66">
        <f t="shared" si="4"/>
        <v>4.6610650524181842E-3</v>
      </c>
      <c r="W66" s="3">
        <f t="shared" si="1"/>
        <v>8.9684400000001139E-3</v>
      </c>
      <c r="Z66" s="4">
        <f t="shared" si="2"/>
        <v>0.12600153875600001</v>
      </c>
    </row>
    <row r="67" spans="1:26" x14ac:dyDescent="0.3">
      <c r="A67">
        <v>64</v>
      </c>
      <c r="B67">
        <v>308.72899999999998</v>
      </c>
      <c r="C67">
        <v>0.946851</v>
      </c>
      <c r="D67" s="2">
        <v>2.0779699999999999E-4</v>
      </c>
      <c r="E67" s="2">
        <v>1.01159</v>
      </c>
      <c r="F67">
        <v>1.47654E-2</v>
      </c>
      <c r="G67">
        <v>1.96928E-2</v>
      </c>
      <c r="H67" s="2">
        <v>-5.8515100000000001E-4</v>
      </c>
      <c r="I67">
        <f t="shared" si="3"/>
        <v>-5.7941032696101433E-3</v>
      </c>
      <c r="K67" s="4">
        <f t="shared" si="0"/>
        <v>6.4152960012999999E-2</v>
      </c>
      <c r="L67">
        <v>64</v>
      </c>
      <c r="M67">
        <v>308.72899999999998</v>
      </c>
      <c r="N67">
        <v>0.865367</v>
      </c>
      <c r="O67">
        <v>4.4890499999999999E-4</v>
      </c>
      <c r="P67">
        <v>1.00773</v>
      </c>
      <c r="Q67">
        <v>1.47654E-2</v>
      </c>
      <c r="R67">
        <v>1.96928E-2</v>
      </c>
      <c r="S67">
        <v>-3.77722E-3</v>
      </c>
      <c r="T67">
        <f t="shared" si="4"/>
        <v>-5.7941032696101433E-3</v>
      </c>
      <c r="W67" s="3">
        <f t="shared" si="1"/>
        <v>8.5527800000000636E-3</v>
      </c>
      <c r="Z67" s="4">
        <f t="shared" si="2"/>
        <v>0.138589991745</v>
      </c>
    </row>
    <row r="68" spans="1:26" x14ac:dyDescent="0.3">
      <c r="A68">
        <v>65</v>
      </c>
      <c r="B68">
        <v>309.59300000000002</v>
      </c>
      <c r="C68">
        <v>0.95330800000000004</v>
      </c>
      <c r="D68" s="2">
        <v>1.8707700000000001E-4</v>
      </c>
      <c r="E68" s="2">
        <v>1.0118400000000001</v>
      </c>
      <c r="F68">
        <v>1.4788900000000001E-2</v>
      </c>
      <c r="G68">
        <v>2.0271999999999998E-2</v>
      </c>
      <c r="H68" s="2">
        <v>-6.1458599999999997E-4</v>
      </c>
      <c r="I68">
        <f t="shared" si="3"/>
        <v>2.7946622061961897E-3</v>
      </c>
      <c r="K68" s="4">
        <f t="shared" ref="K68:K131" si="5">D68*B68</f>
        <v>5.7917729661000006E-2</v>
      </c>
      <c r="L68">
        <v>65</v>
      </c>
      <c r="M68">
        <v>309.59300000000002</v>
      </c>
      <c r="N68">
        <v>0.88067499999999999</v>
      </c>
      <c r="O68">
        <v>3.99596E-4</v>
      </c>
      <c r="P68">
        <v>1.00831</v>
      </c>
      <c r="Q68">
        <v>1.4788900000000001E-2</v>
      </c>
      <c r="R68">
        <v>2.0271999999999998E-2</v>
      </c>
      <c r="S68">
        <v>-3.9210499999999997E-3</v>
      </c>
      <c r="T68">
        <f t="shared" si="4"/>
        <v>2.7946622061961897E-3</v>
      </c>
      <c r="W68" s="3">
        <f t="shared" ref="W68:W131" si="6">S68+(1-$P$3)-(E68-P68)</f>
        <v>8.7389500000000057E-3</v>
      </c>
      <c r="Z68" s="4">
        <f t="shared" ref="Z68:Z131" si="7">O68*M68</f>
        <v>0.123712124428</v>
      </c>
    </row>
    <row r="69" spans="1:26" x14ac:dyDescent="0.3">
      <c r="A69">
        <v>66</v>
      </c>
      <c r="B69">
        <v>309.89999999999998</v>
      </c>
      <c r="C69">
        <v>0.95390399999999997</v>
      </c>
      <c r="D69" s="2">
        <v>1.8528699999999999E-4</v>
      </c>
      <c r="E69" s="2">
        <v>1.0119800000000001</v>
      </c>
      <c r="F69">
        <v>1.4812499999999999E-2</v>
      </c>
      <c r="G69">
        <v>2.08512E-2</v>
      </c>
      <c r="H69" s="2">
        <v>-6.54698E-4</v>
      </c>
      <c r="I69">
        <f t="shared" ref="I69:I132" si="8">LN(B69/B68)</f>
        <v>9.9113315285756856E-4</v>
      </c>
      <c r="K69" s="4">
        <f t="shared" si="5"/>
        <v>5.7420441299999993E-2</v>
      </c>
      <c r="L69">
        <v>66</v>
      </c>
      <c r="M69">
        <v>309.89999999999998</v>
      </c>
      <c r="N69">
        <v>0.88168400000000002</v>
      </c>
      <c r="O69">
        <v>3.9648E-4</v>
      </c>
      <c r="P69">
        <v>1.00858</v>
      </c>
      <c r="Q69">
        <v>1.4812499999999999E-2</v>
      </c>
      <c r="R69">
        <v>2.08512E-2</v>
      </c>
      <c r="S69">
        <v>-4.0319400000000004E-3</v>
      </c>
      <c r="T69">
        <f t="shared" ref="T69:T132" si="9">LN(M69/M68)</f>
        <v>9.9113315285756856E-4</v>
      </c>
      <c r="W69" s="3">
        <f t="shared" si="6"/>
        <v>8.7580599999999668E-3</v>
      </c>
      <c r="Z69" s="4">
        <f t="shared" si="7"/>
        <v>0.122869152</v>
      </c>
    </row>
    <row r="70" spans="1:26" x14ac:dyDescent="0.3">
      <c r="A70">
        <v>67</v>
      </c>
      <c r="B70">
        <v>308.05</v>
      </c>
      <c r="C70">
        <v>0.94872900000000004</v>
      </c>
      <c r="D70" s="2">
        <v>2.02225E-4</v>
      </c>
      <c r="E70" s="2">
        <v>1.01169</v>
      </c>
      <c r="F70">
        <v>1.4836E-2</v>
      </c>
      <c r="G70">
        <v>2.1430399999999999E-2</v>
      </c>
      <c r="H70" s="2">
        <v>-6.6633899999999995E-4</v>
      </c>
      <c r="I70">
        <f t="shared" si="8"/>
        <v>-5.9875573331227014E-3</v>
      </c>
      <c r="K70" s="4">
        <f t="shared" si="5"/>
        <v>6.2295411250000002E-2</v>
      </c>
      <c r="L70">
        <v>67</v>
      </c>
      <c r="M70">
        <v>308.05</v>
      </c>
      <c r="N70">
        <v>0.86856500000000003</v>
      </c>
      <c r="O70">
        <v>4.3920599999999998E-4</v>
      </c>
      <c r="P70">
        <v>1.0077</v>
      </c>
      <c r="Q70">
        <v>1.4836E-2</v>
      </c>
      <c r="R70">
        <v>2.1430399999999999E-2</v>
      </c>
      <c r="S70">
        <v>-3.8391300000000001E-3</v>
      </c>
      <c r="T70">
        <f t="shared" si="9"/>
        <v>-5.9875573331227014E-3</v>
      </c>
      <c r="W70" s="3">
        <f t="shared" si="6"/>
        <v>8.3608700000001E-3</v>
      </c>
      <c r="Z70" s="4">
        <f t="shared" si="7"/>
        <v>0.1352974083</v>
      </c>
    </row>
    <row r="71" spans="1:26" x14ac:dyDescent="0.3">
      <c r="A71">
        <v>68</v>
      </c>
      <c r="B71">
        <v>310.596</v>
      </c>
      <c r="C71">
        <v>0.95515399999999995</v>
      </c>
      <c r="D71" s="2">
        <v>1.8167500000000001E-4</v>
      </c>
      <c r="E71" s="2">
        <v>1.0122599999999999</v>
      </c>
      <c r="F71">
        <v>1.4859499999999999E-2</v>
      </c>
      <c r="G71">
        <v>2.2009600000000001E-2</v>
      </c>
      <c r="H71" s="2">
        <v>-6.8142400000000003E-4</v>
      </c>
      <c r="I71">
        <f t="shared" si="8"/>
        <v>8.2309248710166587E-3</v>
      </c>
      <c r="K71" s="4">
        <f t="shared" si="5"/>
        <v>5.6427528300000002E-2</v>
      </c>
      <c r="L71">
        <v>68</v>
      </c>
      <c r="M71">
        <v>310.596</v>
      </c>
      <c r="N71">
        <v>0.88382700000000003</v>
      </c>
      <c r="O71">
        <v>3.9020899999999998E-4</v>
      </c>
      <c r="P71">
        <v>1.00915</v>
      </c>
      <c r="Q71">
        <v>1.4859499999999999E-2</v>
      </c>
      <c r="R71">
        <v>2.2009600000000001E-2</v>
      </c>
      <c r="S71">
        <v>-4.1241100000000003E-3</v>
      </c>
      <c r="T71">
        <f t="shared" si="9"/>
        <v>8.2309248710166587E-3</v>
      </c>
      <c r="W71" s="3">
        <f t="shared" si="6"/>
        <v>8.9558900000000913E-3</v>
      </c>
      <c r="Z71" s="4">
        <f t="shared" si="7"/>
        <v>0.12119735456399999</v>
      </c>
    </row>
    <row r="72" spans="1:26" x14ac:dyDescent="0.3">
      <c r="A72">
        <v>69</v>
      </c>
      <c r="B72">
        <v>312.197</v>
      </c>
      <c r="C72">
        <v>0.961121</v>
      </c>
      <c r="D72" s="2">
        <v>1.6269799999999999E-4</v>
      </c>
      <c r="E72" s="2">
        <v>1.01261</v>
      </c>
      <c r="F72">
        <v>1.48831E-2</v>
      </c>
      <c r="G72">
        <v>2.2588799999999999E-2</v>
      </c>
      <c r="H72" s="2">
        <v>-6.9032299999999996E-4</v>
      </c>
      <c r="I72">
        <f t="shared" si="8"/>
        <v>5.1413664787105509E-3</v>
      </c>
      <c r="K72" s="4">
        <f t="shared" si="5"/>
        <v>5.0793827505999999E-2</v>
      </c>
      <c r="L72">
        <v>69</v>
      </c>
      <c r="M72">
        <v>312.197</v>
      </c>
      <c r="N72">
        <v>0.89788999999999997</v>
      </c>
      <c r="O72">
        <v>3.4530200000000002E-4</v>
      </c>
      <c r="P72">
        <v>1.00996</v>
      </c>
      <c r="Q72">
        <v>1.48831E-2</v>
      </c>
      <c r="R72">
        <v>2.2588799999999999E-2</v>
      </c>
      <c r="S72">
        <v>-4.2700500000000001E-3</v>
      </c>
      <c r="T72">
        <f t="shared" si="9"/>
        <v>5.1413664787105509E-3</v>
      </c>
      <c r="W72" s="3">
        <f t="shared" si="6"/>
        <v>9.2699499999999956E-3</v>
      </c>
      <c r="Z72" s="4">
        <f t="shared" si="7"/>
        <v>0.10780224849400001</v>
      </c>
    </row>
    <row r="73" spans="1:26" x14ac:dyDescent="0.3">
      <c r="A73">
        <v>70</v>
      </c>
      <c r="B73">
        <v>311.31900000000002</v>
      </c>
      <c r="C73">
        <v>0.96170999999999995</v>
      </c>
      <c r="D73" s="2">
        <v>1.60941E-4</v>
      </c>
      <c r="E73" s="2">
        <v>1.01254</v>
      </c>
      <c r="F73">
        <v>1.4906600000000001E-2</v>
      </c>
      <c r="G73">
        <v>2.3168000000000001E-2</v>
      </c>
      <c r="H73" s="2">
        <v>-7.2691800000000001E-4</v>
      </c>
      <c r="I73">
        <f t="shared" si="8"/>
        <v>-2.8162888532774189E-3</v>
      </c>
      <c r="K73" s="4">
        <f t="shared" si="5"/>
        <v>5.0103991179000003E-2</v>
      </c>
      <c r="L73">
        <v>70</v>
      </c>
      <c r="M73">
        <v>311.31900000000002</v>
      </c>
      <c r="N73">
        <v>0.89887899999999998</v>
      </c>
      <c r="O73">
        <v>3.42264E-4</v>
      </c>
      <c r="P73">
        <v>1.0097</v>
      </c>
      <c r="Q73">
        <v>1.4906600000000001E-2</v>
      </c>
      <c r="R73">
        <v>2.3168000000000001E-2</v>
      </c>
      <c r="S73">
        <v>-4.2671200000000001E-3</v>
      </c>
      <c r="T73">
        <f t="shared" si="9"/>
        <v>-2.8162888532774189E-3</v>
      </c>
      <c r="W73" s="3">
        <f t="shared" si="6"/>
        <v>9.0828800000000848E-3</v>
      </c>
      <c r="Z73" s="4">
        <f t="shared" si="7"/>
        <v>0.10655328621600001</v>
      </c>
    </row>
    <row r="74" spans="1:26" x14ac:dyDescent="0.3">
      <c r="A74">
        <v>71</v>
      </c>
      <c r="B74">
        <v>309.85300000000001</v>
      </c>
      <c r="C74">
        <v>0.95703199999999999</v>
      </c>
      <c r="D74" s="2">
        <v>1.7617800000000001E-4</v>
      </c>
      <c r="E74" s="2">
        <v>1.01237</v>
      </c>
      <c r="F74">
        <v>1.4930199999999999E-2</v>
      </c>
      <c r="G74">
        <v>2.37472E-2</v>
      </c>
      <c r="H74" s="2">
        <v>-7.4648599999999998E-4</v>
      </c>
      <c r="I74">
        <f t="shared" si="8"/>
        <v>-4.7201184915402475E-3</v>
      </c>
      <c r="K74" s="4">
        <f t="shared" si="5"/>
        <v>5.4589281834000004E-2</v>
      </c>
      <c r="L74">
        <v>71</v>
      </c>
      <c r="M74">
        <v>309.85300000000001</v>
      </c>
      <c r="N74">
        <v>0.886988</v>
      </c>
      <c r="O74">
        <v>3.8078199999999997E-4</v>
      </c>
      <c r="P74">
        <v>1.0091399999999999</v>
      </c>
      <c r="Q74">
        <v>1.4930199999999999E-2</v>
      </c>
      <c r="R74">
        <v>2.37472E-2</v>
      </c>
      <c r="S74">
        <v>-4.1606500000000001E-3</v>
      </c>
      <c r="T74">
        <f t="shared" si="9"/>
        <v>-4.7201184915402475E-3</v>
      </c>
      <c r="W74" s="3">
        <f t="shared" si="6"/>
        <v>8.7993499999999714E-3</v>
      </c>
      <c r="Z74" s="4">
        <f t="shared" si="7"/>
        <v>0.11798644504599999</v>
      </c>
    </row>
    <row r="75" spans="1:26" x14ac:dyDescent="0.3">
      <c r="A75">
        <v>72</v>
      </c>
      <c r="B75">
        <v>313.16899999999998</v>
      </c>
      <c r="C75">
        <v>0.96782599999999996</v>
      </c>
      <c r="D75" s="2">
        <v>1.41848E-4</v>
      </c>
      <c r="E75" s="2">
        <v>1.0129699999999999</v>
      </c>
      <c r="F75">
        <v>1.49537E-2</v>
      </c>
      <c r="G75">
        <v>2.4326400000000001E-2</v>
      </c>
      <c r="H75" s="2">
        <v>-7.2650799999999995E-4</v>
      </c>
      <c r="I75">
        <f t="shared" si="8"/>
        <v>1.0644989463851178E-2</v>
      </c>
      <c r="K75" s="4">
        <f t="shared" si="5"/>
        <v>4.4422396311999998E-2</v>
      </c>
      <c r="L75">
        <v>72</v>
      </c>
      <c r="M75">
        <v>313.16899999999998</v>
      </c>
      <c r="N75">
        <v>0.912856</v>
      </c>
      <c r="O75">
        <v>2.9832300000000002E-4</v>
      </c>
      <c r="P75">
        <v>1.0106599999999999</v>
      </c>
      <c r="Q75">
        <v>1.49537E-2</v>
      </c>
      <c r="R75">
        <v>2.4326400000000001E-2</v>
      </c>
      <c r="S75">
        <v>-4.3802199999999998E-3</v>
      </c>
      <c r="T75">
        <f t="shared" si="9"/>
        <v>1.0644989463851178E-2</v>
      </c>
      <c r="W75" s="3">
        <f t="shared" si="6"/>
        <v>9.4997800000000028E-3</v>
      </c>
      <c r="Z75" s="4">
        <f t="shared" si="7"/>
        <v>9.3425515587000005E-2</v>
      </c>
    </row>
    <row r="76" spans="1:26" x14ac:dyDescent="0.3">
      <c r="A76">
        <v>73</v>
      </c>
      <c r="B76">
        <v>314.95400000000001</v>
      </c>
      <c r="C76">
        <v>0.97286899999999998</v>
      </c>
      <c r="D76" s="2">
        <v>1.2597199999999999E-4</v>
      </c>
      <c r="E76" s="2">
        <v>1.01328</v>
      </c>
      <c r="F76">
        <v>1.49772E-2</v>
      </c>
      <c r="G76">
        <v>2.49056E-2</v>
      </c>
      <c r="H76" s="2">
        <v>-7.3559000000000005E-4</v>
      </c>
      <c r="I76">
        <f t="shared" si="8"/>
        <v>5.683615486587348E-3</v>
      </c>
      <c r="K76" s="4">
        <f t="shared" si="5"/>
        <v>3.9675385287999999E-2</v>
      </c>
      <c r="L76">
        <v>73</v>
      </c>
      <c r="M76">
        <v>314.95400000000001</v>
      </c>
      <c r="N76">
        <v>0.92465600000000003</v>
      </c>
      <c r="O76">
        <v>2.6099700000000001E-4</v>
      </c>
      <c r="P76">
        <v>1.0113700000000001</v>
      </c>
      <c r="Q76">
        <v>1.49772E-2</v>
      </c>
      <c r="R76">
        <v>2.49056E-2</v>
      </c>
      <c r="S76">
        <v>-4.5092600000000002E-3</v>
      </c>
      <c r="T76">
        <f t="shared" si="9"/>
        <v>5.683615486587348E-3</v>
      </c>
      <c r="W76" s="3">
        <f t="shared" si="6"/>
        <v>9.7707400000001804E-3</v>
      </c>
      <c r="Z76" s="4">
        <f t="shared" si="7"/>
        <v>8.2202049138E-2</v>
      </c>
    </row>
    <row r="77" spans="1:26" x14ac:dyDescent="0.3">
      <c r="A77">
        <v>74</v>
      </c>
      <c r="B77">
        <v>313.46699999999998</v>
      </c>
      <c r="C77">
        <v>0.96900399999999998</v>
      </c>
      <c r="D77" s="2">
        <v>1.3843699999999999E-4</v>
      </c>
      <c r="E77" s="2">
        <v>1.0131600000000001</v>
      </c>
      <c r="F77">
        <v>1.50008E-2</v>
      </c>
      <c r="G77">
        <v>2.5484799999999998E-2</v>
      </c>
      <c r="H77" s="2">
        <v>-7.6103399999999995E-4</v>
      </c>
      <c r="I77">
        <f t="shared" si="8"/>
        <v>-4.732505041402213E-3</v>
      </c>
      <c r="K77" s="4">
        <f t="shared" si="5"/>
        <v>4.3395431078999992E-2</v>
      </c>
      <c r="L77">
        <v>74</v>
      </c>
      <c r="M77">
        <v>313.46699999999998</v>
      </c>
      <c r="N77">
        <v>0.91486199999999995</v>
      </c>
      <c r="O77">
        <v>2.9238099999999998E-4</v>
      </c>
      <c r="P77">
        <v>1.0109699999999999</v>
      </c>
      <c r="Q77">
        <v>1.50008E-2</v>
      </c>
      <c r="R77">
        <v>2.5484799999999998E-2</v>
      </c>
      <c r="S77">
        <v>-4.4561799999999997E-3</v>
      </c>
      <c r="T77">
        <f t="shared" si="9"/>
        <v>-4.732505041402213E-3</v>
      </c>
      <c r="W77" s="3">
        <f t="shared" si="6"/>
        <v>9.5438199999999009E-3</v>
      </c>
      <c r="Z77" s="4">
        <f t="shared" si="7"/>
        <v>9.1651794926999985E-2</v>
      </c>
    </row>
    <row r="78" spans="1:26" x14ac:dyDescent="0.3">
      <c r="A78">
        <v>75</v>
      </c>
      <c r="B78">
        <v>314.47800000000001</v>
      </c>
      <c r="C78">
        <v>0.97399100000000005</v>
      </c>
      <c r="D78" s="2">
        <v>1.22717E-4</v>
      </c>
      <c r="E78" s="2">
        <v>1.01336</v>
      </c>
      <c r="F78">
        <v>1.5024300000000001E-2</v>
      </c>
      <c r="G78">
        <v>2.6064E-2</v>
      </c>
      <c r="H78" s="2">
        <v>-7.8174799999999997E-4</v>
      </c>
      <c r="I78">
        <f t="shared" si="8"/>
        <v>3.2200300139465575E-3</v>
      </c>
      <c r="K78" s="4">
        <f t="shared" si="5"/>
        <v>3.8591796726000001E-2</v>
      </c>
      <c r="L78">
        <v>75</v>
      </c>
      <c r="M78">
        <v>314.47800000000001</v>
      </c>
      <c r="N78">
        <v>0.926647</v>
      </c>
      <c r="O78">
        <v>2.5504599999999998E-4</v>
      </c>
      <c r="P78">
        <v>1.0114099999999999</v>
      </c>
      <c r="Q78">
        <v>1.5024300000000001E-2</v>
      </c>
      <c r="R78">
        <v>2.6064E-2</v>
      </c>
      <c r="S78">
        <v>-4.5614899999999996E-3</v>
      </c>
      <c r="T78">
        <f t="shared" si="9"/>
        <v>3.2200300139465575E-3</v>
      </c>
      <c r="W78" s="3">
        <f t="shared" si="6"/>
        <v>9.6785099999999197E-3</v>
      </c>
      <c r="Z78" s="4">
        <f t="shared" si="7"/>
        <v>8.0206355987999994E-2</v>
      </c>
    </row>
    <row r="79" spans="1:26" x14ac:dyDescent="0.3">
      <c r="A79">
        <v>76</v>
      </c>
      <c r="B79">
        <v>313.08600000000001</v>
      </c>
      <c r="C79">
        <v>0.97018899999999997</v>
      </c>
      <c r="D79" s="2">
        <v>1.34995E-4</v>
      </c>
      <c r="E79" s="2">
        <v>1.01326</v>
      </c>
      <c r="F79">
        <v>1.5047899999999999E-2</v>
      </c>
      <c r="G79">
        <v>2.6643199999999999E-2</v>
      </c>
      <c r="H79" s="2">
        <v>-8.0286099999999998E-4</v>
      </c>
      <c r="I79">
        <f t="shared" si="8"/>
        <v>-4.4362082046537398E-3</v>
      </c>
      <c r="K79" s="4">
        <f t="shared" si="5"/>
        <v>4.226504457E-2</v>
      </c>
      <c r="L79">
        <v>76</v>
      </c>
      <c r="M79">
        <v>313.08600000000001</v>
      </c>
      <c r="N79">
        <v>0.91692399999999996</v>
      </c>
      <c r="O79">
        <v>2.8624E-4</v>
      </c>
      <c r="P79">
        <v>1.01105</v>
      </c>
      <c r="Q79">
        <v>1.5047899999999999E-2</v>
      </c>
      <c r="R79">
        <v>2.6643199999999999E-2</v>
      </c>
      <c r="S79">
        <v>-4.5120899999999999E-3</v>
      </c>
      <c r="T79">
        <f t="shared" si="9"/>
        <v>-4.4362082046537398E-3</v>
      </c>
      <c r="W79" s="3">
        <f t="shared" si="6"/>
        <v>9.4679099999999926E-3</v>
      </c>
      <c r="Z79" s="4">
        <f t="shared" si="7"/>
        <v>8.9617736640000001E-2</v>
      </c>
    </row>
    <row r="80" spans="1:26" x14ac:dyDescent="0.3">
      <c r="A80">
        <v>77</v>
      </c>
      <c r="B80">
        <v>314.173</v>
      </c>
      <c r="C80">
        <v>0.97512100000000002</v>
      </c>
      <c r="D80" s="2">
        <v>1.19437E-4</v>
      </c>
      <c r="E80" s="2">
        <v>1.0134700000000001</v>
      </c>
      <c r="F80">
        <v>1.50714E-2</v>
      </c>
      <c r="G80">
        <v>2.7222400000000001E-2</v>
      </c>
      <c r="H80" s="2">
        <v>-8.2329099999999998E-4</v>
      </c>
      <c r="I80">
        <f t="shared" si="8"/>
        <v>3.465876418238421E-3</v>
      </c>
      <c r="K80" s="4">
        <f t="shared" si="5"/>
        <v>3.7523880601000002E-2</v>
      </c>
      <c r="L80">
        <v>77</v>
      </c>
      <c r="M80">
        <v>314.173</v>
      </c>
      <c r="N80">
        <v>0.92870200000000003</v>
      </c>
      <c r="O80">
        <v>2.4889500000000001E-4</v>
      </c>
      <c r="P80">
        <v>1.01153</v>
      </c>
      <c r="Q80">
        <v>1.50714E-2</v>
      </c>
      <c r="R80">
        <v>2.7222400000000001E-2</v>
      </c>
      <c r="S80">
        <v>-4.6287300000000002E-3</v>
      </c>
      <c r="T80">
        <f t="shared" si="9"/>
        <v>3.465876418238421E-3</v>
      </c>
      <c r="W80" s="3">
        <f t="shared" si="6"/>
        <v>9.6212699999999839E-3</v>
      </c>
      <c r="Z80" s="4">
        <f t="shared" si="7"/>
        <v>7.8196088834999997E-2</v>
      </c>
    </row>
    <row r="81" spans="1:26" x14ac:dyDescent="0.3">
      <c r="A81">
        <v>78</v>
      </c>
      <c r="B81">
        <v>314.39999999999998</v>
      </c>
      <c r="C81">
        <v>0.97568200000000005</v>
      </c>
      <c r="D81" s="2">
        <v>1.17788E-4</v>
      </c>
      <c r="E81" s="2">
        <v>1.0135700000000001</v>
      </c>
      <c r="F81">
        <v>1.5095000000000001E-2</v>
      </c>
      <c r="G81">
        <v>2.7801599999999999E-2</v>
      </c>
      <c r="H81" s="2">
        <v>-8.52661E-4</v>
      </c>
      <c r="I81">
        <f t="shared" si="8"/>
        <v>7.2227095299455448E-4</v>
      </c>
      <c r="K81" s="4">
        <f t="shared" si="5"/>
        <v>3.7032547200000002E-2</v>
      </c>
      <c r="L81">
        <v>78</v>
      </c>
      <c r="M81">
        <v>314.39999999999998</v>
      </c>
      <c r="N81">
        <v>0.92972399999999999</v>
      </c>
      <c r="O81">
        <v>2.4578399999999998E-4</v>
      </c>
      <c r="P81">
        <v>1.0117100000000001</v>
      </c>
      <c r="Q81">
        <v>1.5095000000000001E-2</v>
      </c>
      <c r="R81">
        <v>2.7801599999999999E-2</v>
      </c>
      <c r="S81">
        <v>-4.7097299999999996E-3</v>
      </c>
      <c r="T81">
        <f t="shared" si="9"/>
        <v>7.2227095299455448E-4</v>
      </c>
      <c r="W81" s="3">
        <f t="shared" si="6"/>
        <v>9.6202700000000661E-3</v>
      </c>
      <c r="Z81" s="4">
        <f t="shared" si="7"/>
        <v>7.7274489599999982E-2</v>
      </c>
    </row>
    <row r="82" spans="1:26" x14ac:dyDescent="0.3">
      <c r="A82">
        <v>79</v>
      </c>
      <c r="B82">
        <v>314.548</v>
      </c>
      <c r="C82">
        <v>0.97624599999999995</v>
      </c>
      <c r="D82" s="2">
        <v>1.16134E-4</v>
      </c>
      <c r="E82" s="2">
        <v>1.01366</v>
      </c>
      <c r="F82">
        <v>1.51185E-2</v>
      </c>
      <c r="G82">
        <v>2.8380800000000001E-2</v>
      </c>
      <c r="H82" s="2">
        <v>-8.8106199999999995E-4</v>
      </c>
      <c r="I82">
        <f t="shared" si="8"/>
        <v>4.7062715115312327E-4</v>
      </c>
      <c r="K82" s="4">
        <f t="shared" si="5"/>
        <v>3.6529717432000001E-2</v>
      </c>
      <c r="L82">
        <v>79</v>
      </c>
      <c r="M82">
        <v>314.548</v>
      </c>
      <c r="N82">
        <v>0.930755</v>
      </c>
      <c r="O82">
        <v>2.42651E-4</v>
      </c>
      <c r="P82">
        <v>1.01186</v>
      </c>
      <c r="Q82">
        <v>1.51185E-2</v>
      </c>
      <c r="R82">
        <v>2.8380800000000001E-2</v>
      </c>
      <c r="S82">
        <v>-4.7831899999999997E-3</v>
      </c>
      <c r="T82">
        <f t="shared" si="9"/>
        <v>4.7062715115312327E-4</v>
      </c>
      <c r="W82" s="3">
        <f t="shared" si="6"/>
        <v>9.6068100000000142E-3</v>
      </c>
      <c r="Z82" s="4">
        <f t="shared" si="7"/>
        <v>7.6325386748000004E-2</v>
      </c>
    </row>
    <row r="83" spans="1:26" x14ac:dyDescent="0.3">
      <c r="A83">
        <v>80</v>
      </c>
      <c r="B83">
        <v>312.971</v>
      </c>
      <c r="C83">
        <v>0.97256799999999999</v>
      </c>
      <c r="D83" s="2">
        <v>1.2802500000000001E-4</v>
      </c>
      <c r="E83" s="2">
        <v>1.01353</v>
      </c>
      <c r="F83">
        <v>1.5141999999999999E-2</v>
      </c>
      <c r="G83">
        <v>2.896E-2</v>
      </c>
      <c r="H83" s="2">
        <v>-8.99079E-4</v>
      </c>
      <c r="I83">
        <f t="shared" si="8"/>
        <v>-5.0261532156789879E-3</v>
      </c>
      <c r="K83" s="4">
        <f t="shared" si="5"/>
        <v>4.0068112275000005E-2</v>
      </c>
      <c r="L83">
        <v>80</v>
      </c>
      <c r="M83">
        <v>312.971</v>
      </c>
      <c r="N83">
        <v>0.92127499999999996</v>
      </c>
      <c r="O83">
        <v>2.7308200000000001E-4</v>
      </c>
      <c r="P83">
        <v>1.01146</v>
      </c>
      <c r="Q83">
        <v>1.5141999999999999E-2</v>
      </c>
      <c r="R83">
        <v>2.896E-2</v>
      </c>
      <c r="S83">
        <v>-4.7181799999999998E-3</v>
      </c>
      <c r="T83">
        <f t="shared" si="9"/>
        <v>-5.0261532156789879E-3</v>
      </c>
      <c r="W83" s="3">
        <f t="shared" si="6"/>
        <v>9.4018200000000225E-3</v>
      </c>
      <c r="Z83" s="4">
        <f t="shared" si="7"/>
        <v>8.5466746622000003E-2</v>
      </c>
    </row>
    <row r="84" spans="1:26" x14ac:dyDescent="0.3">
      <c r="A84">
        <v>81</v>
      </c>
      <c r="B84">
        <v>312.33</v>
      </c>
      <c r="C84">
        <v>0.96855000000000002</v>
      </c>
      <c r="D84" s="2">
        <v>1.4102799999999999E-4</v>
      </c>
      <c r="E84" s="2">
        <v>1.01352</v>
      </c>
      <c r="F84">
        <v>1.51656E-2</v>
      </c>
      <c r="G84">
        <v>2.9539200000000002E-2</v>
      </c>
      <c r="H84" s="2">
        <v>-9.2530300000000004E-4</v>
      </c>
      <c r="I84">
        <f t="shared" si="8"/>
        <v>-2.05021333575436E-3</v>
      </c>
      <c r="K84" s="4">
        <f t="shared" si="5"/>
        <v>4.4047275239999996E-2</v>
      </c>
      <c r="L84">
        <v>81</v>
      </c>
      <c r="M84">
        <v>312.33</v>
      </c>
      <c r="N84">
        <v>0.91087099999999999</v>
      </c>
      <c r="O84">
        <v>3.0653800000000003E-4</v>
      </c>
      <c r="P84">
        <v>1.0113399999999999</v>
      </c>
      <c r="Q84">
        <v>1.51656E-2</v>
      </c>
      <c r="R84">
        <v>2.9539200000000002E-2</v>
      </c>
      <c r="S84">
        <v>-4.7299300000000002E-3</v>
      </c>
      <c r="T84">
        <f t="shared" si="9"/>
        <v>-2.05021333575436E-3</v>
      </c>
      <c r="W84" s="3">
        <f t="shared" si="6"/>
        <v>9.2800699999999667E-3</v>
      </c>
      <c r="Z84" s="4">
        <f t="shared" si="7"/>
        <v>9.5741013540000003E-2</v>
      </c>
    </row>
    <row r="85" spans="1:26" x14ac:dyDescent="0.3">
      <c r="A85">
        <v>82</v>
      </c>
      <c r="B85">
        <v>312.27999999999997</v>
      </c>
      <c r="C85">
        <v>0.96917600000000004</v>
      </c>
      <c r="D85" s="2">
        <v>1.39166E-4</v>
      </c>
      <c r="E85" s="2">
        <v>1.01359</v>
      </c>
      <c r="F85">
        <v>1.5189100000000001E-2</v>
      </c>
      <c r="G85">
        <v>3.01184E-2</v>
      </c>
      <c r="H85" s="2">
        <v>-9.5617399999999996E-4</v>
      </c>
      <c r="I85">
        <f t="shared" si="8"/>
        <v>-1.6009990268108261E-4</v>
      </c>
      <c r="K85" s="4">
        <f t="shared" si="5"/>
        <v>4.3458758479999998E-2</v>
      </c>
      <c r="L85">
        <v>82</v>
      </c>
      <c r="M85">
        <v>312.27999999999997</v>
      </c>
      <c r="N85">
        <v>0.91202700000000003</v>
      </c>
      <c r="O85">
        <v>3.0298400000000001E-4</v>
      </c>
      <c r="P85">
        <v>1.0114399999999999</v>
      </c>
      <c r="Q85">
        <v>1.5189100000000001E-2</v>
      </c>
      <c r="R85">
        <v>3.01184E-2</v>
      </c>
      <c r="S85">
        <v>-4.7964000000000001E-3</v>
      </c>
      <c r="T85">
        <f t="shared" si="9"/>
        <v>-1.6009990268108261E-4</v>
      </c>
      <c r="W85" s="3">
        <f t="shared" si="6"/>
        <v>9.2435999999999421E-3</v>
      </c>
      <c r="Z85" s="4">
        <f t="shared" si="7"/>
        <v>9.4615843519999993E-2</v>
      </c>
    </row>
    <row r="86" spans="1:26" x14ac:dyDescent="0.3">
      <c r="A86">
        <v>83</v>
      </c>
      <c r="B86">
        <v>313.51799999999997</v>
      </c>
      <c r="C86">
        <v>0.97437399999999996</v>
      </c>
      <c r="D86" s="2">
        <v>1.22724E-4</v>
      </c>
      <c r="E86" s="2">
        <v>1.0138199999999999</v>
      </c>
      <c r="F86">
        <v>1.5212699999999999E-2</v>
      </c>
      <c r="G86">
        <v>3.0697599999999998E-2</v>
      </c>
      <c r="H86" s="2">
        <v>-9.6872799999999997E-4</v>
      </c>
      <c r="I86">
        <f t="shared" si="8"/>
        <v>3.9565534405768595E-3</v>
      </c>
      <c r="K86" s="4">
        <f t="shared" si="5"/>
        <v>3.8476183031999997E-2</v>
      </c>
      <c r="L86">
        <v>83</v>
      </c>
      <c r="M86">
        <v>313.51799999999997</v>
      </c>
      <c r="N86">
        <v>0.92463200000000001</v>
      </c>
      <c r="O86">
        <v>2.6292299999999998E-4</v>
      </c>
      <c r="P86">
        <v>1.01197</v>
      </c>
      <c r="Q86">
        <v>1.5212699999999999E-2</v>
      </c>
      <c r="R86">
        <v>3.0697599999999998E-2</v>
      </c>
      <c r="S86">
        <v>-4.9052000000000002E-3</v>
      </c>
      <c r="T86">
        <f t="shared" si="9"/>
        <v>3.9565534405768595E-3</v>
      </c>
      <c r="W86" s="3">
        <f t="shared" si="6"/>
        <v>9.4348000000001302E-3</v>
      </c>
      <c r="Z86" s="4">
        <f t="shared" si="7"/>
        <v>8.2431093113999987E-2</v>
      </c>
    </row>
    <row r="87" spans="1:26" x14ac:dyDescent="0.3">
      <c r="A87">
        <v>84</v>
      </c>
      <c r="B87">
        <v>312.38200000000001</v>
      </c>
      <c r="C87">
        <v>0.97497400000000001</v>
      </c>
      <c r="D87" s="2">
        <v>1.20944E-4</v>
      </c>
      <c r="E87" s="2">
        <v>1.0137499999999999</v>
      </c>
      <c r="F87">
        <v>1.52362E-2</v>
      </c>
      <c r="G87">
        <v>3.12768E-2</v>
      </c>
      <c r="H87" s="2">
        <v>-9.9689900000000009E-4</v>
      </c>
      <c r="I87">
        <f t="shared" si="8"/>
        <v>-3.6299768250422468E-3</v>
      </c>
      <c r="K87" s="4">
        <f t="shared" si="5"/>
        <v>3.7780728607999997E-2</v>
      </c>
      <c r="L87">
        <v>84</v>
      </c>
      <c r="M87">
        <v>312.38200000000001</v>
      </c>
      <c r="N87">
        <v>0.92575300000000005</v>
      </c>
      <c r="O87">
        <v>2.5948099999999999E-4</v>
      </c>
      <c r="P87">
        <v>1.0117</v>
      </c>
      <c r="Q87">
        <v>1.52362E-2</v>
      </c>
      <c r="R87">
        <v>3.12768E-2</v>
      </c>
      <c r="S87">
        <v>-4.8930700000000002E-3</v>
      </c>
      <c r="T87">
        <f t="shared" si="9"/>
        <v>-3.6299768250422468E-3</v>
      </c>
      <c r="W87" s="3">
        <f t="shared" si="6"/>
        <v>9.2469300000001531E-3</v>
      </c>
      <c r="Z87" s="4">
        <f t="shared" si="7"/>
        <v>8.1057193742000003E-2</v>
      </c>
    </row>
    <row r="88" spans="1:26" x14ac:dyDescent="0.3">
      <c r="A88">
        <v>85</v>
      </c>
      <c r="B88">
        <v>310.125</v>
      </c>
      <c r="C88">
        <v>0.96622300000000005</v>
      </c>
      <c r="D88" s="2">
        <v>1.4930499999999999E-4</v>
      </c>
      <c r="E88" s="2">
        <v>1.01352</v>
      </c>
      <c r="F88">
        <v>1.52598E-2</v>
      </c>
      <c r="G88">
        <v>3.1856000000000002E-2</v>
      </c>
      <c r="H88" s="2">
        <v>-9.9252200000000002E-4</v>
      </c>
      <c r="I88">
        <f t="shared" si="8"/>
        <v>-7.2513558556597203E-3</v>
      </c>
      <c r="K88" s="4">
        <f t="shared" si="5"/>
        <v>4.6303213124999999E-2</v>
      </c>
      <c r="L88">
        <v>85</v>
      </c>
      <c r="M88">
        <v>310.125</v>
      </c>
      <c r="N88">
        <v>0.903331</v>
      </c>
      <c r="O88">
        <v>3.3192999999999997E-4</v>
      </c>
      <c r="P88">
        <v>1.0109699999999999</v>
      </c>
      <c r="Q88">
        <v>1.52598E-2</v>
      </c>
      <c r="R88">
        <v>3.1856000000000002E-2</v>
      </c>
      <c r="S88">
        <v>-4.7043299999999996E-3</v>
      </c>
      <c r="T88">
        <f t="shared" si="9"/>
        <v>-7.2513558556597203E-3</v>
      </c>
      <c r="W88" s="3">
        <f t="shared" si="6"/>
        <v>8.9356699999999858E-3</v>
      </c>
      <c r="Z88" s="4">
        <f t="shared" si="7"/>
        <v>0.10293979125</v>
      </c>
    </row>
    <row r="89" spans="1:26" x14ac:dyDescent="0.3">
      <c r="A89">
        <v>86</v>
      </c>
      <c r="B89">
        <v>310.92500000000001</v>
      </c>
      <c r="C89">
        <v>0.97176099999999999</v>
      </c>
      <c r="D89" s="2">
        <v>1.31636E-4</v>
      </c>
      <c r="E89" s="2">
        <v>1.0137100000000001</v>
      </c>
      <c r="F89">
        <v>1.52833E-2</v>
      </c>
      <c r="G89">
        <v>3.2435100000000001E-2</v>
      </c>
      <c r="H89" s="2">
        <v>-1.0183499999999999E-3</v>
      </c>
      <c r="I89">
        <f t="shared" si="8"/>
        <v>2.5762835278396682E-3</v>
      </c>
      <c r="K89" s="4">
        <f t="shared" si="5"/>
        <v>4.0928923300000003E-2</v>
      </c>
      <c r="L89">
        <v>86</v>
      </c>
      <c r="M89">
        <v>310.92500000000001</v>
      </c>
      <c r="N89">
        <v>0.91690000000000005</v>
      </c>
      <c r="O89">
        <v>2.8843800000000002E-4</v>
      </c>
      <c r="P89">
        <v>1.0114099999999999</v>
      </c>
      <c r="Q89">
        <v>1.52833E-2</v>
      </c>
      <c r="R89">
        <v>3.2435100000000001E-2</v>
      </c>
      <c r="S89">
        <v>-4.8246799999999996E-3</v>
      </c>
      <c r="T89">
        <f t="shared" si="9"/>
        <v>2.5762835278396682E-3</v>
      </c>
      <c r="W89" s="3">
        <f t="shared" si="6"/>
        <v>9.0653199999998473E-3</v>
      </c>
      <c r="Z89" s="4">
        <f t="shared" si="7"/>
        <v>8.9682585150000008E-2</v>
      </c>
    </row>
    <row r="90" spans="1:26" x14ac:dyDescent="0.3">
      <c r="A90">
        <v>87</v>
      </c>
      <c r="B90">
        <v>311.14299999999997</v>
      </c>
      <c r="C90">
        <v>0.97239699999999996</v>
      </c>
      <c r="D90" s="2">
        <v>1.29734E-4</v>
      </c>
      <c r="E90" s="2">
        <v>1.0138100000000001</v>
      </c>
      <c r="F90">
        <v>1.5306800000000001E-2</v>
      </c>
      <c r="G90">
        <v>3.3014300000000003E-2</v>
      </c>
      <c r="H90" s="2">
        <v>-1.0516099999999999E-3</v>
      </c>
      <c r="I90">
        <f t="shared" si="8"/>
        <v>7.0088803450497688E-4</v>
      </c>
      <c r="K90" s="4">
        <f t="shared" si="5"/>
        <v>4.0365825961999995E-2</v>
      </c>
      <c r="L90">
        <v>87</v>
      </c>
      <c r="M90">
        <v>311.14299999999997</v>
      </c>
      <c r="N90">
        <v>0.91810400000000003</v>
      </c>
      <c r="O90">
        <v>2.8471900000000001E-4</v>
      </c>
      <c r="P90">
        <v>1.0116099999999999</v>
      </c>
      <c r="Q90">
        <v>1.5306800000000001E-2</v>
      </c>
      <c r="R90">
        <v>3.3014300000000003E-2</v>
      </c>
      <c r="S90">
        <v>-4.91838E-3</v>
      </c>
      <c r="T90">
        <f t="shared" si="9"/>
        <v>7.0088803450497688E-4</v>
      </c>
      <c r="W90" s="3">
        <f t="shared" si="6"/>
        <v>9.0716199999998359E-3</v>
      </c>
      <c r="Z90" s="4">
        <f t="shared" si="7"/>
        <v>8.8588323816999992E-2</v>
      </c>
    </row>
    <row r="91" spans="1:26" x14ac:dyDescent="0.3">
      <c r="A91">
        <v>88</v>
      </c>
      <c r="B91">
        <v>309.19400000000002</v>
      </c>
      <c r="C91">
        <v>0.96300300000000005</v>
      </c>
      <c r="D91" s="2">
        <v>1.6026300000000001E-4</v>
      </c>
      <c r="E91" s="2">
        <v>1.0136099999999999</v>
      </c>
      <c r="F91">
        <v>1.5330399999999999E-2</v>
      </c>
      <c r="G91">
        <v>3.3593499999999998E-2</v>
      </c>
      <c r="H91" s="2">
        <v>-1.0569399999999999E-3</v>
      </c>
      <c r="I91">
        <f t="shared" si="8"/>
        <v>-6.2837019652326569E-3</v>
      </c>
      <c r="K91" s="4">
        <f t="shared" si="5"/>
        <v>4.9552358022000004E-2</v>
      </c>
      <c r="L91">
        <v>88</v>
      </c>
      <c r="M91">
        <v>309.19400000000002</v>
      </c>
      <c r="N91">
        <v>0.89378899999999994</v>
      </c>
      <c r="O91">
        <v>3.6350899999999998E-4</v>
      </c>
      <c r="P91">
        <v>1.01095</v>
      </c>
      <c r="Q91">
        <v>1.5330399999999999E-2</v>
      </c>
      <c r="R91">
        <v>3.3593499999999998E-2</v>
      </c>
      <c r="S91">
        <v>-4.7666999999999996E-3</v>
      </c>
      <c r="T91">
        <f t="shared" si="9"/>
        <v>-6.2837019652326569E-3</v>
      </c>
      <c r="W91" s="3">
        <f t="shared" si="6"/>
        <v>8.7633000000001543E-3</v>
      </c>
      <c r="Z91" s="4">
        <f t="shared" si="7"/>
        <v>0.112394801746</v>
      </c>
    </row>
    <row r="92" spans="1:26" x14ac:dyDescent="0.3">
      <c r="A92">
        <v>89</v>
      </c>
      <c r="B92">
        <v>310.90800000000002</v>
      </c>
      <c r="C92">
        <v>0.97372899999999996</v>
      </c>
      <c r="D92" s="2">
        <v>1.25907E-4</v>
      </c>
      <c r="E92" s="2">
        <v>1.0139400000000001</v>
      </c>
      <c r="F92">
        <v>1.53539E-2</v>
      </c>
      <c r="G92">
        <v>3.41727E-2</v>
      </c>
      <c r="H92" s="2">
        <v>-1.0606000000000001E-3</v>
      </c>
      <c r="I92">
        <f t="shared" si="8"/>
        <v>5.5281368711176315E-3</v>
      </c>
      <c r="K92" s="4">
        <f t="shared" si="5"/>
        <v>3.9145493555999999E-2</v>
      </c>
      <c r="L92">
        <v>89</v>
      </c>
      <c r="M92">
        <v>310.90800000000002</v>
      </c>
      <c r="N92">
        <v>0.92067699999999997</v>
      </c>
      <c r="O92">
        <v>2.7718300000000002E-4</v>
      </c>
      <c r="P92">
        <v>1.01176</v>
      </c>
      <c r="Q92">
        <v>1.53539E-2</v>
      </c>
      <c r="R92">
        <v>3.41727E-2</v>
      </c>
      <c r="S92">
        <v>-4.9068699999999998E-3</v>
      </c>
      <c r="T92">
        <f t="shared" si="9"/>
        <v>5.5281368711176315E-3</v>
      </c>
      <c r="W92" s="3">
        <f t="shared" si="6"/>
        <v>9.1031299999999662E-3</v>
      </c>
      <c r="Z92" s="4">
        <f t="shared" si="7"/>
        <v>8.6178412164000004E-2</v>
      </c>
    </row>
    <row r="93" spans="1:26" x14ac:dyDescent="0.3">
      <c r="A93">
        <v>90</v>
      </c>
      <c r="B93">
        <v>310.83800000000002</v>
      </c>
      <c r="C93">
        <v>0.96962999999999999</v>
      </c>
      <c r="D93" s="2">
        <v>1.3924E-4</v>
      </c>
      <c r="E93" s="2">
        <v>1.014</v>
      </c>
      <c r="F93">
        <v>1.5377500000000001E-2</v>
      </c>
      <c r="G93">
        <v>3.4751900000000002E-2</v>
      </c>
      <c r="H93" s="2">
        <v>-1.0916999999999999E-3</v>
      </c>
      <c r="I93">
        <f t="shared" si="8"/>
        <v>-2.2517233820806422E-4</v>
      </c>
      <c r="K93" s="4">
        <f t="shared" si="5"/>
        <v>4.3281083120000001E-2</v>
      </c>
      <c r="L93">
        <v>90</v>
      </c>
      <c r="M93">
        <v>310.83800000000002</v>
      </c>
      <c r="N93">
        <v>0.90981900000000004</v>
      </c>
      <c r="O93">
        <v>3.1226600000000001E-4</v>
      </c>
      <c r="P93">
        <v>1.01186</v>
      </c>
      <c r="Q93">
        <v>1.5377500000000001E-2</v>
      </c>
      <c r="R93">
        <v>3.4751900000000002E-2</v>
      </c>
      <c r="S93">
        <v>-4.9737899999999996E-3</v>
      </c>
      <c r="T93">
        <f t="shared" si="9"/>
        <v>-2.2517233820806422E-4</v>
      </c>
      <c r="W93" s="3">
        <f t="shared" si="6"/>
        <v>9.0762100000000082E-3</v>
      </c>
      <c r="Z93" s="4">
        <f t="shared" si="7"/>
        <v>9.7064138908000003E-2</v>
      </c>
    </row>
    <row r="94" spans="1:26" x14ac:dyDescent="0.3">
      <c r="A94">
        <v>91</v>
      </c>
      <c r="B94">
        <v>309.49099999999999</v>
      </c>
      <c r="C94">
        <v>0.97030700000000003</v>
      </c>
      <c r="D94" s="2">
        <v>1.3719900000000001E-4</v>
      </c>
      <c r="E94" s="2">
        <v>1.01389</v>
      </c>
      <c r="F94">
        <v>1.5401E-2</v>
      </c>
      <c r="G94">
        <v>3.5331099999999997E-2</v>
      </c>
      <c r="H94" s="2">
        <v>-1.1258500000000001E-3</v>
      </c>
      <c r="I94">
        <f t="shared" si="8"/>
        <v>-4.3428636000782533E-3</v>
      </c>
      <c r="K94" s="4">
        <f t="shared" si="5"/>
        <v>4.2461855709000004E-2</v>
      </c>
      <c r="L94">
        <v>91</v>
      </c>
      <c r="M94">
        <v>309.49099999999999</v>
      </c>
      <c r="N94">
        <v>0.91111900000000001</v>
      </c>
      <c r="O94">
        <v>3.0821899999999998E-4</v>
      </c>
      <c r="P94">
        <v>1.01146</v>
      </c>
      <c r="Q94">
        <v>1.5401E-2</v>
      </c>
      <c r="R94">
        <v>3.5331099999999997E-2</v>
      </c>
      <c r="S94">
        <v>-4.9487000000000003E-3</v>
      </c>
      <c r="T94">
        <f t="shared" si="9"/>
        <v>-4.3428636000782533E-3</v>
      </c>
      <c r="W94" s="3">
        <f t="shared" si="6"/>
        <v>8.8113000000001052E-3</v>
      </c>
      <c r="Z94" s="4">
        <f t="shared" si="7"/>
        <v>9.5391006528999997E-2</v>
      </c>
    </row>
    <row r="95" spans="1:26" x14ac:dyDescent="0.3">
      <c r="A95">
        <v>92</v>
      </c>
      <c r="B95">
        <v>305.51900000000001</v>
      </c>
      <c r="C95">
        <v>0.95418899999999995</v>
      </c>
      <c r="D95" s="2">
        <v>1.9007799999999999E-4</v>
      </c>
      <c r="E95" s="2">
        <v>1.0133000000000001</v>
      </c>
      <c r="F95">
        <v>1.40272E-2</v>
      </c>
      <c r="G95">
        <v>2.0774600000000002E-3</v>
      </c>
      <c r="H95" s="2">
        <v>-1.0434400000000001E-3</v>
      </c>
      <c r="I95">
        <f t="shared" si="8"/>
        <v>-1.2917042738147703E-2</v>
      </c>
      <c r="K95" s="4">
        <f t="shared" si="5"/>
        <v>5.8072440481999998E-2</v>
      </c>
      <c r="L95">
        <v>92</v>
      </c>
      <c r="M95">
        <v>305.51900000000001</v>
      </c>
      <c r="N95">
        <v>0.869089</v>
      </c>
      <c r="O95">
        <v>4.4590400000000001E-4</v>
      </c>
      <c r="P95">
        <v>1.00966</v>
      </c>
      <c r="Q95">
        <v>1.40272E-2</v>
      </c>
      <c r="R95">
        <v>2.0774600000000002E-3</v>
      </c>
      <c r="S95">
        <v>-4.3394699999999998E-3</v>
      </c>
      <c r="T95">
        <f t="shared" si="9"/>
        <v>-1.2917042738147703E-2</v>
      </c>
      <c r="W95" s="3">
        <f t="shared" si="6"/>
        <v>8.2105299999999503E-3</v>
      </c>
      <c r="Z95" s="4">
        <f t="shared" si="7"/>
        <v>0.13623214417599999</v>
      </c>
    </row>
    <row r="96" spans="1:26" x14ac:dyDescent="0.3">
      <c r="A96">
        <v>93</v>
      </c>
      <c r="B96">
        <v>305.72500000000002</v>
      </c>
      <c r="C96">
        <v>0.95483799999999996</v>
      </c>
      <c r="D96" s="2">
        <v>1.88073E-4</v>
      </c>
      <c r="E96" s="2">
        <v>1.01342</v>
      </c>
      <c r="F96">
        <v>1.4020599999999999E-2</v>
      </c>
      <c r="G96">
        <v>1.92907E-3</v>
      </c>
      <c r="H96" s="2">
        <v>-1.0866300000000001E-3</v>
      </c>
      <c r="I96">
        <f t="shared" si="8"/>
        <v>6.7403527167307891E-4</v>
      </c>
      <c r="K96" s="4">
        <f t="shared" si="5"/>
        <v>5.7498617925000002E-2</v>
      </c>
      <c r="L96">
        <v>93</v>
      </c>
      <c r="M96">
        <v>305.72500000000002</v>
      </c>
      <c r="N96">
        <v>0.87023300000000003</v>
      </c>
      <c r="O96">
        <v>4.4227600000000002E-4</v>
      </c>
      <c r="P96">
        <v>1.0099100000000001</v>
      </c>
      <c r="Q96">
        <v>1.4020599999999999E-2</v>
      </c>
      <c r="R96">
        <v>1.92907E-3</v>
      </c>
      <c r="S96">
        <v>-4.4634699999999998E-3</v>
      </c>
      <c r="T96">
        <f t="shared" si="9"/>
        <v>6.7403527167307891E-4</v>
      </c>
      <c r="W96" s="3">
        <f t="shared" si="6"/>
        <v>8.216530000000135E-3</v>
      </c>
      <c r="Z96" s="4">
        <f t="shared" si="7"/>
        <v>0.13521483010000002</v>
      </c>
    </row>
    <row r="97" spans="1:26" x14ac:dyDescent="0.3">
      <c r="A97">
        <v>94</v>
      </c>
      <c r="B97">
        <v>305.25099999999998</v>
      </c>
      <c r="C97">
        <v>0.95548999999999995</v>
      </c>
      <c r="D97" s="2">
        <v>1.8605800000000001E-4</v>
      </c>
      <c r="E97" s="2">
        <v>1.0134099999999999</v>
      </c>
      <c r="F97">
        <v>1.4014E-2</v>
      </c>
      <c r="G97">
        <v>1.78068E-3</v>
      </c>
      <c r="H97" s="2">
        <v>-1.1236099999999999E-3</v>
      </c>
      <c r="I97">
        <f t="shared" si="8"/>
        <v>-1.5516160867097308E-3</v>
      </c>
      <c r="K97" s="4">
        <f t="shared" si="5"/>
        <v>5.6794390558000001E-2</v>
      </c>
      <c r="L97">
        <v>94</v>
      </c>
      <c r="M97">
        <v>305.25099999999998</v>
      </c>
      <c r="N97">
        <v>0.87138400000000005</v>
      </c>
      <c r="O97">
        <v>4.3861399999999999E-4</v>
      </c>
      <c r="P97">
        <v>1.00976</v>
      </c>
      <c r="Q97">
        <v>1.4014E-2</v>
      </c>
      <c r="R97">
        <v>1.78068E-3</v>
      </c>
      <c r="S97">
        <v>-4.4913699999999997E-3</v>
      </c>
      <c r="T97">
        <f t="shared" si="9"/>
        <v>-1.5516160867097308E-3</v>
      </c>
      <c r="W97" s="3">
        <f t="shared" si="6"/>
        <v>8.0486300000001069E-3</v>
      </c>
      <c r="Z97" s="4">
        <f t="shared" si="7"/>
        <v>0.13388736211399999</v>
      </c>
    </row>
    <row r="98" spans="1:26" x14ac:dyDescent="0.3">
      <c r="A98">
        <v>95</v>
      </c>
      <c r="B98">
        <v>306.173</v>
      </c>
      <c r="C98">
        <v>0.95614699999999997</v>
      </c>
      <c r="D98" s="2">
        <v>1.84033E-4</v>
      </c>
      <c r="E98" s="2">
        <v>1.01366</v>
      </c>
      <c r="F98">
        <v>1.40074E-2</v>
      </c>
      <c r="G98">
        <v>1.63229E-3</v>
      </c>
      <c r="H98" s="2">
        <v>-1.1640699999999999E-3</v>
      </c>
      <c r="I98">
        <f t="shared" si="8"/>
        <v>3.0159126853219562E-3</v>
      </c>
      <c r="K98" s="4">
        <f t="shared" si="5"/>
        <v>5.6345935709000004E-2</v>
      </c>
      <c r="L98">
        <v>95</v>
      </c>
      <c r="M98">
        <v>306.173</v>
      </c>
      <c r="N98">
        <v>0.87255000000000005</v>
      </c>
      <c r="O98">
        <v>4.3491800000000001E-4</v>
      </c>
      <c r="P98">
        <v>1.0104</v>
      </c>
      <c r="Q98">
        <v>1.40074E-2</v>
      </c>
      <c r="R98">
        <v>1.63229E-3</v>
      </c>
      <c r="S98">
        <v>-4.6862199999999996E-3</v>
      </c>
      <c r="T98">
        <f t="shared" si="9"/>
        <v>3.0159126853219562E-3</v>
      </c>
      <c r="W98" s="3">
        <f t="shared" si="6"/>
        <v>8.2437799999999974E-3</v>
      </c>
      <c r="Z98" s="4">
        <f t="shared" si="7"/>
        <v>0.13316014881400001</v>
      </c>
    </row>
    <row r="99" spans="1:26" x14ac:dyDescent="0.3">
      <c r="A99">
        <v>96</v>
      </c>
      <c r="B99">
        <v>305.93900000000002</v>
      </c>
      <c r="C99">
        <v>0.95680699999999996</v>
      </c>
      <c r="D99" s="2">
        <v>1.8199700000000001E-4</v>
      </c>
      <c r="E99" s="2">
        <v>1.01369</v>
      </c>
      <c r="F99">
        <v>1.4000800000000001E-2</v>
      </c>
      <c r="G99">
        <v>1.4839E-3</v>
      </c>
      <c r="H99" s="2">
        <v>-1.2066900000000001E-3</v>
      </c>
      <c r="I99">
        <f t="shared" si="8"/>
        <v>-7.6456599902928381E-4</v>
      </c>
      <c r="K99" s="4">
        <f t="shared" si="5"/>
        <v>5.5679980183000008E-2</v>
      </c>
      <c r="L99">
        <v>96</v>
      </c>
      <c r="M99">
        <v>305.93900000000002</v>
      </c>
      <c r="N99">
        <v>0.873726</v>
      </c>
      <c r="O99">
        <v>4.3118600000000002E-4</v>
      </c>
      <c r="P99">
        <v>1.0104</v>
      </c>
      <c r="Q99">
        <v>1.4000800000000001E-2</v>
      </c>
      <c r="R99">
        <v>1.4839E-3</v>
      </c>
      <c r="S99">
        <v>-4.7615599999999998E-3</v>
      </c>
      <c r="T99">
        <f t="shared" si="9"/>
        <v>-7.6456599902928381E-4</v>
      </c>
      <c r="W99" s="3">
        <f t="shared" si="6"/>
        <v>8.1384400000000228E-3</v>
      </c>
      <c r="Z99" s="4">
        <f t="shared" si="7"/>
        <v>0.13191661365400001</v>
      </c>
    </row>
    <row r="100" spans="1:26" x14ac:dyDescent="0.3">
      <c r="A100">
        <v>97</v>
      </c>
      <c r="B100">
        <v>307.87200000000001</v>
      </c>
      <c r="C100">
        <v>0.96348199999999995</v>
      </c>
      <c r="D100" s="2">
        <v>1.60435E-4</v>
      </c>
      <c r="E100" s="2">
        <v>1.0140899999999999</v>
      </c>
      <c r="F100">
        <v>1.39942E-2</v>
      </c>
      <c r="G100">
        <v>1.33551E-3</v>
      </c>
      <c r="H100" s="2">
        <v>-1.2107400000000001E-3</v>
      </c>
      <c r="I100">
        <f t="shared" si="8"/>
        <v>6.2983765038378131E-3</v>
      </c>
      <c r="K100" s="4">
        <f t="shared" si="5"/>
        <v>4.939344432E-2</v>
      </c>
      <c r="L100">
        <v>97</v>
      </c>
      <c r="M100">
        <v>307.87200000000001</v>
      </c>
      <c r="N100">
        <v>0.89067300000000005</v>
      </c>
      <c r="O100">
        <v>3.7625000000000001E-4</v>
      </c>
      <c r="P100">
        <v>1.01146</v>
      </c>
      <c r="Q100">
        <v>1.39942E-2</v>
      </c>
      <c r="R100">
        <v>1.33551E-3</v>
      </c>
      <c r="S100">
        <v>-4.9485500000000003E-3</v>
      </c>
      <c r="T100">
        <f t="shared" si="9"/>
        <v>6.2983765038378131E-3</v>
      </c>
      <c r="W100" s="3">
        <f t="shared" si="6"/>
        <v>8.611450000000128E-3</v>
      </c>
      <c r="Z100" s="4">
        <f t="shared" si="7"/>
        <v>0.11583684000000001</v>
      </c>
    </row>
    <row r="101" spans="1:26" x14ac:dyDescent="0.3">
      <c r="A101">
        <v>98</v>
      </c>
      <c r="B101">
        <v>309.80700000000002</v>
      </c>
      <c r="C101">
        <v>0.97458500000000003</v>
      </c>
      <c r="D101" s="2">
        <v>1.2471699999999999E-4</v>
      </c>
      <c r="E101" s="2">
        <v>1.0144299999999999</v>
      </c>
      <c r="F101">
        <v>1.3987599999999999E-2</v>
      </c>
      <c r="G101">
        <v>1.1871200000000001E-3</v>
      </c>
      <c r="H101" s="2">
        <v>-1.2058399999999999E-3</v>
      </c>
      <c r="I101">
        <f t="shared" si="8"/>
        <v>6.2654107713702644E-3</v>
      </c>
      <c r="K101" s="4">
        <f t="shared" si="5"/>
        <v>3.8638199619000002E-2</v>
      </c>
      <c r="L101">
        <v>98</v>
      </c>
      <c r="M101">
        <v>309.80700000000002</v>
      </c>
      <c r="N101">
        <v>0.91920800000000003</v>
      </c>
      <c r="O101">
        <v>2.8425500000000002E-4</v>
      </c>
      <c r="P101">
        <v>1.0123599999999999</v>
      </c>
      <c r="Q101">
        <v>1.3987599999999999E-2</v>
      </c>
      <c r="R101">
        <v>1.1871200000000001E-3</v>
      </c>
      <c r="S101">
        <v>-5.0836400000000004E-3</v>
      </c>
      <c r="T101">
        <f t="shared" si="9"/>
        <v>6.2654107713702644E-3</v>
      </c>
      <c r="W101" s="3">
        <f t="shared" si="6"/>
        <v>9.036360000000021E-3</v>
      </c>
      <c r="Z101" s="4">
        <f t="shared" si="7"/>
        <v>8.8064188785000011E-2</v>
      </c>
    </row>
    <row r="102" spans="1:26" x14ac:dyDescent="0.3">
      <c r="A102">
        <v>99</v>
      </c>
      <c r="B102">
        <v>313.67399999999998</v>
      </c>
      <c r="C102">
        <v>0.98378299999999996</v>
      </c>
      <c r="D102" s="2">
        <v>9.5512899999999998E-5</v>
      </c>
      <c r="E102" s="2">
        <v>1.01491</v>
      </c>
      <c r="F102">
        <v>1.3981E-2</v>
      </c>
      <c r="G102">
        <v>1.0387300000000001E-3</v>
      </c>
      <c r="H102" s="2">
        <v>-1.1710900000000001E-3</v>
      </c>
      <c r="I102">
        <f t="shared" si="8"/>
        <v>1.240470707738635E-2</v>
      </c>
      <c r="K102" s="4">
        <f t="shared" si="5"/>
        <v>2.9959913394599996E-2</v>
      </c>
      <c r="L102">
        <v>99</v>
      </c>
      <c r="M102">
        <v>313.67399999999998</v>
      </c>
      <c r="N102">
        <v>0.942604</v>
      </c>
      <c r="O102">
        <v>2.0978300000000001E-4</v>
      </c>
      <c r="P102">
        <v>1.01363</v>
      </c>
      <c r="Q102">
        <v>1.3981E-2</v>
      </c>
      <c r="R102">
        <v>1.0387300000000001E-3</v>
      </c>
      <c r="S102">
        <v>-5.2218500000000001E-3</v>
      </c>
      <c r="T102">
        <f t="shared" si="9"/>
        <v>1.240470707738635E-2</v>
      </c>
      <c r="W102" s="3">
        <f t="shared" si="6"/>
        <v>9.6881500000000897E-3</v>
      </c>
      <c r="Z102" s="4">
        <f t="shared" si="7"/>
        <v>6.5803472741999991E-2</v>
      </c>
    </row>
    <row r="103" spans="1:26" x14ac:dyDescent="0.3">
      <c r="A103">
        <v>100</v>
      </c>
      <c r="B103">
        <v>315.18799999999999</v>
      </c>
      <c r="C103">
        <v>0.98797000000000001</v>
      </c>
      <c r="D103" s="2">
        <v>8.2349500000000002E-5</v>
      </c>
      <c r="E103" s="2">
        <v>1.0150999999999999</v>
      </c>
      <c r="F103">
        <v>1.3974500000000001E-2</v>
      </c>
      <c r="G103">
        <v>8.9033899999999997E-4</v>
      </c>
      <c r="H103" s="2">
        <v>-1.17712E-3</v>
      </c>
      <c r="I103">
        <f t="shared" si="8"/>
        <v>4.815056165402066E-3</v>
      </c>
      <c r="K103" s="4">
        <f t="shared" si="5"/>
        <v>2.5955574206E-2</v>
      </c>
      <c r="L103">
        <v>100</v>
      </c>
      <c r="M103">
        <v>315.18799999999999</v>
      </c>
      <c r="N103">
        <v>0.95296499999999995</v>
      </c>
      <c r="O103">
        <v>1.77026E-4</v>
      </c>
      <c r="P103">
        <v>1.01406</v>
      </c>
      <c r="Q103">
        <v>1.3974500000000001E-2</v>
      </c>
      <c r="R103">
        <v>8.9033899999999997E-4</v>
      </c>
      <c r="S103">
        <v>-5.2995400000000002E-3</v>
      </c>
      <c r="T103">
        <f t="shared" si="9"/>
        <v>4.815056165402066E-3</v>
      </c>
      <c r="W103" s="3">
        <f t="shared" si="6"/>
        <v>9.8504600000001077E-3</v>
      </c>
      <c r="Z103" s="4">
        <f t="shared" si="7"/>
        <v>5.5796470887999994E-2</v>
      </c>
    </row>
    <row r="104" spans="1:26" x14ac:dyDescent="0.3">
      <c r="A104">
        <v>101</v>
      </c>
      <c r="B104">
        <v>314.74</v>
      </c>
      <c r="C104">
        <v>0.98848400000000003</v>
      </c>
      <c r="D104" s="2">
        <v>8.0835700000000003E-5</v>
      </c>
      <c r="E104" s="2">
        <v>1.0151300000000001</v>
      </c>
      <c r="F104">
        <v>1.39679E-2</v>
      </c>
      <c r="G104">
        <v>7.4194899999999999E-4</v>
      </c>
      <c r="H104" s="2">
        <v>-1.20213E-3</v>
      </c>
      <c r="I104">
        <f t="shared" si="8"/>
        <v>-1.4223850202943593E-3</v>
      </c>
      <c r="K104" s="4">
        <f t="shared" si="5"/>
        <v>2.5442228218000001E-2</v>
      </c>
      <c r="L104">
        <v>101</v>
      </c>
      <c r="M104">
        <v>314.74</v>
      </c>
      <c r="N104">
        <v>0.95394000000000001</v>
      </c>
      <c r="O104">
        <v>1.74043E-4</v>
      </c>
      <c r="P104">
        <v>1.01406</v>
      </c>
      <c r="Q104">
        <v>1.39679E-2</v>
      </c>
      <c r="R104">
        <v>7.4194899999999999E-4</v>
      </c>
      <c r="S104">
        <v>-5.3385500000000001E-3</v>
      </c>
      <c r="T104">
        <f t="shared" si="9"/>
        <v>-1.4223850202943593E-3</v>
      </c>
      <c r="W104" s="3">
        <f t="shared" si="6"/>
        <v>9.7814499999999104E-3</v>
      </c>
      <c r="Z104" s="4">
        <f t="shared" si="7"/>
        <v>5.4778293820000004E-2</v>
      </c>
    </row>
    <row r="105" spans="1:26" x14ac:dyDescent="0.3">
      <c r="A105">
        <v>102</v>
      </c>
      <c r="B105">
        <v>320.85700000000003</v>
      </c>
      <c r="C105">
        <v>0.999946</v>
      </c>
      <c r="D105" s="2">
        <v>4.5230800000000001E-5</v>
      </c>
      <c r="E105" s="2">
        <v>1.01555</v>
      </c>
      <c r="F105">
        <v>1.3961299999999999E-2</v>
      </c>
      <c r="G105">
        <v>5.9355900000000001E-4</v>
      </c>
      <c r="H105" s="2">
        <v>-1.0912599999999999E-3</v>
      </c>
      <c r="I105">
        <f t="shared" si="8"/>
        <v>1.9248639834282773E-2</v>
      </c>
      <c r="K105" s="4">
        <f t="shared" si="5"/>
        <v>1.4512618795600002E-2</v>
      </c>
      <c r="L105">
        <v>102</v>
      </c>
      <c r="M105">
        <v>320.85700000000003</v>
      </c>
      <c r="N105">
        <v>0.98107200000000006</v>
      </c>
      <c r="O105" s="1">
        <v>8.9595899999999994E-5</v>
      </c>
      <c r="P105">
        <v>1.0150699999999999</v>
      </c>
      <c r="Q105">
        <v>1.3961299999999999E-2</v>
      </c>
      <c r="R105">
        <v>5.9355900000000001E-4</v>
      </c>
      <c r="S105">
        <v>-5.2535000000000004E-3</v>
      </c>
      <c r="T105">
        <f t="shared" si="9"/>
        <v>1.9248639834282773E-2</v>
      </c>
      <c r="W105" s="3">
        <f t="shared" si="6"/>
        <v>1.0456500000000001E-2</v>
      </c>
      <c r="Z105" s="4">
        <f t="shared" si="7"/>
        <v>2.87474716863E-2</v>
      </c>
    </row>
    <row r="106" spans="1:26" x14ac:dyDescent="0.3">
      <c r="A106">
        <v>103</v>
      </c>
      <c r="B106">
        <v>321.65499999999997</v>
      </c>
      <c r="C106">
        <v>1.0023</v>
      </c>
      <c r="D106" s="2">
        <v>3.8040200000000002E-5</v>
      </c>
      <c r="E106" s="2">
        <v>1.01563</v>
      </c>
      <c r="F106">
        <v>1.39547E-2</v>
      </c>
      <c r="G106">
        <v>4.4516999999999999E-4</v>
      </c>
      <c r="H106" s="2">
        <v>-1.1016699999999999E-3</v>
      </c>
      <c r="I106">
        <f t="shared" si="8"/>
        <v>2.4840015760715529E-3</v>
      </c>
      <c r="K106" s="4">
        <f t="shared" si="5"/>
        <v>1.2235820530999999E-2</v>
      </c>
      <c r="L106">
        <v>103</v>
      </c>
      <c r="M106">
        <v>321.65499999999997</v>
      </c>
      <c r="N106">
        <v>0.98615399999999998</v>
      </c>
      <c r="O106" s="1">
        <v>7.39123E-5</v>
      </c>
      <c r="P106">
        <v>1.01522</v>
      </c>
      <c r="Q106">
        <v>1.39547E-2</v>
      </c>
      <c r="R106">
        <v>4.4516999999999999E-4</v>
      </c>
      <c r="S106">
        <v>-5.2921799999999996E-3</v>
      </c>
      <c r="T106">
        <f t="shared" si="9"/>
        <v>2.4840015760715529E-3</v>
      </c>
      <c r="W106" s="3">
        <f t="shared" si="6"/>
        <v>1.0487820000000016E-2</v>
      </c>
      <c r="Z106" s="4">
        <f t="shared" si="7"/>
        <v>2.3774260856499998E-2</v>
      </c>
    </row>
    <row r="107" spans="1:26" x14ac:dyDescent="0.3">
      <c r="A107">
        <v>104</v>
      </c>
      <c r="B107">
        <v>320.46899999999999</v>
      </c>
      <c r="C107">
        <v>1.0007299999999999</v>
      </c>
      <c r="D107" s="2">
        <v>4.3036700000000001E-5</v>
      </c>
      <c r="E107" s="2">
        <v>1.0156400000000001</v>
      </c>
      <c r="F107">
        <v>1.39481E-2</v>
      </c>
      <c r="G107">
        <v>2.9678000000000001E-4</v>
      </c>
      <c r="H107" s="2">
        <v>-1.1123000000000001E-3</v>
      </c>
      <c r="I107">
        <f t="shared" si="8"/>
        <v>-3.6939947693577567E-3</v>
      </c>
      <c r="K107" s="4">
        <f t="shared" si="5"/>
        <v>1.3791928212300001E-2</v>
      </c>
      <c r="L107">
        <v>104</v>
      </c>
      <c r="M107">
        <v>320.46899999999999</v>
      </c>
      <c r="N107">
        <v>0.98251100000000002</v>
      </c>
      <c r="O107" s="1">
        <v>8.5397799999999997E-5</v>
      </c>
      <c r="P107">
        <v>1.0151699999999999</v>
      </c>
      <c r="Q107">
        <v>1.39481E-2</v>
      </c>
      <c r="R107">
        <v>2.9678000000000001E-4</v>
      </c>
      <c r="S107">
        <v>-5.2914299999999997E-3</v>
      </c>
      <c r="T107">
        <f t="shared" si="9"/>
        <v>-3.6939947693577567E-3</v>
      </c>
      <c r="W107" s="3">
        <f t="shared" si="6"/>
        <v>1.0428569999999845E-2</v>
      </c>
      <c r="Z107" s="4">
        <f t="shared" si="7"/>
        <v>2.7367347568199998E-2</v>
      </c>
    </row>
    <row r="108" spans="1:26" x14ac:dyDescent="0.3">
      <c r="A108">
        <v>105</v>
      </c>
      <c r="B108">
        <v>321.64</v>
      </c>
      <c r="C108">
        <v>1.00302</v>
      </c>
      <c r="D108" s="2">
        <v>3.6050500000000003E-5</v>
      </c>
      <c r="E108" s="2">
        <v>1.0157400000000001</v>
      </c>
      <c r="F108">
        <v>1.3941500000000001E-2</v>
      </c>
      <c r="G108">
        <v>1.4839000000000001E-4</v>
      </c>
      <c r="H108" s="2">
        <v>-1.1211999999999999E-3</v>
      </c>
      <c r="I108">
        <f t="shared" si="8"/>
        <v>3.6473598662332624E-3</v>
      </c>
      <c r="K108" s="4">
        <f t="shared" si="5"/>
        <v>1.159528282E-2</v>
      </c>
      <c r="L108">
        <v>105</v>
      </c>
      <c r="M108">
        <v>321.64</v>
      </c>
      <c r="N108">
        <v>0.98745300000000003</v>
      </c>
      <c r="O108" s="1">
        <v>7.0150399999999998E-5</v>
      </c>
      <c r="P108">
        <v>1.01535</v>
      </c>
      <c r="Q108">
        <v>1.3941500000000001E-2</v>
      </c>
      <c r="R108">
        <v>1.4839000000000001E-4</v>
      </c>
      <c r="S108">
        <v>-5.3332700000000002E-3</v>
      </c>
      <c r="T108">
        <f t="shared" si="9"/>
        <v>3.6473598662332624E-3</v>
      </c>
      <c r="W108" s="3">
        <f t="shared" si="6"/>
        <v>1.0466729999999924E-2</v>
      </c>
      <c r="Z108" s="4">
        <f t="shared" si="7"/>
        <v>2.2563174655999999E-2</v>
      </c>
    </row>
    <row r="109" spans="1:26" x14ac:dyDescent="0.3">
      <c r="A109">
        <v>106</v>
      </c>
      <c r="B109">
        <v>323.19400000000002</v>
      </c>
      <c r="C109">
        <v>1.00501</v>
      </c>
      <c r="D109" s="2">
        <v>3.0006799999999999E-5</v>
      </c>
      <c r="E109" s="2">
        <v>1.0158400000000001</v>
      </c>
      <c r="F109">
        <v>1.39349E-2</v>
      </c>
      <c r="G109" s="1">
        <v>2.2551399999999999E-17</v>
      </c>
      <c r="H109" s="2">
        <v>-1.1292800000000001E-3</v>
      </c>
      <c r="I109">
        <f t="shared" si="8"/>
        <v>4.8198544382367699E-3</v>
      </c>
      <c r="K109" s="4">
        <f t="shared" si="5"/>
        <v>9.6980177191999997E-3</v>
      </c>
      <c r="L109">
        <v>106</v>
      </c>
      <c r="M109">
        <v>323.19400000000002</v>
      </c>
      <c r="N109">
        <v>0.99169600000000002</v>
      </c>
      <c r="O109" s="1">
        <v>5.7137399999999999E-5</v>
      </c>
      <c r="P109">
        <v>1.0155400000000001</v>
      </c>
      <c r="Q109">
        <v>1.39349E-2</v>
      </c>
      <c r="R109" s="1">
        <v>2.2551399999999999E-17</v>
      </c>
      <c r="S109">
        <v>-5.3759899999999998E-3</v>
      </c>
      <c r="T109">
        <f t="shared" si="9"/>
        <v>4.8198544382367699E-3</v>
      </c>
      <c r="W109" s="3">
        <f t="shared" si="6"/>
        <v>1.051401000000007E-2</v>
      </c>
      <c r="Z109" s="4">
        <f t="shared" si="7"/>
        <v>1.8466464855600002E-2</v>
      </c>
    </row>
    <row r="110" spans="1:26" x14ac:dyDescent="0.3">
      <c r="A110">
        <v>107</v>
      </c>
      <c r="B110">
        <v>321.77199999999999</v>
      </c>
      <c r="C110">
        <v>1.0037400000000001</v>
      </c>
      <c r="D110" s="2">
        <v>3.4083199999999999E-5</v>
      </c>
      <c r="E110" s="2">
        <v>1.0158400000000001</v>
      </c>
      <c r="F110">
        <v>1.3928299999999999E-2</v>
      </c>
      <c r="G110">
        <v>-1.4839000000000001E-4</v>
      </c>
      <c r="H110" s="2">
        <v>-1.13714E-3</v>
      </c>
      <c r="I110">
        <f t="shared" si="8"/>
        <v>-4.4095419111095961E-3</v>
      </c>
      <c r="K110" s="4">
        <f t="shared" si="5"/>
        <v>1.09670194304E-2</v>
      </c>
      <c r="L110">
        <v>107</v>
      </c>
      <c r="M110">
        <v>321.77199999999999</v>
      </c>
      <c r="N110">
        <v>0.98874600000000001</v>
      </c>
      <c r="O110" s="1">
        <v>6.64242E-5</v>
      </c>
      <c r="P110">
        <v>1.01549</v>
      </c>
      <c r="Q110">
        <v>1.3928299999999999E-2</v>
      </c>
      <c r="R110">
        <v>-1.4839000000000001E-4</v>
      </c>
      <c r="S110">
        <v>-5.3702799999999998E-3</v>
      </c>
      <c r="T110">
        <f t="shared" si="9"/>
        <v>-4.4095419111095961E-3</v>
      </c>
      <c r="W110" s="3">
        <f t="shared" si="6"/>
        <v>1.0469719999999965E-2</v>
      </c>
      <c r="Z110" s="4">
        <f t="shared" si="7"/>
        <v>2.1373447682399998E-2</v>
      </c>
    </row>
    <row r="111" spans="1:26" x14ac:dyDescent="0.3">
      <c r="A111">
        <v>108</v>
      </c>
      <c r="B111">
        <v>324.88200000000001</v>
      </c>
      <c r="C111">
        <v>1.0070399999999999</v>
      </c>
      <c r="D111" s="2">
        <v>2.4023400000000001E-5</v>
      </c>
      <c r="E111" s="2">
        <v>1.0159800000000001</v>
      </c>
      <c r="F111">
        <v>1.39217E-2</v>
      </c>
      <c r="G111">
        <v>-2.9678000000000001E-4</v>
      </c>
      <c r="H111" s="2">
        <v>-1.1315800000000001E-3</v>
      </c>
      <c r="I111">
        <f t="shared" si="8"/>
        <v>9.6188192712007847E-3</v>
      </c>
      <c r="K111" s="4">
        <f t="shared" si="5"/>
        <v>7.8047702388000005E-3</v>
      </c>
      <c r="L111">
        <v>108</v>
      </c>
      <c r="M111">
        <v>324.88200000000001</v>
      </c>
      <c r="N111">
        <v>0.99585199999999996</v>
      </c>
      <c r="O111" s="1">
        <v>4.46682E-5</v>
      </c>
      <c r="P111">
        <v>1.01576</v>
      </c>
      <c r="Q111">
        <v>1.39217E-2</v>
      </c>
      <c r="R111">
        <v>-2.9678000000000001E-4</v>
      </c>
      <c r="S111">
        <v>-5.4007600000000001E-3</v>
      </c>
      <c r="T111">
        <f t="shared" si="9"/>
        <v>9.6188192712007847E-3</v>
      </c>
      <c r="W111" s="3">
        <f t="shared" si="6"/>
        <v>1.0569239999999928E-2</v>
      </c>
      <c r="Z111" s="4">
        <f t="shared" si="7"/>
        <v>1.45118941524E-2</v>
      </c>
    </row>
    <row r="112" spans="1:26" x14ac:dyDescent="0.3">
      <c r="A112">
        <v>109</v>
      </c>
      <c r="B112">
        <v>325.68599999999998</v>
      </c>
      <c r="C112">
        <v>1.0085</v>
      </c>
      <c r="D112" s="2">
        <v>1.96811E-5</v>
      </c>
      <c r="E112" s="2">
        <v>1.0160499999999999</v>
      </c>
      <c r="F112">
        <v>1.3915200000000001E-2</v>
      </c>
      <c r="G112">
        <v>-4.4516999999999999E-4</v>
      </c>
      <c r="H112" s="2">
        <v>-1.1381500000000001E-3</v>
      </c>
      <c r="I112">
        <f t="shared" si="8"/>
        <v>2.471687538639872E-3</v>
      </c>
      <c r="K112" s="4">
        <f t="shared" si="5"/>
        <v>6.4098587345999998E-3</v>
      </c>
      <c r="L112">
        <v>109</v>
      </c>
      <c r="M112">
        <v>325.68599999999998</v>
      </c>
      <c r="N112">
        <v>0.99884700000000004</v>
      </c>
      <c r="O112" s="1">
        <v>3.55885E-5</v>
      </c>
      <c r="P112">
        <v>1.01586</v>
      </c>
      <c r="Q112">
        <v>1.3915200000000001E-2</v>
      </c>
      <c r="R112">
        <v>-4.4516999999999999E-4</v>
      </c>
      <c r="S112">
        <v>-5.4225599999999999E-3</v>
      </c>
      <c r="T112">
        <f t="shared" si="9"/>
        <v>2.471687538639872E-3</v>
      </c>
      <c r="W112" s="3">
        <f t="shared" si="6"/>
        <v>1.0577440000000125E-2</v>
      </c>
      <c r="Z112" s="4">
        <f t="shared" si="7"/>
        <v>1.1590676211E-2</v>
      </c>
    </row>
    <row r="113" spans="1:26" x14ac:dyDescent="0.3">
      <c r="A113">
        <v>110</v>
      </c>
      <c r="B113">
        <v>323.01600000000002</v>
      </c>
      <c r="C113">
        <v>1.0063299999999999</v>
      </c>
      <c r="D113" s="2">
        <v>2.65058E-5</v>
      </c>
      <c r="E113" s="2">
        <v>1.01603</v>
      </c>
      <c r="F113">
        <v>1.39086E-2</v>
      </c>
      <c r="G113">
        <v>-5.9355900000000001E-4</v>
      </c>
      <c r="H113" s="2">
        <v>-1.1352000000000001E-3</v>
      </c>
      <c r="I113">
        <f t="shared" si="8"/>
        <v>-8.2318694173916639E-3</v>
      </c>
      <c r="K113" s="4">
        <f t="shared" si="5"/>
        <v>8.5617974927999999E-3</v>
      </c>
      <c r="L113">
        <v>110</v>
      </c>
      <c r="M113">
        <v>323.01600000000002</v>
      </c>
      <c r="N113">
        <v>0.99403399999999997</v>
      </c>
      <c r="O113" s="1">
        <v>5.0606899999999998E-5</v>
      </c>
      <c r="P113">
        <v>1.0157700000000001</v>
      </c>
      <c r="Q113">
        <v>1.39086E-2</v>
      </c>
      <c r="R113">
        <v>-5.9355900000000001E-4</v>
      </c>
      <c r="S113">
        <v>-5.3852700000000002E-3</v>
      </c>
      <c r="T113">
        <f t="shared" si="9"/>
        <v>-8.2318694173916639E-3</v>
      </c>
      <c r="W113" s="3">
        <f t="shared" si="6"/>
        <v>1.054473000000011E-2</v>
      </c>
      <c r="Z113" s="4">
        <f t="shared" si="7"/>
        <v>1.6346838410400001E-2</v>
      </c>
    </row>
    <row r="114" spans="1:26" x14ac:dyDescent="0.3">
      <c r="A114">
        <v>111</v>
      </c>
      <c r="B114">
        <v>323.80799999999999</v>
      </c>
      <c r="C114">
        <v>1.00665</v>
      </c>
      <c r="D114" s="2">
        <v>2.5649000000000001E-5</v>
      </c>
      <c r="E114" s="2">
        <v>1.0161</v>
      </c>
      <c r="F114">
        <v>1.3901999999999999E-2</v>
      </c>
      <c r="G114">
        <v>-7.4194899999999999E-4</v>
      </c>
      <c r="H114" s="2">
        <v>-1.1443200000000001E-3</v>
      </c>
      <c r="I114">
        <f t="shared" si="8"/>
        <v>2.4488899478252312E-3</v>
      </c>
      <c r="K114" s="4">
        <f t="shared" si="5"/>
        <v>8.3053513920000009E-3</v>
      </c>
      <c r="L114">
        <v>111</v>
      </c>
      <c r="M114">
        <v>323.80799999999999</v>
      </c>
      <c r="N114">
        <v>0.99458999999999997</v>
      </c>
      <c r="O114" s="1">
        <v>4.90071E-5</v>
      </c>
      <c r="P114">
        <v>1.0158700000000001</v>
      </c>
      <c r="Q114">
        <v>1.3901999999999999E-2</v>
      </c>
      <c r="R114">
        <v>-7.4194899999999999E-4</v>
      </c>
      <c r="S114">
        <v>-5.4146000000000003E-3</v>
      </c>
      <c r="T114">
        <f t="shared" si="9"/>
        <v>2.4488899478252312E-3</v>
      </c>
      <c r="W114" s="3">
        <f t="shared" si="6"/>
        <v>1.0545400000000085E-2</v>
      </c>
      <c r="Z114" s="4">
        <f t="shared" si="7"/>
        <v>1.58688910368E-2</v>
      </c>
    </row>
    <row r="115" spans="1:26" x14ac:dyDescent="0.3">
      <c r="A115">
        <v>112</v>
      </c>
      <c r="B115">
        <v>327.32600000000002</v>
      </c>
      <c r="C115">
        <v>1.01023</v>
      </c>
      <c r="D115" s="2">
        <v>1.4811600000000001E-5</v>
      </c>
      <c r="E115" s="2">
        <v>1.0162100000000001</v>
      </c>
      <c r="F115">
        <v>1.38954E-2</v>
      </c>
      <c r="G115">
        <v>-8.9033899999999997E-4</v>
      </c>
      <c r="H115" s="2">
        <v>-1.1312E-3</v>
      </c>
      <c r="I115">
        <f t="shared" si="8"/>
        <v>1.080586862939429E-2</v>
      </c>
      <c r="K115" s="4">
        <f t="shared" si="5"/>
        <v>4.8482217816000006E-3</v>
      </c>
      <c r="L115">
        <v>112</v>
      </c>
      <c r="M115">
        <v>327.32600000000002</v>
      </c>
      <c r="N115">
        <v>1.0021800000000001</v>
      </c>
      <c r="O115" s="1">
        <v>2.5936799999999999E-5</v>
      </c>
      <c r="P115">
        <v>1.0160899999999999</v>
      </c>
      <c r="Q115">
        <v>1.38954E-2</v>
      </c>
      <c r="R115">
        <v>-8.9033899999999997E-4</v>
      </c>
      <c r="S115">
        <v>-5.41801E-3</v>
      </c>
      <c r="T115">
        <f t="shared" si="9"/>
        <v>1.080586862939429E-2</v>
      </c>
      <c r="W115" s="3">
        <f t="shared" si="6"/>
        <v>1.0651989999999917E-2</v>
      </c>
      <c r="Z115" s="4">
        <f t="shared" si="7"/>
        <v>8.4897889968E-3</v>
      </c>
    </row>
    <row r="116" spans="1:26" x14ac:dyDescent="0.3">
      <c r="A116">
        <v>113</v>
      </c>
      <c r="B116">
        <v>326.51100000000002</v>
      </c>
      <c r="C116">
        <v>1.00956</v>
      </c>
      <c r="D116" s="2">
        <v>1.6975700000000001E-5</v>
      </c>
      <c r="E116" s="2">
        <v>1.01624</v>
      </c>
      <c r="F116">
        <v>1.38888E-2</v>
      </c>
      <c r="G116">
        <v>-1.0387300000000001E-3</v>
      </c>
      <c r="H116" s="2">
        <v>-1.1368800000000001E-3</v>
      </c>
      <c r="I116">
        <f t="shared" si="8"/>
        <v>-2.4929773692761894E-3</v>
      </c>
      <c r="K116" s="4">
        <f t="shared" si="5"/>
        <v>5.5427527827000009E-3</v>
      </c>
      <c r="L116">
        <v>113</v>
      </c>
      <c r="M116">
        <v>326.51100000000002</v>
      </c>
      <c r="N116">
        <v>1.00065</v>
      </c>
      <c r="O116" s="1">
        <v>3.0749300000000001E-5</v>
      </c>
      <c r="P116">
        <v>1.0161100000000001</v>
      </c>
      <c r="Q116">
        <v>1.38888E-2</v>
      </c>
      <c r="R116">
        <v>-1.0387300000000001E-3</v>
      </c>
      <c r="S116">
        <v>-5.4239700000000002E-3</v>
      </c>
      <c r="T116">
        <f t="shared" si="9"/>
        <v>-2.4929773692761894E-3</v>
      </c>
      <c r="W116" s="3">
        <f t="shared" si="6"/>
        <v>1.0636030000000074E-2</v>
      </c>
      <c r="Z116" s="4">
        <f t="shared" si="7"/>
        <v>1.00399846923E-2</v>
      </c>
    </row>
    <row r="117" spans="1:26" x14ac:dyDescent="0.3">
      <c r="A117">
        <v>114</v>
      </c>
      <c r="B117">
        <v>321.14699999999999</v>
      </c>
      <c r="C117">
        <v>1.0046600000000001</v>
      </c>
      <c r="D117" s="2">
        <v>3.23745E-5</v>
      </c>
      <c r="E117" s="2">
        <v>1.01617</v>
      </c>
      <c r="F117">
        <v>1.3882200000000001E-2</v>
      </c>
      <c r="G117">
        <v>-1.1871200000000001E-3</v>
      </c>
      <c r="H117" s="2">
        <v>-1.11495E-3</v>
      </c>
      <c r="I117">
        <f t="shared" si="8"/>
        <v>-1.6564676576536208E-2</v>
      </c>
      <c r="K117" s="4">
        <f t="shared" si="5"/>
        <v>1.0396973551500001E-2</v>
      </c>
      <c r="L117">
        <v>114</v>
      </c>
      <c r="M117">
        <v>321.14699999999999</v>
      </c>
      <c r="N117">
        <v>0.98972700000000002</v>
      </c>
      <c r="O117" s="1">
        <v>6.4867400000000002E-5</v>
      </c>
      <c r="P117">
        <v>1.0158799999999999</v>
      </c>
      <c r="Q117">
        <v>1.3882200000000001E-2</v>
      </c>
      <c r="R117">
        <v>-1.1871200000000001E-3</v>
      </c>
      <c r="S117">
        <v>-5.3174800000000003E-3</v>
      </c>
      <c r="T117">
        <f t="shared" si="9"/>
        <v>-1.6564676576536208E-2</v>
      </c>
      <c r="W117" s="3">
        <f t="shared" si="6"/>
        <v>1.0582519999999915E-2</v>
      </c>
      <c r="Z117" s="4">
        <f t="shared" si="7"/>
        <v>2.08319709078E-2</v>
      </c>
    </row>
    <row r="118" spans="1:26" x14ac:dyDescent="0.3">
      <c r="A118">
        <v>115</v>
      </c>
      <c r="B118">
        <v>323.62599999999998</v>
      </c>
      <c r="C118">
        <v>1.0079499999999999</v>
      </c>
      <c r="D118" s="2">
        <v>2.2304099999999999E-5</v>
      </c>
      <c r="E118" s="2">
        <v>1.0162800000000001</v>
      </c>
      <c r="F118">
        <v>1.38756E-2</v>
      </c>
      <c r="G118">
        <v>-1.33551E-3</v>
      </c>
      <c r="H118" s="2">
        <v>-1.10815E-3</v>
      </c>
      <c r="I118">
        <f t="shared" si="8"/>
        <v>7.689565832133682E-3</v>
      </c>
      <c r="K118" s="4">
        <f t="shared" si="5"/>
        <v>7.2181866665999989E-3</v>
      </c>
      <c r="L118">
        <v>115</v>
      </c>
      <c r="M118">
        <v>323.62599999999998</v>
      </c>
      <c r="N118">
        <v>0.996919</v>
      </c>
      <c r="O118" s="1">
        <v>4.2758700000000001E-5</v>
      </c>
      <c r="P118">
        <v>1.0160899999999999</v>
      </c>
      <c r="Q118">
        <v>1.38756E-2</v>
      </c>
      <c r="R118">
        <v>-1.33551E-3</v>
      </c>
      <c r="S118">
        <v>-5.3329700000000002E-3</v>
      </c>
      <c r="T118">
        <f t="shared" si="9"/>
        <v>7.689565832133682E-3</v>
      </c>
      <c r="W118" s="3">
        <f t="shared" si="6"/>
        <v>1.0667029999999904E-2</v>
      </c>
      <c r="Z118" s="4">
        <f t="shared" si="7"/>
        <v>1.3837827046199999E-2</v>
      </c>
    </row>
    <row r="119" spans="1:26" x14ac:dyDescent="0.3">
      <c r="A119">
        <v>116</v>
      </c>
      <c r="B119">
        <v>324.01600000000002</v>
      </c>
      <c r="C119">
        <v>1.0082599999999999</v>
      </c>
      <c r="D119" s="2">
        <v>2.1490099999999999E-5</v>
      </c>
      <c r="E119" s="2">
        <v>1.01634</v>
      </c>
      <c r="F119">
        <v>1.3868999999999999E-2</v>
      </c>
      <c r="G119">
        <v>-1.4839E-3</v>
      </c>
      <c r="H119" s="2">
        <v>-1.1154699999999999E-3</v>
      </c>
      <c r="I119">
        <f t="shared" si="8"/>
        <v>1.2043692260274279E-3</v>
      </c>
      <c r="K119" s="4">
        <f t="shared" si="5"/>
        <v>6.9631362416000004E-3</v>
      </c>
      <c r="L119">
        <v>116</v>
      </c>
      <c r="M119">
        <v>324.01600000000002</v>
      </c>
      <c r="N119">
        <v>0.99744999999999995</v>
      </c>
      <c r="O119" s="1">
        <v>4.12377E-5</v>
      </c>
      <c r="P119">
        <v>1.01616</v>
      </c>
      <c r="Q119">
        <v>1.3868999999999999E-2</v>
      </c>
      <c r="R119">
        <v>-1.4839E-3</v>
      </c>
      <c r="S119">
        <v>-5.3522300000000004E-3</v>
      </c>
      <c r="T119">
        <f t="shared" si="9"/>
        <v>1.2043692260274279E-3</v>
      </c>
      <c r="W119" s="3">
        <f t="shared" si="6"/>
        <v>1.0657769999999969E-2</v>
      </c>
      <c r="Z119" s="4">
        <f t="shared" si="7"/>
        <v>1.3361674603200001E-2</v>
      </c>
    </row>
    <row r="120" spans="1:26" x14ac:dyDescent="0.3">
      <c r="A120">
        <v>117</v>
      </c>
      <c r="B120">
        <v>325.072</v>
      </c>
      <c r="C120">
        <v>1.00966</v>
      </c>
      <c r="D120" s="2">
        <v>1.7296399999999999E-5</v>
      </c>
      <c r="E120" s="2">
        <v>1.0164</v>
      </c>
      <c r="F120">
        <v>1.38624E-2</v>
      </c>
      <c r="G120">
        <v>-1.63229E-3</v>
      </c>
      <c r="H120" s="2">
        <v>-1.1198499999999999E-3</v>
      </c>
      <c r="I120">
        <f t="shared" si="8"/>
        <v>3.253798966162038E-3</v>
      </c>
      <c r="K120" s="4">
        <f t="shared" si="5"/>
        <v>5.6225753407999996E-3</v>
      </c>
      <c r="L120">
        <v>117</v>
      </c>
      <c r="M120">
        <v>325.072</v>
      </c>
      <c r="N120">
        <v>1.00038</v>
      </c>
      <c r="O120" s="1">
        <v>3.2354400000000003E-5</v>
      </c>
      <c r="P120">
        <v>1.0162599999999999</v>
      </c>
      <c r="Q120">
        <v>1.38624E-2</v>
      </c>
      <c r="R120">
        <v>-1.63229E-3</v>
      </c>
      <c r="S120">
        <v>-5.3706700000000001E-3</v>
      </c>
      <c r="T120">
        <f t="shared" si="9"/>
        <v>3.253798966162038E-3</v>
      </c>
      <c r="W120" s="3">
        <f t="shared" si="6"/>
        <v>1.0679330000000008E-2</v>
      </c>
      <c r="Z120" s="4">
        <f t="shared" si="7"/>
        <v>1.0517509516800002E-2</v>
      </c>
    </row>
    <row r="121" spans="1:26" x14ac:dyDescent="0.3">
      <c r="A121">
        <v>118</v>
      </c>
      <c r="B121">
        <v>326.21800000000002</v>
      </c>
      <c r="C121">
        <v>1.01084</v>
      </c>
      <c r="D121" s="2">
        <v>1.3802799999999999E-5</v>
      </c>
      <c r="E121" s="2">
        <v>1.0164599999999999</v>
      </c>
      <c r="F121">
        <v>1.38558E-2</v>
      </c>
      <c r="G121">
        <v>-1.78068E-3</v>
      </c>
      <c r="H121" s="2">
        <v>-1.12415E-3</v>
      </c>
      <c r="I121">
        <f t="shared" si="8"/>
        <v>3.5191732798821561E-3</v>
      </c>
      <c r="K121" s="4">
        <f t="shared" si="5"/>
        <v>4.5027218104E-3</v>
      </c>
      <c r="L121">
        <v>118</v>
      </c>
      <c r="M121">
        <v>326.21800000000002</v>
      </c>
      <c r="N121">
        <v>1.0027900000000001</v>
      </c>
      <c r="O121" s="1">
        <v>2.50735E-5</v>
      </c>
      <c r="P121">
        <v>1.0163599999999999</v>
      </c>
      <c r="Q121">
        <v>1.38558E-2</v>
      </c>
      <c r="R121">
        <v>-1.78068E-3</v>
      </c>
      <c r="S121">
        <v>-5.3878299999999997E-3</v>
      </c>
      <c r="T121">
        <f t="shared" si="9"/>
        <v>3.5191732798821561E-3</v>
      </c>
      <c r="W121" s="3">
        <f t="shared" si="6"/>
        <v>1.0702170000000049E-2</v>
      </c>
      <c r="Z121" s="4">
        <f t="shared" si="7"/>
        <v>8.1794270230000007E-3</v>
      </c>
    </row>
    <row r="122" spans="1:26" x14ac:dyDescent="0.3">
      <c r="A122">
        <v>119</v>
      </c>
      <c r="B122">
        <v>328.99299999999999</v>
      </c>
      <c r="C122">
        <v>1.0124500000000001</v>
      </c>
      <c r="D122" s="2">
        <v>9.0033700000000005E-6</v>
      </c>
      <c r="E122" s="2">
        <v>1.01654</v>
      </c>
      <c r="F122">
        <v>1.38493E-2</v>
      </c>
      <c r="G122">
        <v>-1.92907E-3</v>
      </c>
      <c r="H122" s="2">
        <v>-1.1226400000000001E-3</v>
      </c>
      <c r="I122">
        <f t="shared" si="8"/>
        <v>8.4706044081403597E-3</v>
      </c>
      <c r="K122" s="4">
        <f t="shared" si="5"/>
        <v>2.9620457064100003E-3</v>
      </c>
      <c r="L122">
        <v>119</v>
      </c>
      <c r="M122">
        <v>328.99299999999999</v>
      </c>
      <c r="N122">
        <v>1.0060899999999999</v>
      </c>
      <c r="O122" s="1">
        <v>1.5142399999999999E-5</v>
      </c>
      <c r="P122">
        <v>1.01647</v>
      </c>
      <c r="Q122">
        <v>1.38493E-2</v>
      </c>
      <c r="R122">
        <v>-1.92907E-3</v>
      </c>
      <c r="S122">
        <v>-5.3985999999999999E-3</v>
      </c>
      <c r="T122">
        <f t="shared" si="9"/>
        <v>8.4706044081403597E-3</v>
      </c>
      <c r="W122" s="3">
        <f t="shared" si="6"/>
        <v>1.0721400000000023E-2</v>
      </c>
      <c r="Z122" s="4">
        <f t="shared" si="7"/>
        <v>4.9817436031999998E-3</v>
      </c>
    </row>
    <row r="123" spans="1:26" x14ac:dyDescent="0.3">
      <c r="A123">
        <v>120</v>
      </c>
      <c r="B123">
        <v>326.40600000000001</v>
      </c>
      <c r="C123">
        <v>1.01132</v>
      </c>
      <c r="D123" s="2">
        <v>1.26055E-5</v>
      </c>
      <c r="E123" s="2">
        <v>1.0165500000000001</v>
      </c>
      <c r="F123">
        <v>1.3842699999999999E-2</v>
      </c>
      <c r="G123">
        <v>-2.0774600000000002E-3</v>
      </c>
      <c r="H123" s="2">
        <v>-1.1230000000000001E-3</v>
      </c>
      <c r="I123">
        <f t="shared" si="8"/>
        <v>-7.8944686693374604E-3</v>
      </c>
      <c r="K123" s="4">
        <f t="shared" si="5"/>
        <v>4.1145108329999997E-3</v>
      </c>
      <c r="L123">
        <v>120</v>
      </c>
      <c r="M123">
        <v>326.40600000000001</v>
      </c>
      <c r="N123">
        <v>1.00359</v>
      </c>
      <c r="O123" s="1">
        <v>2.2930099999999999E-5</v>
      </c>
      <c r="P123">
        <v>1.0164599999999999</v>
      </c>
      <c r="Q123">
        <v>1.3842699999999999E-2</v>
      </c>
      <c r="R123">
        <v>-2.0774600000000002E-3</v>
      </c>
      <c r="S123">
        <v>-5.3868299999999996E-3</v>
      </c>
      <c r="T123">
        <f t="shared" si="9"/>
        <v>-7.8944686693374604E-3</v>
      </c>
      <c r="W123" s="3">
        <f t="shared" si="6"/>
        <v>1.0713169999999893E-2</v>
      </c>
      <c r="Z123" s="4">
        <f t="shared" si="7"/>
        <v>7.4845222205999996E-3</v>
      </c>
    </row>
    <row r="124" spans="1:26" x14ac:dyDescent="0.3">
      <c r="A124">
        <v>121</v>
      </c>
      <c r="B124">
        <v>329.072</v>
      </c>
      <c r="C124">
        <v>1.0128299999999999</v>
      </c>
      <c r="D124" s="2">
        <v>8.1217799999999993E-6</v>
      </c>
      <c r="E124" s="2">
        <v>1.0166200000000001</v>
      </c>
      <c r="F124">
        <v>1.38361E-2</v>
      </c>
      <c r="G124">
        <v>-2.2258500000000001E-3</v>
      </c>
      <c r="H124" s="2">
        <v>-1.12126E-3</v>
      </c>
      <c r="I124">
        <f t="shared" si="8"/>
        <v>8.1345665331640313E-3</v>
      </c>
      <c r="K124" s="4">
        <f t="shared" si="5"/>
        <v>2.6726503881599997E-3</v>
      </c>
      <c r="L124">
        <v>121</v>
      </c>
      <c r="M124">
        <v>329.072</v>
      </c>
      <c r="N124">
        <v>1.00668</v>
      </c>
      <c r="O124" s="1">
        <v>1.3654300000000001E-5</v>
      </c>
      <c r="P124">
        <v>1.01657</v>
      </c>
      <c r="Q124">
        <v>1.38361E-2</v>
      </c>
      <c r="R124">
        <v>-2.2258500000000001E-3</v>
      </c>
      <c r="S124">
        <v>-5.3950999999999999E-3</v>
      </c>
      <c r="T124">
        <f t="shared" si="9"/>
        <v>8.1345665331640313E-3</v>
      </c>
      <c r="W124" s="3">
        <f t="shared" si="6"/>
        <v>1.0744899999999932E-2</v>
      </c>
      <c r="Z124" s="4">
        <f t="shared" si="7"/>
        <v>4.4932478096000004E-3</v>
      </c>
    </row>
    <row r="125" spans="1:26" x14ac:dyDescent="0.3">
      <c r="A125">
        <v>122</v>
      </c>
      <c r="B125">
        <v>332.04300000000001</v>
      </c>
      <c r="C125">
        <v>1.01387</v>
      </c>
      <c r="D125" s="2">
        <v>5.1053199999999998E-6</v>
      </c>
      <c r="E125" s="2">
        <v>1.0166900000000001</v>
      </c>
      <c r="F125">
        <v>1.38295E-2</v>
      </c>
      <c r="G125">
        <v>1.28816E-3</v>
      </c>
      <c r="H125" s="2">
        <v>-1.1201099999999999E-3</v>
      </c>
      <c r="I125">
        <f t="shared" si="8"/>
        <v>8.9879067949326392E-3</v>
      </c>
      <c r="K125" s="4">
        <f t="shared" si="5"/>
        <v>1.69518576876E-3</v>
      </c>
      <c r="L125">
        <v>122</v>
      </c>
      <c r="M125">
        <v>332.04300000000001</v>
      </c>
      <c r="N125">
        <v>1.00865</v>
      </c>
      <c r="O125" s="1">
        <v>7.8428599999999996E-6</v>
      </c>
      <c r="P125">
        <v>1.0166500000000001</v>
      </c>
      <c r="Q125">
        <v>1.38295E-2</v>
      </c>
      <c r="R125">
        <v>1.28816E-3</v>
      </c>
      <c r="S125">
        <v>-5.4007999999999999E-3</v>
      </c>
      <c r="T125">
        <f t="shared" si="9"/>
        <v>8.9879067949326392E-3</v>
      </c>
      <c r="W125" s="3">
        <f t="shared" si="6"/>
        <v>1.0749199999999997E-2</v>
      </c>
      <c r="Z125" s="4">
        <f t="shared" si="7"/>
        <v>2.6041667629800001E-3</v>
      </c>
    </row>
    <row r="126" spans="1:26" x14ac:dyDescent="0.3">
      <c r="A126">
        <v>123</v>
      </c>
      <c r="B126">
        <v>331.63400000000001</v>
      </c>
      <c r="C126">
        <v>1.0140100000000001</v>
      </c>
      <c r="D126" s="2">
        <v>4.8021299999999997E-6</v>
      </c>
      <c r="E126" s="2">
        <v>1.0167200000000001</v>
      </c>
      <c r="F126">
        <v>1.3822900000000001E-2</v>
      </c>
      <c r="G126">
        <v>1.19932E-3</v>
      </c>
      <c r="H126" s="2">
        <v>-1.1225899999999999E-3</v>
      </c>
      <c r="I126">
        <f t="shared" si="8"/>
        <v>-1.2325274245658928E-3</v>
      </c>
      <c r="K126" s="4">
        <f t="shared" si="5"/>
        <v>1.59254958042E-3</v>
      </c>
      <c r="L126">
        <v>123</v>
      </c>
      <c r="M126">
        <v>331.63400000000001</v>
      </c>
      <c r="N126">
        <v>1.00885</v>
      </c>
      <c r="O126" s="1">
        <v>7.36091E-6</v>
      </c>
      <c r="P126">
        <v>1.0166900000000001</v>
      </c>
      <c r="Q126">
        <v>1.3822900000000001E-2</v>
      </c>
      <c r="R126">
        <v>1.19932E-3</v>
      </c>
      <c r="S126">
        <v>-5.4051500000000001E-3</v>
      </c>
      <c r="T126">
        <f t="shared" si="9"/>
        <v>-1.2325274245658928E-3</v>
      </c>
      <c r="W126" s="3">
        <f t="shared" si="6"/>
        <v>1.0754850000000062E-2</v>
      </c>
      <c r="Z126" s="4">
        <f t="shared" si="7"/>
        <v>2.44112802694E-3</v>
      </c>
    </row>
    <row r="127" spans="1:26" x14ac:dyDescent="0.3">
      <c r="A127">
        <v>124</v>
      </c>
      <c r="B127">
        <v>332.44499999999999</v>
      </c>
      <c r="C127">
        <v>1.01414</v>
      </c>
      <c r="D127" s="2">
        <v>4.5087499999999998E-6</v>
      </c>
      <c r="E127" s="2">
        <v>1.01677</v>
      </c>
      <c r="F127">
        <v>1.38163E-2</v>
      </c>
      <c r="G127">
        <v>1.1104800000000001E-3</v>
      </c>
      <c r="H127" s="2">
        <v>-1.1250699999999999E-3</v>
      </c>
      <c r="I127">
        <f t="shared" si="8"/>
        <v>2.4424817022762465E-3</v>
      </c>
      <c r="K127" s="4">
        <f t="shared" si="5"/>
        <v>1.49891139375E-3</v>
      </c>
      <c r="L127">
        <v>124</v>
      </c>
      <c r="M127">
        <v>332.44499999999999</v>
      </c>
      <c r="N127">
        <v>1.0090399999999999</v>
      </c>
      <c r="O127" s="1">
        <v>6.8943000000000002E-6</v>
      </c>
      <c r="P127">
        <v>1.01674</v>
      </c>
      <c r="Q127">
        <v>1.38163E-2</v>
      </c>
      <c r="R127">
        <v>1.1104800000000001E-3</v>
      </c>
      <c r="S127">
        <v>-5.4117799999999997E-3</v>
      </c>
      <c r="T127">
        <f t="shared" si="9"/>
        <v>2.4424817022762465E-3</v>
      </c>
      <c r="W127" s="3">
        <f t="shared" si="6"/>
        <v>1.0748220000000063E-2</v>
      </c>
      <c r="Z127" s="4">
        <f t="shared" si="7"/>
        <v>2.2919755635E-3</v>
      </c>
    </row>
    <row r="128" spans="1:26" x14ac:dyDescent="0.3">
      <c r="A128">
        <v>125</v>
      </c>
      <c r="B128">
        <v>330.95800000000003</v>
      </c>
      <c r="C128">
        <v>1.0139400000000001</v>
      </c>
      <c r="D128" s="2">
        <v>5.2389300000000003E-6</v>
      </c>
      <c r="E128" s="2">
        <v>1.0167999999999999</v>
      </c>
      <c r="F128">
        <v>1.3809699999999999E-2</v>
      </c>
      <c r="G128">
        <v>1.0216400000000001E-3</v>
      </c>
      <c r="H128" s="2">
        <v>-1.1272599999999999E-3</v>
      </c>
      <c r="I128">
        <f t="shared" si="8"/>
        <v>-4.4829537711974224E-3</v>
      </c>
      <c r="K128" s="4">
        <f t="shared" si="5"/>
        <v>1.7338657949400003E-3</v>
      </c>
      <c r="L128">
        <v>125</v>
      </c>
      <c r="M128">
        <v>330.95800000000003</v>
      </c>
      <c r="N128">
        <v>1.0086200000000001</v>
      </c>
      <c r="O128" s="1">
        <v>8.2920100000000003E-6</v>
      </c>
      <c r="P128">
        <v>1.01677</v>
      </c>
      <c r="Q128">
        <v>1.3809699999999999E-2</v>
      </c>
      <c r="R128">
        <v>1.0216400000000001E-3</v>
      </c>
      <c r="S128">
        <v>-5.4137999999999999E-3</v>
      </c>
      <c r="T128">
        <f t="shared" si="9"/>
        <v>-4.4829537711974224E-3</v>
      </c>
      <c r="W128" s="3">
        <f t="shared" si="6"/>
        <v>1.0746200000000063E-2</v>
      </c>
      <c r="Z128" s="4">
        <f t="shared" si="7"/>
        <v>2.7443070455800004E-3</v>
      </c>
    </row>
    <row r="129" spans="1:26" x14ac:dyDescent="0.3">
      <c r="A129">
        <v>126</v>
      </c>
      <c r="B129">
        <v>328.23</v>
      </c>
      <c r="C129">
        <v>1.0132300000000001</v>
      </c>
      <c r="D129" s="2">
        <v>7.52603E-6</v>
      </c>
      <c r="E129" s="2">
        <v>1.0168299999999999</v>
      </c>
      <c r="F129">
        <v>1.38031E-2</v>
      </c>
      <c r="G129">
        <v>9.32806E-4</v>
      </c>
      <c r="H129" s="2">
        <v>-1.12816E-3</v>
      </c>
      <c r="I129">
        <f t="shared" si="8"/>
        <v>-8.2768969517410806E-3</v>
      </c>
      <c r="K129" s="4">
        <f t="shared" si="5"/>
        <v>2.4702688269000002E-3</v>
      </c>
      <c r="L129">
        <v>126</v>
      </c>
      <c r="M129">
        <v>328.23</v>
      </c>
      <c r="N129">
        <v>1.0070399999999999</v>
      </c>
      <c r="O129" s="1">
        <v>1.32168E-5</v>
      </c>
      <c r="P129">
        <v>1.01678</v>
      </c>
      <c r="Q129">
        <v>1.38031E-2</v>
      </c>
      <c r="R129">
        <v>9.32806E-4</v>
      </c>
      <c r="S129">
        <v>-5.4086300000000002E-3</v>
      </c>
      <c r="T129">
        <f t="shared" si="9"/>
        <v>-8.2768969517410806E-3</v>
      </c>
      <c r="W129" s="3">
        <f t="shared" si="6"/>
        <v>1.0731370000000153E-2</v>
      </c>
      <c r="Z129" s="4">
        <f t="shared" si="7"/>
        <v>4.3381502640000005E-3</v>
      </c>
    </row>
    <row r="130" spans="1:26" x14ac:dyDescent="0.3">
      <c r="A130">
        <v>127</v>
      </c>
      <c r="B130">
        <v>328.125</v>
      </c>
      <c r="C130">
        <v>1.0134099999999999</v>
      </c>
      <c r="D130" s="2">
        <v>7.0883299999999999E-6</v>
      </c>
      <c r="E130" s="2">
        <v>1.0168699999999999</v>
      </c>
      <c r="F130">
        <v>1.37965E-2</v>
      </c>
      <c r="G130">
        <v>8.4396700000000005E-4</v>
      </c>
      <c r="H130" s="2">
        <v>-1.1317199999999999E-3</v>
      </c>
      <c r="I130">
        <f t="shared" si="8"/>
        <v>-3.1994881092005476E-4</v>
      </c>
      <c r="K130" s="4">
        <f t="shared" si="5"/>
        <v>2.3258582812499999E-3</v>
      </c>
      <c r="L130">
        <v>127</v>
      </c>
      <c r="M130">
        <v>328.125</v>
      </c>
      <c r="N130">
        <v>1.0073300000000001</v>
      </c>
      <c r="O130" s="1">
        <v>1.24434E-5</v>
      </c>
      <c r="P130">
        <v>1.0168299999999999</v>
      </c>
      <c r="Q130">
        <v>1.37965E-2</v>
      </c>
      <c r="R130">
        <v>8.4396700000000005E-4</v>
      </c>
      <c r="S130">
        <v>-5.4157299999999997E-3</v>
      </c>
      <c r="T130">
        <f t="shared" si="9"/>
        <v>-3.1994881092005476E-4</v>
      </c>
      <c r="W130" s="3">
        <f t="shared" si="6"/>
        <v>1.0734269999999997E-2</v>
      </c>
      <c r="Z130" s="4">
        <f t="shared" si="7"/>
        <v>4.0829906250000004E-3</v>
      </c>
    </row>
    <row r="131" spans="1:26" x14ac:dyDescent="0.3">
      <c r="A131">
        <v>128</v>
      </c>
      <c r="B131">
        <v>330.05799999999999</v>
      </c>
      <c r="C131">
        <v>1.01437</v>
      </c>
      <c r="D131" s="2">
        <v>4.2981700000000002E-6</v>
      </c>
      <c r="E131" s="2">
        <v>1.01692</v>
      </c>
      <c r="F131">
        <v>1.3789900000000001E-2</v>
      </c>
      <c r="G131">
        <v>7.55129E-4</v>
      </c>
      <c r="H131" s="2">
        <v>-1.1318999999999999E-3</v>
      </c>
      <c r="I131">
        <f t="shared" si="8"/>
        <v>5.8737632468421714E-3</v>
      </c>
      <c r="K131" s="4">
        <f t="shared" si="5"/>
        <v>1.41864539386E-3</v>
      </c>
      <c r="L131">
        <v>128</v>
      </c>
      <c r="M131">
        <v>330.05799999999999</v>
      </c>
      <c r="N131">
        <v>1.0092399999999999</v>
      </c>
      <c r="O131" s="1">
        <v>6.7546999999999999E-6</v>
      </c>
      <c r="P131">
        <v>1.0168900000000001</v>
      </c>
      <c r="Q131">
        <v>1.3789900000000001E-2</v>
      </c>
      <c r="R131">
        <v>7.55129E-4</v>
      </c>
      <c r="S131">
        <v>-5.4207400000000003E-3</v>
      </c>
      <c r="T131">
        <f t="shared" si="9"/>
        <v>5.8737632468421714E-3</v>
      </c>
      <c r="W131" s="3">
        <f t="shared" si="6"/>
        <v>1.0739260000000063E-2</v>
      </c>
      <c r="Z131" s="4">
        <f t="shared" si="7"/>
        <v>2.2294427725999999E-3</v>
      </c>
    </row>
    <row r="132" spans="1:26" x14ac:dyDescent="0.3">
      <c r="A132">
        <v>129</v>
      </c>
      <c r="B132">
        <v>331.57600000000002</v>
      </c>
      <c r="C132">
        <v>1.01478</v>
      </c>
      <c r="D132" s="2">
        <v>3.1912500000000002E-6</v>
      </c>
      <c r="E132" s="2">
        <v>1.0169699999999999</v>
      </c>
      <c r="F132">
        <v>1.3783399999999999E-2</v>
      </c>
      <c r="G132">
        <v>6.6629000000000005E-4</v>
      </c>
      <c r="H132" s="2">
        <v>-1.13383E-3</v>
      </c>
      <c r="I132">
        <f t="shared" si="8"/>
        <v>4.5886476920580085E-3</v>
      </c>
      <c r="K132" s="4">
        <f t="shared" ref="K132:K185" si="10">D132*B132</f>
        <v>1.0581419100000001E-3</v>
      </c>
      <c r="L132">
        <v>129</v>
      </c>
      <c r="M132">
        <v>331.57600000000002</v>
      </c>
      <c r="N132">
        <v>1.00993</v>
      </c>
      <c r="O132" s="1">
        <v>4.7967500000000003E-6</v>
      </c>
      <c r="P132">
        <v>1.01695</v>
      </c>
      <c r="Q132">
        <v>1.3783399999999999E-2</v>
      </c>
      <c r="R132">
        <v>6.6629000000000005E-4</v>
      </c>
      <c r="S132">
        <v>-5.4272599999999997E-3</v>
      </c>
      <c r="T132">
        <f t="shared" si="9"/>
        <v>4.5886476920580085E-3</v>
      </c>
      <c r="W132" s="3">
        <f t="shared" ref="W132:W185" si="11">S132+(1-$P$3)-(E132-P132)</f>
        <v>1.0742740000000129E-2</v>
      </c>
      <c r="Z132" s="4">
        <f t="shared" ref="Z132:Z185" si="12">O132*M132</f>
        <v>1.5904871780000002E-3</v>
      </c>
    </row>
    <row r="133" spans="1:26" x14ac:dyDescent="0.3">
      <c r="A133">
        <v>130</v>
      </c>
      <c r="B133">
        <v>330.87700000000001</v>
      </c>
      <c r="C133">
        <v>1.01464</v>
      </c>
      <c r="D133" s="2">
        <v>3.7262699999999998E-6</v>
      </c>
      <c r="E133" s="2">
        <v>1.01701</v>
      </c>
      <c r="F133">
        <v>1.3776800000000001E-2</v>
      </c>
      <c r="G133">
        <v>5.7745099999999998E-4</v>
      </c>
      <c r="H133" s="2">
        <v>-1.13565E-3</v>
      </c>
      <c r="I133">
        <f t="shared" ref="I133:I185" si="13">LN(B133/B132)</f>
        <v>-2.1103391770229416E-3</v>
      </c>
      <c r="K133" s="4">
        <f t="shared" si="10"/>
        <v>1.23293703879E-3</v>
      </c>
      <c r="L133">
        <v>130</v>
      </c>
      <c r="M133">
        <v>330.87700000000001</v>
      </c>
      <c r="N133">
        <v>1.00963</v>
      </c>
      <c r="O133" s="1">
        <v>5.8185399999999997E-6</v>
      </c>
      <c r="P133">
        <v>1.0169900000000001</v>
      </c>
      <c r="Q133">
        <v>1.3776800000000001E-2</v>
      </c>
      <c r="R133">
        <v>5.7745099999999998E-4</v>
      </c>
      <c r="S133">
        <v>-5.4302300000000003E-3</v>
      </c>
      <c r="T133">
        <f t="shared" ref="T133:T185" si="14">LN(M133/M132)</f>
        <v>-2.1103391770229416E-3</v>
      </c>
      <c r="W133" s="3">
        <f t="shared" si="11"/>
        <v>1.0739770000000128E-2</v>
      </c>
      <c r="Z133" s="4">
        <f t="shared" si="12"/>
        <v>1.92522105958E-3</v>
      </c>
    </row>
    <row r="134" spans="1:26" x14ac:dyDescent="0.3">
      <c r="A134">
        <v>131</v>
      </c>
      <c r="B134">
        <v>332.33800000000002</v>
      </c>
      <c r="C134">
        <v>1.0149999999999999</v>
      </c>
      <c r="D134" s="2">
        <v>2.7347900000000002E-6</v>
      </c>
      <c r="E134" s="2">
        <v>1.01705</v>
      </c>
      <c r="F134">
        <v>1.37702E-2</v>
      </c>
      <c r="G134">
        <v>4.8861300000000005E-4</v>
      </c>
      <c r="H134" s="2">
        <v>-1.13656E-3</v>
      </c>
      <c r="I134">
        <f t="shared" si="13"/>
        <v>4.4058182137527071E-3</v>
      </c>
      <c r="K134" s="4">
        <f t="shared" si="10"/>
        <v>9.0887463902000016E-4</v>
      </c>
      <c r="L134">
        <v>131</v>
      </c>
      <c r="M134">
        <v>332.33800000000002</v>
      </c>
      <c r="N134">
        <v>1.0102500000000001</v>
      </c>
      <c r="O134" s="1">
        <v>4.0727300000000004E-6</v>
      </c>
      <c r="P134">
        <v>1.0170399999999999</v>
      </c>
      <c r="Q134">
        <v>1.37702E-2</v>
      </c>
      <c r="R134">
        <v>4.8861300000000005E-4</v>
      </c>
      <c r="S134">
        <v>-5.43394E-3</v>
      </c>
      <c r="T134">
        <f t="shared" si="14"/>
        <v>4.4058182137527071E-3</v>
      </c>
      <c r="W134" s="3">
        <f t="shared" si="11"/>
        <v>1.0746059999999972E-2</v>
      </c>
      <c r="Z134" s="4">
        <f t="shared" si="12"/>
        <v>1.3535229427400002E-3</v>
      </c>
    </row>
    <row r="135" spans="1:26" x14ac:dyDescent="0.3">
      <c r="A135">
        <v>132</v>
      </c>
      <c r="B135">
        <v>331.76100000000002</v>
      </c>
      <c r="C135">
        <v>1.01511</v>
      </c>
      <c r="D135" s="2">
        <v>2.5217400000000002E-6</v>
      </c>
      <c r="E135" s="2">
        <v>1.01709</v>
      </c>
      <c r="F135">
        <v>1.3763600000000001E-2</v>
      </c>
      <c r="G135">
        <v>3.9977399999999998E-4</v>
      </c>
      <c r="H135" s="2">
        <v>-1.1381E-3</v>
      </c>
      <c r="I135">
        <f t="shared" si="13"/>
        <v>-1.7376931607828267E-3</v>
      </c>
      <c r="K135" s="4">
        <f t="shared" si="10"/>
        <v>8.3661498414000013E-4</v>
      </c>
      <c r="L135">
        <v>132</v>
      </c>
      <c r="M135">
        <v>331.76100000000002</v>
      </c>
      <c r="N135">
        <v>1.0104</v>
      </c>
      <c r="O135" s="1">
        <v>3.7374099999999998E-6</v>
      </c>
      <c r="P135">
        <v>1.01708</v>
      </c>
      <c r="Q135">
        <v>1.3763600000000001E-2</v>
      </c>
      <c r="R135">
        <v>3.9977399999999998E-4</v>
      </c>
      <c r="S135">
        <v>-5.4365799999999999E-3</v>
      </c>
      <c r="T135">
        <f t="shared" si="14"/>
        <v>-1.7376931607828267E-3</v>
      </c>
      <c r="W135" s="3">
        <f t="shared" si="11"/>
        <v>1.0743419999999972E-2</v>
      </c>
      <c r="Z135" s="4">
        <f t="shared" si="12"/>
        <v>1.2399268790100001E-3</v>
      </c>
    </row>
    <row r="136" spans="1:26" x14ac:dyDescent="0.3">
      <c r="A136">
        <v>133</v>
      </c>
      <c r="B136">
        <v>329.23899999999998</v>
      </c>
      <c r="C136">
        <v>1.01475</v>
      </c>
      <c r="D136" s="2">
        <v>3.7465099999999999E-6</v>
      </c>
      <c r="E136" s="2">
        <v>1.01712</v>
      </c>
      <c r="F136">
        <v>1.3757E-2</v>
      </c>
      <c r="G136">
        <v>3.1093499999999998E-4</v>
      </c>
      <c r="H136" s="2">
        <v>-1.13838E-3</v>
      </c>
      <c r="I136">
        <f t="shared" si="13"/>
        <v>-7.6308993589243963E-3</v>
      </c>
      <c r="K136" s="4">
        <f t="shared" si="10"/>
        <v>1.2334972058899998E-3</v>
      </c>
      <c r="L136">
        <v>133</v>
      </c>
      <c r="M136">
        <v>329.23899999999998</v>
      </c>
      <c r="N136">
        <v>1.00963</v>
      </c>
      <c r="O136" s="1">
        <v>6.1810699999999996E-6</v>
      </c>
      <c r="P136">
        <v>1.0170999999999999</v>
      </c>
      <c r="Q136">
        <v>1.3757E-2</v>
      </c>
      <c r="R136">
        <v>3.1093499999999998E-4</v>
      </c>
      <c r="S136">
        <v>-5.43437E-3</v>
      </c>
      <c r="T136">
        <f t="shared" si="14"/>
        <v>-7.6308993589243963E-3</v>
      </c>
      <c r="W136" s="3">
        <f t="shared" si="11"/>
        <v>1.0735629999999906E-2</v>
      </c>
      <c r="Z136" s="4">
        <f t="shared" si="12"/>
        <v>2.0350493057299996E-3</v>
      </c>
    </row>
    <row r="137" spans="1:26" x14ac:dyDescent="0.3">
      <c r="A137">
        <v>134</v>
      </c>
      <c r="B137">
        <v>333.10899999999998</v>
      </c>
      <c r="C137">
        <v>1.0154799999999999</v>
      </c>
      <c r="D137" s="2">
        <v>1.6573E-6</v>
      </c>
      <c r="E137" s="2">
        <v>1.0171699999999999</v>
      </c>
      <c r="F137">
        <v>1.3750399999999999E-2</v>
      </c>
      <c r="G137">
        <v>2.2209700000000001E-4</v>
      </c>
      <c r="H137" s="2">
        <v>-1.1357100000000001E-3</v>
      </c>
      <c r="I137">
        <f t="shared" si="13"/>
        <v>1.1685832946058071E-2</v>
      </c>
      <c r="K137" s="4">
        <f t="shared" si="10"/>
        <v>5.5206154570000001E-4</v>
      </c>
      <c r="L137">
        <v>134</v>
      </c>
      <c r="M137">
        <v>333.10899999999998</v>
      </c>
      <c r="N137">
        <v>1.0109300000000001</v>
      </c>
      <c r="O137" s="1">
        <v>2.41478E-6</v>
      </c>
      <c r="P137">
        <v>1.0171600000000001</v>
      </c>
      <c r="Q137">
        <v>1.3750399999999999E-2</v>
      </c>
      <c r="R137">
        <v>2.2209700000000001E-4</v>
      </c>
      <c r="S137">
        <v>-5.43334E-3</v>
      </c>
      <c r="T137">
        <f t="shared" si="14"/>
        <v>1.1685832946058071E-2</v>
      </c>
      <c r="W137" s="3">
        <f t="shared" si="11"/>
        <v>1.0746660000000194E-2</v>
      </c>
      <c r="Z137" s="4">
        <f t="shared" si="12"/>
        <v>8.0438495101999995E-4</v>
      </c>
    </row>
    <row r="138" spans="1:26" x14ac:dyDescent="0.3">
      <c r="A138">
        <v>135</v>
      </c>
      <c r="B138">
        <v>329.45600000000002</v>
      </c>
      <c r="C138">
        <v>1.01502</v>
      </c>
      <c r="D138" s="2">
        <v>3.1881999999999998E-6</v>
      </c>
      <c r="E138" s="2">
        <v>1.0172000000000001</v>
      </c>
      <c r="F138">
        <v>1.37438E-2</v>
      </c>
      <c r="G138">
        <v>1.33258E-4</v>
      </c>
      <c r="H138" s="2">
        <v>-1.13455E-3</v>
      </c>
      <c r="I138">
        <f t="shared" si="13"/>
        <v>-1.1026954382078034E-2</v>
      </c>
      <c r="K138" s="4">
        <f t="shared" si="10"/>
        <v>1.0503716191999999E-3</v>
      </c>
      <c r="L138">
        <v>135</v>
      </c>
      <c r="M138">
        <v>329.45600000000002</v>
      </c>
      <c r="N138">
        <v>1.01004</v>
      </c>
      <c r="O138" s="1">
        <v>5.2291700000000003E-6</v>
      </c>
      <c r="P138">
        <v>1.01719</v>
      </c>
      <c r="Q138">
        <v>1.37438E-2</v>
      </c>
      <c r="R138">
        <v>1.33258E-4</v>
      </c>
      <c r="S138">
        <v>-5.42867E-3</v>
      </c>
      <c r="T138">
        <f t="shared" si="14"/>
        <v>-1.1026954382078034E-2</v>
      </c>
      <c r="W138" s="3">
        <f t="shared" si="11"/>
        <v>1.0751329999999972E-2</v>
      </c>
      <c r="Z138" s="4">
        <f t="shared" si="12"/>
        <v>1.7227814315200001E-3</v>
      </c>
    </row>
    <row r="139" spans="1:26" x14ac:dyDescent="0.3">
      <c r="A139">
        <v>136</v>
      </c>
      <c r="B139">
        <v>329.05599999999998</v>
      </c>
      <c r="C139">
        <v>1.0151399999999999</v>
      </c>
      <c r="D139" s="2">
        <v>2.9280300000000002E-6</v>
      </c>
      <c r="E139" s="2">
        <v>1.0172399999999999</v>
      </c>
      <c r="F139">
        <v>1.37372E-2</v>
      </c>
      <c r="G139" s="1">
        <v>4.4419299999999997E-5</v>
      </c>
      <c r="H139" s="2">
        <v>-1.13642E-3</v>
      </c>
      <c r="I139">
        <f t="shared" si="13"/>
        <v>-1.2148603190107487E-3</v>
      </c>
      <c r="K139" s="4">
        <f t="shared" si="10"/>
        <v>9.6348583968000005E-4</v>
      </c>
      <c r="L139">
        <v>136</v>
      </c>
      <c r="M139">
        <v>329.05599999999998</v>
      </c>
      <c r="N139">
        <v>1.0102199999999999</v>
      </c>
      <c r="O139" s="1">
        <v>4.7882899999999997E-6</v>
      </c>
      <c r="P139">
        <v>1.0172300000000001</v>
      </c>
      <c r="Q139">
        <v>1.37372E-2</v>
      </c>
      <c r="R139" s="1">
        <v>4.4419299999999997E-5</v>
      </c>
      <c r="S139">
        <v>-5.4319299999999997E-3</v>
      </c>
      <c r="T139">
        <f t="shared" si="14"/>
        <v>-1.2148603190107487E-3</v>
      </c>
      <c r="W139" s="3">
        <f t="shared" si="11"/>
        <v>1.0748070000000194E-2</v>
      </c>
      <c r="Z139" s="4">
        <f t="shared" si="12"/>
        <v>1.5756155542399999E-3</v>
      </c>
    </row>
    <row r="140" spans="1:26" x14ac:dyDescent="0.3">
      <c r="A140">
        <v>137</v>
      </c>
      <c r="B140">
        <v>332.94499999999999</v>
      </c>
      <c r="C140">
        <v>1.0157400000000001</v>
      </c>
      <c r="D140" s="2">
        <v>1.2372899999999999E-6</v>
      </c>
      <c r="E140" s="2">
        <v>1.01729</v>
      </c>
      <c r="F140">
        <v>1.3730600000000001E-2</v>
      </c>
      <c r="G140" s="1">
        <v>-4.4419299999999997E-5</v>
      </c>
      <c r="H140" s="2">
        <v>-1.13455E-3</v>
      </c>
      <c r="I140">
        <f t="shared" si="13"/>
        <v>1.1749362127230531E-2</v>
      </c>
      <c r="K140" s="4">
        <f t="shared" si="10"/>
        <v>4.1194951904999997E-4</v>
      </c>
      <c r="L140">
        <v>137</v>
      </c>
      <c r="M140">
        <v>332.94499999999999</v>
      </c>
      <c r="N140">
        <v>1.0112699999999999</v>
      </c>
      <c r="O140" s="1">
        <v>1.7555E-6</v>
      </c>
      <c r="P140">
        <v>1.01728</v>
      </c>
      <c r="Q140">
        <v>1.3730600000000001E-2</v>
      </c>
      <c r="R140" s="1">
        <v>-4.4419299999999997E-5</v>
      </c>
      <c r="S140">
        <v>-5.4316299999999998E-3</v>
      </c>
      <c r="T140">
        <f t="shared" si="14"/>
        <v>1.1749362127230531E-2</v>
      </c>
      <c r="W140" s="3">
        <f t="shared" si="11"/>
        <v>1.0748369999999972E-2</v>
      </c>
      <c r="Z140" s="4">
        <f t="shared" si="12"/>
        <v>5.8448494749999992E-4</v>
      </c>
    </row>
    <row r="141" spans="1:26" x14ac:dyDescent="0.3">
      <c r="A141">
        <v>138</v>
      </c>
      <c r="B141">
        <v>334.25400000000002</v>
      </c>
      <c r="C141">
        <v>1.0158199999999999</v>
      </c>
      <c r="D141" s="2">
        <v>1.1142399999999999E-6</v>
      </c>
      <c r="E141" s="2">
        <v>1.0173300000000001</v>
      </c>
      <c r="F141">
        <v>1.3724E-2</v>
      </c>
      <c r="G141">
        <v>-1.33258E-4</v>
      </c>
      <c r="H141" s="2">
        <v>-1.1353100000000001E-3</v>
      </c>
      <c r="I141">
        <f t="shared" si="13"/>
        <v>3.9238718269379831E-3</v>
      </c>
      <c r="K141" s="4">
        <f t="shared" si="10"/>
        <v>3.7243917696E-4</v>
      </c>
      <c r="L141">
        <v>138</v>
      </c>
      <c r="M141">
        <v>334.25400000000002</v>
      </c>
      <c r="N141">
        <v>1.0113700000000001</v>
      </c>
      <c r="O141" s="1">
        <v>1.5668899999999999E-6</v>
      </c>
      <c r="P141">
        <v>1.0173300000000001</v>
      </c>
      <c r="Q141">
        <v>1.3724E-2</v>
      </c>
      <c r="R141">
        <v>-1.33258E-4</v>
      </c>
      <c r="S141">
        <v>-5.4336000000000002E-3</v>
      </c>
      <c r="T141">
        <f t="shared" si="14"/>
        <v>3.9238718269379831E-3</v>
      </c>
      <c r="W141" s="3">
        <f t="shared" si="11"/>
        <v>1.0756400000000037E-2</v>
      </c>
      <c r="Z141" s="4">
        <f t="shared" si="12"/>
        <v>5.2373925006E-4</v>
      </c>
    </row>
    <row r="142" spans="1:26" x14ac:dyDescent="0.3">
      <c r="A142">
        <v>139</v>
      </c>
      <c r="B142">
        <v>336.75700000000001</v>
      </c>
      <c r="C142">
        <v>1.0160400000000001</v>
      </c>
      <c r="D142" s="2">
        <v>5.7588499999999997E-7</v>
      </c>
      <c r="E142" s="2">
        <v>1.0173700000000001</v>
      </c>
      <c r="F142">
        <v>1.3717500000000001E-2</v>
      </c>
      <c r="G142">
        <v>-2.2209700000000001E-4</v>
      </c>
      <c r="H142" s="2">
        <v>-1.1349999999999999E-3</v>
      </c>
      <c r="I142">
        <f t="shared" si="13"/>
        <v>7.4604190074065661E-3</v>
      </c>
      <c r="K142" s="4">
        <f t="shared" si="10"/>
        <v>1.93933304945E-4</v>
      </c>
      <c r="L142">
        <v>139</v>
      </c>
      <c r="M142">
        <v>336.75700000000001</v>
      </c>
      <c r="N142">
        <v>1.0116799999999999</v>
      </c>
      <c r="O142" s="1">
        <v>7.4346000000000001E-7</v>
      </c>
      <c r="P142">
        <v>1.0173700000000001</v>
      </c>
      <c r="Q142">
        <v>1.3717500000000001E-2</v>
      </c>
      <c r="R142">
        <v>-2.2209700000000001E-4</v>
      </c>
      <c r="S142">
        <v>-5.4339200000000001E-3</v>
      </c>
      <c r="T142">
        <f t="shared" si="14"/>
        <v>7.4604190074065661E-3</v>
      </c>
      <c r="W142" s="3">
        <f t="shared" si="11"/>
        <v>1.0756080000000038E-2</v>
      </c>
      <c r="Z142" s="4">
        <f t="shared" si="12"/>
        <v>2.5036535922E-4</v>
      </c>
    </row>
    <row r="143" spans="1:26" x14ac:dyDescent="0.3">
      <c r="A143">
        <v>140</v>
      </c>
      <c r="B143">
        <v>337.27499999999998</v>
      </c>
      <c r="C143">
        <v>1.0161</v>
      </c>
      <c r="D143" s="2">
        <v>5.0948099999999995E-7</v>
      </c>
      <c r="E143" s="2">
        <v>1.0174099999999999</v>
      </c>
      <c r="F143">
        <v>1.37109E-2</v>
      </c>
      <c r="G143">
        <v>-3.1093499999999998E-4</v>
      </c>
      <c r="H143" s="2">
        <v>-1.13535E-3</v>
      </c>
      <c r="I143">
        <f t="shared" si="13"/>
        <v>1.5370193165253681E-3</v>
      </c>
      <c r="K143" s="4">
        <f t="shared" si="10"/>
        <v>1.7183520427499998E-4</v>
      </c>
      <c r="L143">
        <v>140</v>
      </c>
      <c r="M143">
        <v>337.27499999999998</v>
      </c>
      <c r="N143">
        <v>1.0117499999999999</v>
      </c>
      <c r="O143" s="1">
        <v>6.5054299999999998E-7</v>
      </c>
      <c r="P143">
        <v>1.0174099999999999</v>
      </c>
      <c r="Q143">
        <v>1.37109E-2</v>
      </c>
      <c r="R143">
        <v>-3.1093499999999998E-4</v>
      </c>
      <c r="S143">
        <v>-5.43466E-3</v>
      </c>
      <c r="T143">
        <f t="shared" si="14"/>
        <v>1.5370193165253681E-3</v>
      </c>
      <c r="W143" s="3">
        <f t="shared" si="11"/>
        <v>1.0755340000000037E-2</v>
      </c>
      <c r="Z143" s="4">
        <f t="shared" si="12"/>
        <v>2.1941189032499998E-4</v>
      </c>
    </row>
    <row r="144" spans="1:26" x14ac:dyDescent="0.3">
      <c r="A144">
        <v>141</v>
      </c>
      <c r="B144">
        <v>334.78800000000001</v>
      </c>
      <c r="C144">
        <v>1.0161100000000001</v>
      </c>
      <c r="D144" s="2">
        <v>5.97715E-7</v>
      </c>
      <c r="E144" s="2">
        <v>1.01745</v>
      </c>
      <c r="F144">
        <v>1.3704300000000001E-2</v>
      </c>
      <c r="G144">
        <v>-3.9977399999999998E-4</v>
      </c>
      <c r="H144" s="2">
        <v>-1.13572E-3</v>
      </c>
      <c r="I144">
        <f t="shared" si="13"/>
        <v>-7.4011256458176161E-3</v>
      </c>
      <c r="K144" s="4">
        <f t="shared" si="10"/>
        <v>2.0010780942000001E-4</v>
      </c>
      <c r="L144">
        <v>141</v>
      </c>
      <c r="M144">
        <v>334.78800000000001</v>
      </c>
      <c r="N144">
        <v>1.0117499999999999</v>
      </c>
      <c r="O144" s="1">
        <v>7.8515199999999996E-7</v>
      </c>
      <c r="P144">
        <v>1.0174399999999999</v>
      </c>
      <c r="Q144">
        <v>1.3704300000000001E-2</v>
      </c>
      <c r="R144">
        <v>-3.9977399999999998E-4</v>
      </c>
      <c r="S144">
        <v>-5.4349300000000001E-3</v>
      </c>
      <c r="T144">
        <f t="shared" si="14"/>
        <v>-7.4011256458176161E-3</v>
      </c>
      <c r="W144" s="3">
        <f t="shared" si="11"/>
        <v>1.0745069999999971E-2</v>
      </c>
      <c r="Z144" s="4">
        <f t="shared" si="12"/>
        <v>2.6285946777600001E-4</v>
      </c>
    </row>
    <row r="145" spans="1:26" x14ac:dyDescent="0.3">
      <c r="A145">
        <v>142</v>
      </c>
      <c r="B145">
        <v>335.75700000000001</v>
      </c>
      <c r="C145">
        <v>1.01617</v>
      </c>
      <c r="D145" s="2">
        <v>5.2624900000000002E-7</v>
      </c>
      <c r="E145" s="2">
        <v>1.0174799999999999</v>
      </c>
      <c r="F145">
        <v>1.36977E-2</v>
      </c>
      <c r="G145">
        <v>-4.8861300000000005E-4</v>
      </c>
      <c r="H145" s="2">
        <v>-1.1360999999999999E-3</v>
      </c>
      <c r="I145">
        <f t="shared" si="13"/>
        <v>2.8901883528171823E-3</v>
      </c>
      <c r="K145" s="4">
        <f t="shared" si="10"/>
        <v>1.76691785493E-4</v>
      </c>
      <c r="L145">
        <v>142</v>
      </c>
      <c r="M145">
        <v>335.75700000000001</v>
      </c>
      <c r="N145">
        <v>1.0118199999999999</v>
      </c>
      <c r="O145" s="1">
        <v>6.8353799999999999E-7</v>
      </c>
      <c r="P145">
        <v>1.0174799999999999</v>
      </c>
      <c r="Q145">
        <v>1.36977E-2</v>
      </c>
      <c r="R145">
        <v>-4.8861300000000005E-4</v>
      </c>
      <c r="S145">
        <v>-5.4358399999999999E-3</v>
      </c>
      <c r="T145">
        <f t="shared" si="14"/>
        <v>2.8901883528171823E-3</v>
      </c>
      <c r="W145" s="3">
        <f t="shared" si="11"/>
        <v>1.0754160000000037E-2</v>
      </c>
      <c r="Z145" s="4">
        <f t="shared" si="12"/>
        <v>2.2950266826599999E-4</v>
      </c>
    </row>
    <row r="146" spans="1:26" x14ac:dyDescent="0.3">
      <c r="A146">
        <v>143</v>
      </c>
      <c r="B146">
        <v>338.98</v>
      </c>
      <c r="C146">
        <v>1.0163199999999999</v>
      </c>
      <c r="D146" s="2">
        <v>1.8691900000000001E-7</v>
      </c>
      <c r="E146" s="2">
        <v>1.01752</v>
      </c>
      <c r="F146">
        <v>1.3691099999999999E-2</v>
      </c>
      <c r="G146">
        <v>-5.7745099999999998E-4</v>
      </c>
      <c r="H146" s="2">
        <v>-1.1357299999999999E-3</v>
      </c>
      <c r="I146">
        <f t="shared" si="13"/>
        <v>9.5534245580281962E-3</v>
      </c>
      <c r="K146" s="4">
        <f t="shared" si="10"/>
        <v>6.3361802620000009E-5</v>
      </c>
      <c r="L146">
        <v>143</v>
      </c>
      <c r="M146">
        <v>338.98</v>
      </c>
      <c r="N146">
        <v>1.0120199999999999</v>
      </c>
      <c r="O146" s="1">
        <v>2.1154700000000001E-7</v>
      </c>
      <c r="P146">
        <v>1.01752</v>
      </c>
      <c r="Q146">
        <v>1.3691099999999999E-2</v>
      </c>
      <c r="R146">
        <v>-5.7745099999999998E-4</v>
      </c>
      <c r="S146">
        <v>-5.4357700000000004E-3</v>
      </c>
      <c r="T146">
        <f t="shared" si="14"/>
        <v>9.5534245580281962E-3</v>
      </c>
      <c r="W146" s="3">
        <f t="shared" si="11"/>
        <v>1.0754230000000038E-2</v>
      </c>
      <c r="Z146" s="4">
        <f t="shared" si="12"/>
        <v>7.1710202060000001E-5</v>
      </c>
    </row>
    <row r="147" spans="1:26" x14ac:dyDescent="0.3">
      <c r="A147">
        <v>144</v>
      </c>
      <c r="B147">
        <v>340.517</v>
      </c>
      <c r="C147">
        <v>1.0163899999999999</v>
      </c>
      <c r="D147" s="2">
        <v>1.17119E-7</v>
      </c>
      <c r="E147" s="2">
        <v>1.01756</v>
      </c>
      <c r="F147">
        <v>1.36845E-2</v>
      </c>
      <c r="G147">
        <v>-6.6629000000000005E-4</v>
      </c>
      <c r="H147" s="2">
        <v>-1.13587E-3</v>
      </c>
      <c r="I147">
        <f t="shared" si="13"/>
        <v>4.523942331929454E-3</v>
      </c>
      <c r="K147" s="4">
        <f t="shared" si="10"/>
        <v>3.9881010522999999E-5</v>
      </c>
      <c r="L147">
        <v>144</v>
      </c>
      <c r="M147">
        <v>340.517</v>
      </c>
      <c r="N147">
        <v>1.0120800000000001</v>
      </c>
      <c r="O147" s="1">
        <v>1.2494100000000001E-7</v>
      </c>
      <c r="P147">
        <v>1.01756</v>
      </c>
      <c r="Q147">
        <v>1.36845E-2</v>
      </c>
      <c r="R147">
        <v>-6.6629000000000005E-4</v>
      </c>
      <c r="S147">
        <v>-5.4361899999999996E-3</v>
      </c>
      <c r="T147">
        <f t="shared" si="14"/>
        <v>4.523942331929454E-3</v>
      </c>
      <c r="W147" s="3">
        <f t="shared" si="11"/>
        <v>1.0753810000000037E-2</v>
      </c>
      <c r="Z147" s="4">
        <f t="shared" si="12"/>
        <v>4.2544534497000002E-5</v>
      </c>
    </row>
    <row r="148" spans="1:26" x14ac:dyDescent="0.3">
      <c r="A148">
        <v>145</v>
      </c>
      <c r="B148">
        <v>340.44600000000003</v>
      </c>
      <c r="C148">
        <v>1.0164299999999999</v>
      </c>
      <c r="D148" s="2">
        <v>9.9138999999999999E-8</v>
      </c>
      <c r="E148" s="2">
        <v>1.0176000000000001</v>
      </c>
      <c r="F148">
        <v>1.36779E-2</v>
      </c>
      <c r="G148">
        <v>-7.55129E-4</v>
      </c>
      <c r="H148" s="2">
        <v>-1.13601E-3</v>
      </c>
      <c r="I148">
        <f t="shared" si="13"/>
        <v>-2.0852821741348186E-4</v>
      </c>
      <c r="K148" s="4">
        <f t="shared" si="10"/>
        <v>3.3751475994000003E-5</v>
      </c>
      <c r="L148">
        <v>145</v>
      </c>
      <c r="M148">
        <v>340.44600000000003</v>
      </c>
      <c r="N148">
        <v>1.01213</v>
      </c>
      <c r="O148" s="1">
        <v>1.04139E-7</v>
      </c>
      <c r="P148">
        <v>1.0176000000000001</v>
      </c>
      <c r="Q148">
        <v>1.36779E-2</v>
      </c>
      <c r="R148">
        <v>-7.55129E-4</v>
      </c>
      <c r="S148">
        <v>-5.4365200000000002E-3</v>
      </c>
      <c r="T148">
        <f t="shared" si="14"/>
        <v>-2.0852821741348186E-4</v>
      </c>
      <c r="W148" s="3">
        <f t="shared" si="11"/>
        <v>1.0753480000000037E-2</v>
      </c>
      <c r="Z148" s="4">
        <f t="shared" si="12"/>
        <v>3.5453705994000004E-5</v>
      </c>
    </row>
    <row r="149" spans="1:26" x14ac:dyDescent="0.3">
      <c r="A149">
        <v>146</v>
      </c>
      <c r="B149">
        <v>339.24299999999999</v>
      </c>
      <c r="C149">
        <v>1.0164599999999999</v>
      </c>
      <c r="D149" s="2">
        <v>1.15275E-7</v>
      </c>
      <c r="E149" s="2">
        <v>1.0176400000000001</v>
      </c>
      <c r="F149">
        <v>1.3671300000000001E-2</v>
      </c>
      <c r="G149">
        <v>-8.4396700000000005E-4</v>
      </c>
      <c r="H149" s="2">
        <v>-1.13613E-3</v>
      </c>
      <c r="I149">
        <f t="shared" si="13"/>
        <v>-3.5398579532457996E-3</v>
      </c>
      <c r="K149" s="4">
        <f t="shared" si="10"/>
        <v>3.9106236825000001E-5</v>
      </c>
      <c r="L149">
        <v>146</v>
      </c>
      <c r="M149">
        <v>339.24299999999999</v>
      </c>
      <c r="N149">
        <v>1.0121599999999999</v>
      </c>
      <c r="O149" s="1">
        <v>1.24794E-7</v>
      </c>
      <c r="P149">
        <v>1.0176400000000001</v>
      </c>
      <c r="Q149">
        <v>1.3671300000000001E-2</v>
      </c>
      <c r="R149">
        <v>-8.4396700000000005E-4</v>
      </c>
      <c r="S149">
        <v>-5.4367900000000004E-3</v>
      </c>
      <c r="T149">
        <f t="shared" si="14"/>
        <v>-3.5398579532457996E-3</v>
      </c>
      <c r="W149" s="3">
        <f t="shared" si="11"/>
        <v>1.0753210000000037E-2</v>
      </c>
      <c r="Z149" s="4">
        <f t="shared" si="12"/>
        <v>4.2335490941999998E-5</v>
      </c>
    </row>
    <row r="150" spans="1:26" x14ac:dyDescent="0.3">
      <c r="A150">
        <v>147</v>
      </c>
      <c r="B150">
        <v>340.35599999999999</v>
      </c>
      <c r="C150">
        <v>1.0165200000000001</v>
      </c>
      <c r="D150" s="2">
        <v>6.9519599999999995E-8</v>
      </c>
      <c r="E150" s="2">
        <v>1.0176799999999999</v>
      </c>
      <c r="F150">
        <v>1.36647E-2</v>
      </c>
      <c r="G150">
        <v>-9.32806E-4</v>
      </c>
      <c r="H150" s="2">
        <v>-1.1362399999999999E-3</v>
      </c>
      <c r="I150">
        <f t="shared" si="13"/>
        <v>3.2754638988090738E-3</v>
      </c>
      <c r="K150" s="4">
        <f t="shared" si="10"/>
        <v>2.3661412977599999E-5</v>
      </c>
      <c r="L150">
        <v>147</v>
      </c>
      <c r="M150">
        <v>340.35599999999999</v>
      </c>
      <c r="N150">
        <v>1.0122199999999999</v>
      </c>
      <c r="O150" s="1">
        <v>7.0676799999999994E-8</v>
      </c>
      <c r="P150">
        <v>1.0176799999999999</v>
      </c>
      <c r="Q150">
        <v>1.36647E-2</v>
      </c>
      <c r="R150">
        <v>-9.32806E-4</v>
      </c>
      <c r="S150">
        <v>-5.4371100000000002E-3</v>
      </c>
      <c r="T150">
        <f t="shared" si="14"/>
        <v>3.2754638988090738E-3</v>
      </c>
      <c r="W150" s="3">
        <f t="shared" si="11"/>
        <v>1.0752890000000037E-2</v>
      </c>
      <c r="Z150" s="4">
        <f t="shared" si="12"/>
        <v>2.4055272940799996E-5</v>
      </c>
    </row>
    <row r="151" spans="1:26" x14ac:dyDescent="0.3">
      <c r="A151">
        <v>148</v>
      </c>
      <c r="B151">
        <v>336.23500000000001</v>
      </c>
      <c r="C151">
        <v>1.0165299999999999</v>
      </c>
      <c r="D151" s="2">
        <v>1.5650999999999999E-7</v>
      </c>
      <c r="E151" s="2">
        <v>1.0177099999999999</v>
      </c>
      <c r="F151">
        <v>1.3658099999999999E-2</v>
      </c>
      <c r="G151">
        <v>-1.0216400000000001E-3</v>
      </c>
      <c r="H151" s="2">
        <v>-1.1361800000000001E-3</v>
      </c>
      <c r="I151">
        <f t="shared" si="13"/>
        <v>-1.2181808394407041E-2</v>
      </c>
      <c r="K151" s="4">
        <f t="shared" si="10"/>
        <v>5.2624139849999999E-5</v>
      </c>
      <c r="L151">
        <v>148</v>
      </c>
      <c r="M151">
        <v>336.23500000000001</v>
      </c>
      <c r="N151">
        <v>1.0122199999999999</v>
      </c>
      <c r="O151" s="1">
        <v>1.7976099999999999E-7</v>
      </c>
      <c r="P151">
        <v>1.0177099999999999</v>
      </c>
      <c r="Q151">
        <v>1.3658099999999999E-2</v>
      </c>
      <c r="R151">
        <v>-1.0216400000000001E-3</v>
      </c>
      <c r="S151">
        <v>-5.4370599999999996E-3</v>
      </c>
      <c r="T151">
        <f t="shared" si="14"/>
        <v>-1.2181808394407041E-2</v>
      </c>
      <c r="W151" s="3">
        <f t="shared" si="11"/>
        <v>1.0752940000000037E-2</v>
      </c>
      <c r="Z151" s="4">
        <f t="shared" si="12"/>
        <v>6.0441939834999999E-5</v>
      </c>
    </row>
    <row r="152" spans="1:26" x14ac:dyDescent="0.3">
      <c r="A152">
        <v>149</v>
      </c>
      <c r="B152">
        <v>340.35599999999999</v>
      </c>
      <c r="C152">
        <v>1.0165999999999999</v>
      </c>
      <c r="D152" s="2">
        <v>4.7220799999999999E-8</v>
      </c>
      <c r="E152" s="2">
        <v>1.0177499999999999</v>
      </c>
      <c r="F152">
        <v>1.36516E-2</v>
      </c>
      <c r="G152">
        <v>-1.1104800000000001E-3</v>
      </c>
      <c r="H152" s="2">
        <v>-1.13609E-3</v>
      </c>
      <c r="I152">
        <f t="shared" si="13"/>
        <v>1.2181808394407101E-2</v>
      </c>
      <c r="K152" s="4">
        <f t="shared" si="10"/>
        <v>1.6071882604799998E-5</v>
      </c>
      <c r="L152">
        <v>149</v>
      </c>
      <c r="M152">
        <v>340.35599999999999</v>
      </c>
      <c r="N152">
        <v>1.0123</v>
      </c>
      <c r="O152" s="1">
        <v>4.6341599999999997E-8</v>
      </c>
      <c r="P152">
        <v>1.0177499999999999</v>
      </c>
      <c r="Q152">
        <v>1.36516E-2</v>
      </c>
      <c r="R152">
        <v>-1.1104800000000001E-3</v>
      </c>
      <c r="S152">
        <v>-5.4372099999999996E-3</v>
      </c>
      <c r="T152">
        <f t="shared" si="14"/>
        <v>1.2181808394407101E-2</v>
      </c>
      <c r="W152" s="3">
        <f t="shared" si="11"/>
        <v>1.0752790000000038E-2</v>
      </c>
      <c r="Z152" s="4">
        <f t="shared" si="12"/>
        <v>1.5772641609599998E-5</v>
      </c>
    </row>
    <row r="153" spans="1:26" x14ac:dyDescent="0.3">
      <c r="A153">
        <v>150</v>
      </c>
      <c r="B153">
        <v>343.64800000000002</v>
      </c>
      <c r="C153">
        <v>1.0166500000000001</v>
      </c>
      <c r="D153" s="2">
        <v>1.8893599999999999E-8</v>
      </c>
      <c r="E153" s="2">
        <v>1.01779</v>
      </c>
      <c r="F153">
        <v>1.3644999999999999E-2</v>
      </c>
      <c r="G153">
        <v>-1.19932E-3</v>
      </c>
      <c r="H153" s="2">
        <v>-1.13613E-3</v>
      </c>
      <c r="I153">
        <f t="shared" si="13"/>
        <v>9.6257490258184145E-3</v>
      </c>
      <c r="K153" s="4">
        <f t="shared" si="10"/>
        <v>6.4927478527999998E-6</v>
      </c>
      <c r="L153">
        <v>150</v>
      </c>
      <c r="M153">
        <v>343.64800000000002</v>
      </c>
      <c r="N153">
        <v>1.0123500000000001</v>
      </c>
      <c r="O153" s="1">
        <v>1.6380300000000001E-8</v>
      </c>
      <c r="P153">
        <v>1.01779</v>
      </c>
      <c r="Q153">
        <v>1.3644999999999999E-2</v>
      </c>
      <c r="R153">
        <v>-1.19932E-3</v>
      </c>
      <c r="S153">
        <v>-5.43743E-3</v>
      </c>
      <c r="T153">
        <f t="shared" si="14"/>
        <v>9.6257490258184145E-3</v>
      </c>
      <c r="W153" s="3">
        <f t="shared" si="11"/>
        <v>1.0752570000000038E-2</v>
      </c>
      <c r="Z153" s="4">
        <f t="shared" si="12"/>
        <v>5.6290573344000008E-6</v>
      </c>
    </row>
    <row r="154" spans="1:26" x14ac:dyDescent="0.3">
      <c r="A154">
        <v>151</v>
      </c>
      <c r="B154">
        <v>343.67399999999998</v>
      </c>
      <c r="C154">
        <v>1.0166900000000001</v>
      </c>
      <c r="D154" s="2">
        <v>1.501E-8</v>
      </c>
      <c r="E154" s="2">
        <v>1.01783</v>
      </c>
      <c r="F154">
        <v>1.36384E-2</v>
      </c>
      <c r="G154">
        <v>-1.28816E-3</v>
      </c>
      <c r="H154" s="2">
        <v>-1.13619E-3</v>
      </c>
      <c r="I154">
        <f t="shared" si="13"/>
        <v>7.5655951685977982E-5</v>
      </c>
      <c r="K154" s="4">
        <f t="shared" si="10"/>
        <v>5.1585467399999995E-6</v>
      </c>
      <c r="L154">
        <v>151</v>
      </c>
      <c r="M154">
        <v>343.67399999999998</v>
      </c>
      <c r="N154">
        <v>1.0123899999999999</v>
      </c>
      <c r="O154" s="1">
        <v>1.2746899999999999E-8</v>
      </c>
      <c r="P154">
        <v>1.01783</v>
      </c>
      <c r="Q154">
        <v>1.36384E-2</v>
      </c>
      <c r="R154">
        <v>-1.28816E-3</v>
      </c>
      <c r="S154">
        <v>-5.4376600000000004E-3</v>
      </c>
      <c r="T154">
        <f t="shared" si="14"/>
        <v>7.5655951685977982E-5</v>
      </c>
      <c r="W154" s="3">
        <f t="shared" si="11"/>
        <v>1.0752340000000037E-2</v>
      </c>
      <c r="Z154" s="4">
        <f t="shared" si="12"/>
        <v>4.3807781105999992E-6</v>
      </c>
    </row>
    <row r="155" spans="1:26" x14ac:dyDescent="0.3">
      <c r="A155">
        <v>152</v>
      </c>
      <c r="B155">
        <v>344.32799999999997</v>
      </c>
      <c r="C155">
        <v>1.0167299999999999</v>
      </c>
      <c r="D155" s="2">
        <v>1.17974E-8</v>
      </c>
      <c r="E155" s="2">
        <v>1.0178700000000001</v>
      </c>
      <c r="F155">
        <v>1.3631799999999999E-2</v>
      </c>
      <c r="G155">
        <v>-1.377E-3</v>
      </c>
      <c r="H155" s="2">
        <v>-1.1362399999999999E-3</v>
      </c>
      <c r="I155">
        <f t="shared" si="13"/>
        <v>1.9011578367063261E-3</v>
      </c>
      <c r="K155" s="4">
        <f t="shared" si="10"/>
        <v>4.0621751471999993E-6</v>
      </c>
      <c r="L155">
        <v>152</v>
      </c>
      <c r="M155">
        <v>344.32799999999997</v>
      </c>
      <c r="N155">
        <v>1.0124299999999999</v>
      </c>
      <c r="O155" s="1">
        <v>9.8067499999999995E-9</v>
      </c>
      <c r="P155">
        <v>1.0178700000000001</v>
      </c>
      <c r="Q155">
        <v>1.3631799999999999E-2</v>
      </c>
      <c r="R155">
        <v>-1.377E-3</v>
      </c>
      <c r="S155">
        <v>-5.43787E-3</v>
      </c>
      <c r="T155">
        <f t="shared" si="14"/>
        <v>1.9011578367063261E-3</v>
      </c>
      <c r="W155" s="3">
        <f t="shared" si="11"/>
        <v>1.0752130000000037E-2</v>
      </c>
      <c r="Z155" s="4">
        <f t="shared" si="12"/>
        <v>3.3767386139999995E-6</v>
      </c>
    </row>
    <row r="156" spans="1:26" x14ac:dyDescent="0.3">
      <c r="A156">
        <v>153</v>
      </c>
      <c r="B156">
        <v>343.11399999999998</v>
      </c>
      <c r="C156">
        <v>1.0167600000000001</v>
      </c>
      <c r="D156" s="2">
        <v>1.3240999999999999E-8</v>
      </c>
      <c r="E156" s="2">
        <v>1.0179100000000001</v>
      </c>
      <c r="F156">
        <v>1.3625200000000001E-2</v>
      </c>
      <c r="G156">
        <v>3.1013200000000001E-2</v>
      </c>
      <c r="H156" s="2">
        <v>-1.1362900000000001E-3</v>
      </c>
      <c r="I156">
        <f t="shared" si="13"/>
        <v>-3.5319380020773189E-3</v>
      </c>
      <c r="K156" s="4">
        <f t="shared" si="10"/>
        <v>4.543172473999999E-6</v>
      </c>
      <c r="L156">
        <v>153</v>
      </c>
      <c r="M156">
        <v>343.11399999999998</v>
      </c>
      <c r="N156">
        <v>1.0124599999999999</v>
      </c>
      <c r="O156" s="1">
        <v>1.13688E-8</v>
      </c>
      <c r="P156">
        <v>1.0179100000000001</v>
      </c>
      <c r="Q156">
        <v>1.3625200000000001E-2</v>
      </c>
      <c r="R156">
        <v>3.1013200000000001E-2</v>
      </c>
      <c r="S156">
        <v>-5.4380899999999996E-3</v>
      </c>
      <c r="T156">
        <f t="shared" si="14"/>
        <v>-3.5319380020773189E-3</v>
      </c>
      <c r="W156" s="3">
        <f t="shared" si="11"/>
        <v>1.0751910000000038E-2</v>
      </c>
      <c r="Z156" s="4">
        <f t="shared" si="12"/>
        <v>3.9007944432E-6</v>
      </c>
    </row>
    <row r="157" spans="1:26" x14ac:dyDescent="0.3">
      <c r="A157">
        <v>154</v>
      </c>
      <c r="B157">
        <v>346.17700000000002</v>
      </c>
      <c r="C157">
        <v>1.01681</v>
      </c>
      <c r="D157" s="2">
        <v>3.1597000000000002E-9</v>
      </c>
      <c r="E157" s="2">
        <v>1.0179400000000001</v>
      </c>
      <c r="F157">
        <v>1.36186E-2</v>
      </c>
      <c r="G157">
        <v>3.1346199999999998E-2</v>
      </c>
      <c r="H157" s="2">
        <v>-1.1363199999999999E-3</v>
      </c>
      <c r="I157">
        <f t="shared" si="13"/>
        <v>8.8874514866802423E-3</v>
      </c>
      <c r="K157" s="4">
        <f t="shared" si="10"/>
        <v>1.0938154669E-6</v>
      </c>
      <c r="L157">
        <v>154</v>
      </c>
      <c r="M157">
        <v>346.17700000000002</v>
      </c>
      <c r="N157">
        <v>1.0125</v>
      </c>
      <c r="O157" s="1">
        <v>2.2223700000000001E-9</v>
      </c>
      <c r="P157">
        <v>1.0179400000000001</v>
      </c>
      <c r="Q157">
        <v>1.36186E-2</v>
      </c>
      <c r="R157">
        <v>3.1346199999999998E-2</v>
      </c>
      <c r="S157">
        <v>-5.4382800000000002E-3</v>
      </c>
      <c r="T157">
        <f t="shared" si="14"/>
        <v>8.8874514866802423E-3</v>
      </c>
      <c r="W157" s="3">
        <f t="shared" si="11"/>
        <v>1.0751720000000037E-2</v>
      </c>
      <c r="Z157" s="4">
        <f t="shared" si="12"/>
        <v>7.6933337949000003E-7</v>
      </c>
    </row>
    <row r="158" spans="1:26" x14ac:dyDescent="0.3">
      <c r="A158">
        <v>155</v>
      </c>
      <c r="B158">
        <v>352.14400000000001</v>
      </c>
      <c r="C158">
        <v>1.01684</v>
      </c>
      <c r="D158" s="2">
        <v>4.60776E-10</v>
      </c>
      <c r="E158" s="2">
        <v>1.0179800000000001</v>
      </c>
      <c r="F158">
        <v>1.3612000000000001E-2</v>
      </c>
      <c r="G158">
        <v>3.1679199999999998E-2</v>
      </c>
      <c r="H158" s="2">
        <v>-1.1363600000000001E-3</v>
      </c>
      <c r="I158">
        <f t="shared" si="13"/>
        <v>1.7089977903514832E-2</v>
      </c>
      <c r="K158" s="4">
        <f t="shared" si="10"/>
        <v>1.6225950374400001E-7</v>
      </c>
      <c r="L158">
        <v>155</v>
      </c>
      <c r="M158">
        <v>352.14400000000001</v>
      </c>
      <c r="N158">
        <v>1.01254</v>
      </c>
      <c r="O158" s="1">
        <v>2.8896100000000001E-10</v>
      </c>
      <c r="P158">
        <v>1.0179800000000001</v>
      </c>
      <c r="Q158">
        <v>1.3612000000000001E-2</v>
      </c>
      <c r="R158">
        <v>3.1679199999999998E-2</v>
      </c>
      <c r="S158">
        <v>-5.4384799999999999E-3</v>
      </c>
      <c r="T158">
        <f t="shared" si="14"/>
        <v>1.7089977903514832E-2</v>
      </c>
      <c r="W158" s="3">
        <f t="shared" si="11"/>
        <v>1.0751520000000039E-2</v>
      </c>
      <c r="Z158" s="4">
        <f t="shared" si="12"/>
        <v>1.01755882384E-7</v>
      </c>
    </row>
    <row r="159" spans="1:26" x14ac:dyDescent="0.3">
      <c r="A159">
        <v>156</v>
      </c>
      <c r="B159">
        <v>349.13799999999998</v>
      </c>
      <c r="C159">
        <v>1.01688</v>
      </c>
      <c r="D159" s="2">
        <v>7.42046E-10</v>
      </c>
      <c r="E159" s="2">
        <v>1.0180199999999999</v>
      </c>
      <c r="F159">
        <v>1.36054E-2</v>
      </c>
      <c r="G159">
        <v>3.2012100000000002E-2</v>
      </c>
      <c r="H159" s="2">
        <v>-1.1364000000000001E-3</v>
      </c>
      <c r="I159">
        <f t="shared" si="13"/>
        <v>-8.5729233332057717E-3</v>
      </c>
      <c r="K159" s="4">
        <f t="shared" si="10"/>
        <v>2.5907645634799996E-7</v>
      </c>
      <c r="L159">
        <v>156</v>
      </c>
      <c r="M159">
        <v>349.13799999999998</v>
      </c>
      <c r="N159">
        <v>1.01258</v>
      </c>
      <c r="O159" s="1">
        <v>4.7241200000000004E-10</v>
      </c>
      <c r="P159">
        <v>1.0180199999999999</v>
      </c>
      <c r="Q159">
        <v>1.36054E-2</v>
      </c>
      <c r="R159">
        <v>3.2012100000000002E-2</v>
      </c>
      <c r="S159">
        <v>-5.4386800000000004E-3</v>
      </c>
      <c r="T159">
        <f t="shared" si="14"/>
        <v>-8.5729233332057717E-3</v>
      </c>
      <c r="W159" s="3">
        <f t="shared" si="11"/>
        <v>1.0751320000000036E-2</v>
      </c>
      <c r="Z159" s="4">
        <f t="shared" si="12"/>
        <v>1.6493698085600001E-7</v>
      </c>
    </row>
    <row r="160" spans="1:26" x14ac:dyDescent="0.3">
      <c r="A160">
        <v>157</v>
      </c>
      <c r="B160">
        <v>348.45100000000002</v>
      </c>
      <c r="C160">
        <v>1.01692</v>
      </c>
      <c r="D160" s="2">
        <v>7.9227999999999998E-10</v>
      </c>
      <c r="E160" s="2">
        <v>1.01806</v>
      </c>
      <c r="F160">
        <v>1.3598799999999999E-2</v>
      </c>
      <c r="G160">
        <v>3.2345100000000002E-2</v>
      </c>
      <c r="H160" s="2">
        <v>-1.1364400000000001E-3</v>
      </c>
      <c r="I160">
        <f t="shared" si="13"/>
        <v>-1.9696417864979348E-3</v>
      </c>
      <c r="K160" s="4">
        <f t="shared" si="10"/>
        <v>2.7607075828000004E-7</v>
      </c>
      <c r="L160">
        <v>157</v>
      </c>
      <c r="M160">
        <v>348.45100000000002</v>
      </c>
      <c r="N160">
        <v>1.0126200000000001</v>
      </c>
      <c r="O160" s="1">
        <v>5.0075199999999997E-10</v>
      </c>
      <c r="P160">
        <v>1.01806</v>
      </c>
      <c r="Q160">
        <v>1.3598799999999999E-2</v>
      </c>
      <c r="R160">
        <v>3.2345100000000002E-2</v>
      </c>
      <c r="S160">
        <v>-5.4388800000000001E-3</v>
      </c>
      <c r="T160">
        <f t="shared" si="14"/>
        <v>-1.9696417864979348E-3</v>
      </c>
      <c r="W160" s="3">
        <f t="shared" si="11"/>
        <v>1.0751120000000038E-2</v>
      </c>
      <c r="Z160" s="4">
        <f t="shared" si="12"/>
        <v>1.7448753515200001E-7</v>
      </c>
    </row>
    <row r="161" spans="1:26" x14ac:dyDescent="0.3">
      <c r="A161">
        <v>158</v>
      </c>
      <c r="B161">
        <v>349.99400000000003</v>
      </c>
      <c r="C161">
        <v>1.0169600000000001</v>
      </c>
      <c r="D161" s="2">
        <v>3.5803299999999998E-10</v>
      </c>
      <c r="E161" s="2">
        <v>1.0181</v>
      </c>
      <c r="F161">
        <v>1.35922E-2</v>
      </c>
      <c r="G161">
        <v>3.2678100000000002E-2</v>
      </c>
      <c r="H161" s="2">
        <v>-1.13649E-3</v>
      </c>
      <c r="I161">
        <f t="shared" si="13"/>
        <v>4.4183937467636497E-3</v>
      </c>
      <c r="K161" s="4">
        <f t="shared" si="10"/>
        <v>1.2530940180199999E-7</v>
      </c>
      <c r="L161">
        <v>158</v>
      </c>
      <c r="M161">
        <v>349.99400000000003</v>
      </c>
      <c r="N161">
        <v>1.0126599999999999</v>
      </c>
      <c r="O161" s="1">
        <v>2.14737E-10</v>
      </c>
      <c r="P161">
        <v>1.0181</v>
      </c>
      <c r="Q161">
        <v>1.35922E-2</v>
      </c>
      <c r="R161">
        <v>3.2678100000000002E-2</v>
      </c>
      <c r="S161">
        <v>-5.4390899999999997E-3</v>
      </c>
      <c r="T161">
        <f t="shared" si="14"/>
        <v>4.4183937467636497E-3</v>
      </c>
      <c r="W161" s="3">
        <f t="shared" si="11"/>
        <v>1.0750910000000037E-2</v>
      </c>
      <c r="Z161" s="4">
        <f t="shared" si="12"/>
        <v>7.5156661578000001E-8</v>
      </c>
    </row>
    <row r="162" spans="1:26" x14ac:dyDescent="0.3">
      <c r="A162">
        <v>159</v>
      </c>
      <c r="B162">
        <v>351.79300000000001</v>
      </c>
      <c r="C162">
        <v>1.0169999999999999</v>
      </c>
      <c r="D162" s="2">
        <v>1.5547699999999999E-10</v>
      </c>
      <c r="E162" s="2">
        <v>1.01813</v>
      </c>
      <c r="F162">
        <v>1.3585699999999999E-2</v>
      </c>
      <c r="G162">
        <v>3.3010999999999999E-2</v>
      </c>
      <c r="H162" s="2">
        <v>-1.13653E-3</v>
      </c>
      <c r="I162">
        <f t="shared" si="13"/>
        <v>5.1269229569901788E-3</v>
      </c>
      <c r="K162" s="4">
        <f t="shared" si="10"/>
        <v>5.4695720261E-8</v>
      </c>
      <c r="L162">
        <v>159</v>
      </c>
      <c r="M162">
        <v>351.79300000000001</v>
      </c>
      <c r="N162">
        <v>1.0126900000000001</v>
      </c>
      <c r="O162" s="1">
        <v>8.8409900000000002E-11</v>
      </c>
      <c r="P162">
        <v>1.01813</v>
      </c>
      <c r="Q162">
        <v>1.3585699999999999E-2</v>
      </c>
      <c r="R162">
        <v>3.3010999999999999E-2</v>
      </c>
      <c r="S162">
        <v>-5.4392900000000003E-3</v>
      </c>
      <c r="T162">
        <f t="shared" si="14"/>
        <v>5.1269229569901788E-3</v>
      </c>
      <c r="W162" s="3">
        <f t="shared" si="11"/>
        <v>1.0750710000000038E-2</v>
      </c>
      <c r="Z162" s="4">
        <f t="shared" si="12"/>
        <v>3.11019839507E-8</v>
      </c>
    </row>
    <row r="163" spans="1:26" x14ac:dyDescent="0.3">
      <c r="A163">
        <v>160</v>
      </c>
      <c r="B163">
        <v>354.15699999999998</v>
      </c>
      <c r="C163">
        <v>1.0170300000000001</v>
      </c>
      <c r="D163" s="2">
        <v>4.1158299999999998E-11</v>
      </c>
      <c r="E163" s="2">
        <v>1.01817</v>
      </c>
      <c r="F163">
        <v>1.35791E-2</v>
      </c>
      <c r="G163">
        <v>3.3343999999999999E-2</v>
      </c>
      <c r="H163" s="2">
        <v>-1.1365699999999999E-3</v>
      </c>
      <c r="I163">
        <f t="shared" si="13"/>
        <v>6.6973832039575803E-3</v>
      </c>
      <c r="K163" s="4">
        <f t="shared" si="10"/>
        <v>1.4576500053099999E-8</v>
      </c>
      <c r="L163">
        <v>160</v>
      </c>
      <c r="M163">
        <v>354.15699999999998</v>
      </c>
      <c r="N163">
        <v>1.0127299999999999</v>
      </c>
      <c r="O163" s="1">
        <v>2.1692300000000001E-11</v>
      </c>
      <c r="P163">
        <v>1.01817</v>
      </c>
      <c r="Q163">
        <v>1.35791E-2</v>
      </c>
      <c r="R163">
        <v>3.3343999999999999E-2</v>
      </c>
      <c r="S163">
        <v>-5.43949E-3</v>
      </c>
      <c r="T163">
        <f t="shared" si="14"/>
        <v>6.6973832039575803E-3</v>
      </c>
      <c r="W163" s="3">
        <f t="shared" si="11"/>
        <v>1.0750510000000038E-2</v>
      </c>
      <c r="Z163" s="4">
        <f t="shared" si="12"/>
        <v>7.6824798910999995E-9</v>
      </c>
    </row>
    <row r="164" spans="1:26" x14ac:dyDescent="0.3">
      <c r="A164">
        <v>161</v>
      </c>
      <c r="B164">
        <v>350.69200000000001</v>
      </c>
      <c r="C164">
        <v>1.0170699999999999</v>
      </c>
      <c r="D164" s="2">
        <v>6.4935000000000006E-11</v>
      </c>
      <c r="E164" s="2">
        <v>1.0182100000000001</v>
      </c>
      <c r="F164">
        <v>1.3572499999999999E-2</v>
      </c>
      <c r="G164">
        <v>3.3676999999999999E-2</v>
      </c>
      <c r="H164" s="2">
        <v>-1.1366099999999999E-3</v>
      </c>
      <c r="I164">
        <f t="shared" si="13"/>
        <v>-9.8319722741956102E-3</v>
      </c>
      <c r="K164" s="4">
        <f t="shared" si="10"/>
        <v>2.2772185020000003E-8</v>
      </c>
      <c r="L164">
        <v>161</v>
      </c>
      <c r="M164">
        <v>350.69200000000001</v>
      </c>
      <c r="N164">
        <v>1.0127699999999999</v>
      </c>
      <c r="O164" s="1">
        <v>3.4573500000000001E-11</v>
      </c>
      <c r="P164">
        <v>1.0182100000000001</v>
      </c>
      <c r="Q164">
        <v>1.3572499999999999E-2</v>
      </c>
      <c r="R164">
        <v>3.3676999999999999E-2</v>
      </c>
      <c r="S164">
        <v>-5.4396899999999996E-3</v>
      </c>
      <c r="T164">
        <f t="shared" si="14"/>
        <v>-9.8319722741956102E-3</v>
      </c>
      <c r="W164" s="3">
        <f t="shared" si="11"/>
        <v>1.0750310000000037E-2</v>
      </c>
      <c r="Z164" s="4">
        <f t="shared" si="12"/>
        <v>1.2124649862000001E-8</v>
      </c>
    </row>
    <row r="165" spans="1:26" x14ac:dyDescent="0.3">
      <c r="A165">
        <v>162</v>
      </c>
      <c r="B165">
        <v>348.995</v>
      </c>
      <c r="C165">
        <v>1.01711</v>
      </c>
      <c r="D165" s="2">
        <v>1.03127E-10</v>
      </c>
      <c r="E165" s="2">
        <v>1.0182500000000001</v>
      </c>
      <c r="F165">
        <v>1.3565900000000001E-2</v>
      </c>
      <c r="G165">
        <v>3.4009900000000003E-2</v>
      </c>
      <c r="H165" s="2">
        <v>-1.1366499999999999E-3</v>
      </c>
      <c r="I165">
        <f t="shared" si="13"/>
        <v>-4.8507499138929332E-3</v>
      </c>
      <c r="K165" s="4">
        <f t="shared" si="10"/>
        <v>3.5990807364999999E-8</v>
      </c>
      <c r="L165">
        <v>162</v>
      </c>
      <c r="M165">
        <v>348.995</v>
      </c>
      <c r="N165">
        <v>1.01281</v>
      </c>
      <c r="O165" s="1">
        <v>5.5436899999999999E-11</v>
      </c>
      <c r="P165">
        <v>1.0182500000000001</v>
      </c>
      <c r="Q165">
        <v>1.3565900000000001E-2</v>
      </c>
      <c r="R165">
        <v>3.4009900000000003E-2</v>
      </c>
      <c r="S165">
        <v>-5.4398900000000002E-3</v>
      </c>
      <c r="T165">
        <f t="shared" si="14"/>
        <v>-4.8507499138929332E-3</v>
      </c>
      <c r="W165" s="3">
        <f t="shared" si="11"/>
        <v>1.0750110000000038E-2</v>
      </c>
      <c r="Z165" s="4">
        <f t="shared" si="12"/>
        <v>1.9347200915499999E-8</v>
      </c>
    </row>
    <row r="166" spans="1:26" x14ac:dyDescent="0.3">
      <c r="A166">
        <v>163</v>
      </c>
      <c r="B166">
        <v>347.923</v>
      </c>
      <c r="C166">
        <v>1.01715</v>
      </c>
      <c r="D166" s="2">
        <v>6.3727100000000002E-11</v>
      </c>
      <c r="E166" s="2">
        <v>1.0182800000000001</v>
      </c>
      <c r="F166">
        <v>1.35593E-2</v>
      </c>
      <c r="G166">
        <v>3.4342900000000003E-2</v>
      </c>
      <c r="H166" s="2">
        <v>-1.1366900000000001E-3</v>
      </c>
      <c r="I166">
        <f t="shared" si="13"/>
        <v>-3.0764045281487205E-3</v>
      </c>
      <c r="K166" s="4">
        <f t="shared" si="10"/>
        <v>2.21721238133E-8</v>
      </c>
      <c r="L166">
        <v>163</v>
      </c>
      <c r="M166">
        <v>347.923</v>
      </c>
      <c r="N166">
        <v>1.01284</v>
      </c>
      <c r="O166" s="1">
        <v>3.3055400000000001E-11</v>
      </c>
      <c r="P166">
        <v>1.0182800000000001</v>
      </c>
      <c r="Q166">
        <v>1.35593E-2</v>
      </c>
      <c r="R166">
        <v>3.4342900000000003E-2</v>
      </c>
      <c r="S166">
        <v>-5.4400899999999999E-3</v>
      </c>
      <c r="T166">
        <f t="shared" si="14"/>
        <v>-3.0764045281487205E-3</v>
      </c>
      <c r="W166" s="3">
        <f t="shared" si="11"/>
        <v>1.0749910000000038E-2</v>
      </c>
      <c r="Z166" s="4">
        <f t="shared" si="12"/>
        <v>1.15007339342E-8</v>
      </c>
    </row>
    <row r="167" spans="1:26" x14ac:dyDescent="0.3">
      <c r="A167">
        <v>164</v>
      </c>
      <c r="B167">
        <v>347.95600000000002</v>
      </c>
      <c r="C167">
        <v>1.01719</v>
      </c>
      <c r="D167" s="2">
        <v>3.8229600000000002E-11</v>
      </c>
      <c r="E167" s="2">
        <v>1.0183199999999999</v>
      </c>
      <c r="F167">
        <v>1.3552700000000001E-2</v>
      </c>
      <c r="G167">
        <v>3.4675900000000003E-2</v>
      </c>
      <c r="H167" s="2">
        <v>-1.1367300000000001E-3</v>
      </c>
      <c r="I167">
        <f t="shared" si="13"/>
        <v>9.4844074975021487E-5</v>
      </c>
      <c r="K167" s="4">
        <f t="shared" si="10"/>
        <v>1.3302218697600001E-8</v>
      </c>
      <c r="L167">
        <v>164</v>
      </c>
      <c r="M167">
        <v>347.95600000000002</v>
      </c>
      <c r="N167">
        <v>1.01288</v>
      </c>
      <c r="O167" s="1">
        <v>1.9111700000000001E-11</v>
      </c>
      <c r="P167">
        <v>1.0183199999999999</v>
      </c>
      <c r="Q167">
        <v>1.3552700000000001E-2</v>
      </c>
      <c r="R167">
        <v>3.4675900000000003E-2</v>
      </c>
      <c r="S167">
        <v>-5.4403000000000003E-3</v>
      </c>
      <c r="T167">
        <f t="shared" si="14"/>
        <v>9.4844074975021487E-5</v>
      </c>
      <c r="W167" s="3">
        <f t="shared" si="11"/>
        <v>1.0749700000000037E-2</v>
      </c>
      <c r="Z167" s="4">
        <f t="shared" si="12"/>
        <v>6.6500306852000008E-9</v>
      </c>
    </row>
    <row r="168" spans="1:26" x14ac:dyDescent="0.3">
      <c r="A168">
        <v>165</v>
      </c>
      <c r="B168">
        <v>348.42899999999997</v>
      </c>
      <c r="C168">
        <v>1.01722</v>
      </c>
      <c r="D168" s="2">
        <v>2.22025E-11</v>
      </c>
      <c r="E168" s="2">
        <v>1.0183599999999999</v>
      </c>
      <c r="F168">
        <v>1.35461E-2</v>
      </c>
      <c r="G168">
        <v>3.50088E-2</v>
      </c>
      <c r="H168" s="2">
        <v>-1.13678E-3</v>
      </c>
      <c r="I168">
        <f t="shared" si="13"/>
        <v>1.3584441730890191E-3</v>
      </c>
      <c r="K168" s="4">
        <f t="shared" si="10"/>
        <v>7.735994872499999E-9</v>
      </c>
      <c r="L168">
        <v>165</v>
      </c>
      <c r="M168">
        <v>348.42899999999997</v>
      </c>
      <c r="N168">
        <v>1.01292</v>
      </c>
      <c r="O168" s="1">
        <v>1.06846E-11</v>
      </c>
      <c r="P168">
        <v>1.0183599999999999</v>
      </c>
      <c r="Q168">
        <v>1.35461E-2</v>
      </c>
      <c r="R168">
        <v>3.50088E-2</v>
      </c>
      <c r="S168">
        <v>-5.4405E-3</v>
      </c>
      <c r="T168">
        <f t="shared" si="14"/>
        <v>1.3584441730890191E-3</v>
      </c>
      <c r="W168" s="3">
        <f t="shared" si="11"/>
        <v>1.0749500000000037E-2</v>
      </c>
      <c r="Z168" s="4">
        <f t="shared" si="12"/>
        <v>3.7228244933999999E-9</v>
      </c>
    </row>
    <row r="169" spans="1:26" x14ac:dyDescent="0.3">
      <c r="A169">
        <v>166</v>
      </c>
      <c r="B169">
        <v>345.46899999999999</v>
      </c>
      <c r="C169">
        <v>1.0172600000000001</v>
      </c>
      <c r="D169" s="2">
        <v>3.4453699999999998E-11</v>
      </c>
      <c r="E169" s="2">
        <v>1.0184</v>
      </c>
      <c r="F169">
        <v>1.3539499999999999E-2</v>
      </c>
      <c r="G169">
        <v>3.53418E-2</v>
      </c>
      <c r="H169" s="2">
        <v>-1.13682E-3</v>
      </c>
      <c r="I169">
        <f t="shared" si="13"/>
        <v>-8.5315650261373159E-3</v>
      </c>
      <c r="K169" s="4">
        <f t="shared" si="10"/>
        <v>1.1902685285299999E-8</v>
      </c>
      <c r="L169">
        <v>166</v>
      </c>
      <c r="M169">
        <v>345.46899999999999</v>
      </c>
      <c r="N169">
        <v>1.0129600000000001</v>
      </c>
      <c r="O169" s="1">
        <v>1.7328699999999999E-11</v>
      </c>
      <c r="P169">
        <v>1.0184</v>
      </c>
      <c r="Q169">
        <v>1.3539499999999999E-2</v>
      </c>
      <c r="R169">
        <v>3.53418E-2</v>
      </c>
      <c r="S169">
        <v>-5.4406999999999997E-3</v>
      </c>
      <c r="T169">
        <f t="shared" si="14"/>
        <v>-8.5315650261373159E-3</v>
      </c>
      <c r="W169" s="3">
        <f t="shared" si="11"/>
        <v>1.0749300000000038E-2</v>
      </c>
      <c r="Z169" s="4">
        <f t="shared" si="12"/>
        <v>5.9865286602999996E-9</v>
      </c>
    </row>
    <row r="170" spans="1:26" x14ac:dyDescent="0.3">
      <c r="A170">
        <v>167</v>
      </c>
      <c r="B170">
        <v>344.649</v>
      </c>
      <c r="C170">
        <v>1.0173000000000001</v>
      </c>
      <c r="D170" s="2">
        <v>3.1977999999999998E-11</v>
      </c>
      <c r="E170" s="2">
        <v>1.01844</v>
      </c>
      <c r="F170">
        <v>1.35329E-2</v>
      </c>
      <c r="G170">
        <v>3.56748E-2</v>
      </c>
      <c r="H170" s="2">
        <v>-1.13686E-3</v>
      </c>
      <c r="I170">
        <f t="shared" si="13"/>
        <v>-2.3764063128313192E-3</v>
      </c>
      <c r="K170" s="4">
        <f t="shared" si="10"/>
        <v>1.1021185722E-8</v>
      </c>
      <c r="L170">
        <v>167</v>
      </c>
      <c r="M170">
        <v>344.649</v>
      </c>
      <c r="N170">
        <v>1.0129900000000001</v>
      </c>
      <c r="O170" s="1">
        <v>1.66401E-11</v>
      </c>
      <c r="P170">
        <v>1.01844</v>
      </c>
      <c r="Q170">
        <v>1.35329E-2</v>
      </c>
      <c r="R170">
        <v>3.56748E-2</v>
      </c>
      <c r="S170">
        <v>-5.4409000000000003E-3</v>
      </c>
      <c r="T170">
        <f t="shared" si="14"/>
        <v>-2.3764063128313192E-3</v>
      </c>
      <c r="W170" s="3">
        <f t="shared" si="11"/>
        <v>1.0749100000000037E-2</v>
      </c>
      <c r="Z170" s="4">
        <f t="shared" si="12"/>
        <v>5.7349938249000003E-9</v>
      </c>
    </row>
    <row r="171" spans="1:26" x14ac:dyDescent="0.3">
      <c r="A171">
        <v>168</v>
      </c>
      <c r="B171">
        <v>342.15199999999999</v>
      </c>
      <c r="C171">
        <v>1.0173399999999999</v>
      </c>
      <c r="D171" s="2">
        <v>2.9147400000000002E-11</v>
      </c>
      <c r="E171" s="2">
        <v>1.01847</v>
      </c>
      <c r="F171">
        <v>1.35263E-2</v>
      </c>
      <c r="G171">
        <v>3.6007699999999997E-2</v>
      </c>
      <c r="H171" s="2">
        <v>-1.1368999999999999E-3</v>
      </c>
      <c r="I171">
        <f t="shared" si="13"/>
        <v>-7.2714250623103823E-3</v>
      </c>
      <c r="K171" s="4">
        <f t="shared" si="10"/>
        <v>9.9728412048000001E-9</v>
      </c>
      <c r="L171">
        <v>168</v>
      </c>
      <c r="M171">
        <v>342.15199999999999</v>
      </c>
      <c r="N171">
        <v>1.0130300000000001</v>
      </c>
      <c r="O171" s="1">
        <v>1.5546699999999999E-11</v>
      </c>
      <c r="P171">
        <v>1.01847</v>
      </c>
      <c r="Q171">
        <v>1.35263E-2</v>
      </c>
      <c r="R171">
        <v>3.6007699999999997E-2</v>
      </c>
      <c r="S171">
        <v>-5.4410999999999999E-3</v>
      </c>
      <c r="T171">
        <f t="shared" si="14"/>
        <v>-7.2714250623103823E-3</v>
      </c>
      <c r="W171" s="3">
        <f t="shared" si="11"/>
        <v>1.0748900000000037E-2</v>
      </c>
      <c r="Z171" s="4">
        <f t="shared" si="12"/>
        <v>5.3193344983999997E-9</v>
      </c>
    </row>
    <row r="172" spans="1:26" x14ac:dyDescent="0.3">
      <c r="A172">
        <v>169</v>
      </c>
      <c r="B172">
        <v>337.76299999999998</v>
      </c>
      <c r="C172">
        <v>1.0173700000000001</v>
      </c>
      <c r="D172" s="2">
        <v>7.6762400000000004E-11</v>
      </c>
      <c r="E172" s="2">
        <v>1.01851</v>
      </c>
      <c r="F172">
        <v>1.35198E-2</v>
      </c>
      <c r="G172">
        <v>3.6340699999999997E-2</v>
      </c>
      <c r="H172" s="2">
        <v>-1.1369399999999999E-3</v>
      </c>
      <c r="I172">
        <f t="shared" si="13"/>
        <v>-1.2910616663882775E-2</v>
      </c>
      <c r="K172" s="4">
        <f t="shared" si="10"/>
        <v>2.5927498511199999E-8</v>
      </c>
      <c r="L172">
        <v>169</v>
      </c>
      <c r="M172">
        <v>337.76299999999998</v>
      </c>
      <c r="N172">
        <v>1.0130699999999999</v>
      </c>
      <c r="O172" s="1">
        <v>4.7418400000000003E-11</v>
      </c>
      <c r="P172">
        <v>1.01851</v>
      </c>
      <c r="Q172">
        <v>1.35198E-2</v>
      </c>
      <c r="R172">
        <v>3.6340699999999997E-2</v>
      </c>
      <c r="S172">
        <v>-5.4412999999999996E-3</v>
      </c>
      <c r="T172">
        <f t="shared" si="14"/>
        <v>-1.2910616663882775E-2</v>
      </c>
      <c r="W172" s="3">
        <f t="shared" si="11"/>
        <v>1.0748700000000038E-2</v>
      </c>
      <c r="Z172" s="4">
        <f t="shared" si="12"/>
        <v>1.6016181039200001E-8</v>
      </c>
    </row>
    <row r="173" spans="1:26" x14ac:dyDescent="0.3">
      <c r="A173">
        <v>170</v>
      </c>
      <c r="B173">
        <v>337.05500000000001</v>
      </c>
      <c r="C173">
        <v>1.0174099999999999</v>
      </c>
      <c r="D173" s="2">
        <v>6.8637800000000005E-11</v>
      </c>
      <c r="E173" s="2">
        <v>1.0185500000000001</v>
      </c>
      <c r="F173">
        <v>1.35132E-2</v>
      </c>
      <c r="G173">
        <v>3.6673699999999997E-2</v>
      </c>
      <c r="H173" s="2">
        <v>-1.1369799999999999E-3</v>
      </c>
      <c r="I173">
        <f t="shared" si="13"/>
        <v>-2.0983443232985193E-3</v>
      </c>
      <c r="K173" s="4">
        <f t="shared" si="10"/>
        <v>2.3134713679000003E-8</v>
      </c>
      <c r="L173">
        <v>170</v>
      </c>
      <c r="M173">
        <v>337.05500000000001</v>
      </c>
      <c r="N173">
        <v>1.01311</v>
      </c>
      <c r="O173" s="1">
        <v>4.3336900000000003E-11</v>
      </c>
      <c r="P173">
        <v>1.0185500000000001</v>
      </c>
      <c r="Q173">
        <v>1.35132E-2</v>
      </c>
      <c r="R173">
        <v>3.6673699999999997E-2</v>
      </c>
      <c r="S173">
        <v>-5.4415000000000002E-3</v>
      </c>
      <c r="T173">
        <f t="shared" si="14"/>
        <v>-2.0983443232985193E-3</v>
      </c>
      <c r="W173" s="3">
        <f t="shared" si="11"/>
        <v>1.0748500000000038E-2</v>
      </c>
      <c r="Z173" s="4">
        <f t="shared" si="12"/>
        <v>1.4606918829500001E-8</v>
      </c>
    </row>
    <row r="174" spans="1:26" x14ac:dyDescent="0.3">
      <c r="A174">
        <v>171</v>
      </c>
      <c r="B174">
        <v>335.11900000000003</v>
      </c>
      <c r="C174">
        <v>1.01745</v>
      </c>
      <c r="D174" s="2">
        <v>5.9734699999999996E-11</v>
      </c>
      <c r="E174" s="2">
        <v>1.0185900000000001</v>
      </c>
      <c r="F174">
        <v>1.3506600000000001E-2</v>
      </c>
      <c r="G174">
        <v>3.7006600000000001E-2</v>
      </c>
      <c r="H174" s="2">
        <v>-1.13703E-3</v>
      </c>
      <c r="I174">
        <f t="shared" si="13"/>
        <v>-5.7604291550921501E-3</v>
      </c>
      <c r="K174" s="4">
        <f t="shared" si="10"/>
        <v>2.0018232929299999E-8</v>
      </c>
      <c r="L174">
        <v>171</v>
      </c>
      <c r="M174">
        <v>335.11900000000003</v>
      </c>
      <c r="N174">
        <v>1.0131399999999999</v>
      </c>
      <c r="O174" s="1">
        <v>3.8546200000000002E-11</v>
      </c>
      <c r="P174">
        <v>1.0185900000000001</v>
      </c>
      <c r="Q174">
        <v>1.3506600000000001E-2</v>
      </c>
      <c r="R174">
        <v>3.7006600000000001E-2</v>
      </c>
      <c r="S174">
        <v>-5.4416999999999998E-3</v>
      </c>
      <c r="T174">
        <f t="shared" si="14"/>
        <v>-5.7604291550921501E-3</v>
      </c>
      <c r="W174" s="3">
        <f t="shared" si="11"/>
        <v>1.0748300000000037E-2</v>
      </c>
      <c r="Z174" s="4">
        <f t="shared" si="12"/>
        <v>1.2917563997800003E-8</v>
      </c>
    </row>
    <row r="175" spans="1:26" x14ac:dyDescent="0.3">
      <c r="A175">
        <v>172</v>
      </c>
      <c r="B175">
        <v>334.12700000000001</v>
      </c>
      <c r="C175">
        <v>1.01749</v>
      </c>
      <c r="D175" s="2">
        <v>5.0332499999999998E-11</v>
      </c>
      <c r="E175" s="2">
        <v>1.0186200000000001</v>
      </c>
      <c r="F175">
        <v>1.35E-2</v>
      </c>
      <c r="G175">
        <v>3.7339600000000001E-2</v>
      </c>
      <c r="H175" s="2">
        <v>-1.13707E-3</v>
      </c>
      <c r="I175">
        <f t="shared" si="13"/>
        <v>-2.9645324036661615E-3</v>
      </c>
      <c r="K175" s="4">
        <f t="shared" si="10"/>
        <v>1.6817447227500001E-8</v>
      </c>
      <c r="L175">
        <v>172</v>
      </c>
      <c r="M175">
        <v>334.12700000000001</v>
      </c>
      <c r="N175">
        <v>1.01318</v>
      </c>
      <c r="O175" s="1">
        <v>3.3191599999999997E-11</v>
      </c>
      <c r="P175">
        <v>1.0186200000000001</v>
      </c>
      <c r="Q175">
        <v>1.35E-2</v>
      </c>
      <c r="R175">
        <v>3.7339600000000001E-2</v>
      </c>
      <c r="S175">
        <v>-5.4419000000000004E-3</v>
      </c>
      <c r="T175">
        <f t="shared" si="14"/>
        <v>-2.9645324036661615E-3</v>
      </c>
      <c r="W175" s="3">
        <f t="shared" si="11"/>
        <v>1.0748100000000038E-2</v>
      </c>
      <c r="Z175" s="4">
        <f t="shared" si="12"/>
        <v>1.10902097332E-8</v>
      </c>
    </row>
    <row r="176" spans="1:26" x14ac:dyDescent="0.3">
      <c r="A176">
        <v>173</v>
      </c>
      <c r="B176">
        <v>337.74799999999999</v>
      </c>
      <c r="C176">
        <v>1.01752</v>
      </c>
      <c r="D176" s="2">
        <v>3.6895099999999997E-12</v>
      </c>
      <c r="E176" s="2">
        <v>1.0186599999999999</v>
      </c>
      <c r="F176">
        <v>1.3493399999999999E-2</v>
      </c>
      <c r="G176">
        <v>3.7672600000000001E-2</v>
      </c>
      <c r="H176" s="2">
        <v>-1.13711E-3</v>
      </c>
      <c r="I176">
        <f t="shared" si="13"/>
        <v>1.0778895058243563E-2</v>
      </c>
      <c r="K176" s="4">
        <f t="shared" si="10"/>
        <v>1.2461246234799999E-9</v>
      </c>
      <c r="L176">
        <v>173</v>
      </c>
      <c r="M176">
        <v>337.74799999999999</v>
      </c>
      <c r="N176">
        <v>1.01322</v>
      </c>
      <c r="O176" s="1">
        <v>1.91491E-12</v>
      </c>
      <c r="P176">
        <v>1.0186599999999999</v>
      </c>
      <c r="Q176">
        <v>1.3493399999999999E-2</v>
      </c>
      <c r="R176">
        <v>3.7672600000000001E-2</v>
      </c>
      <c r="S176">
        <v>-5.4421000000000001E-3</v>
      </c>
      <c r="T176">
        <f t="shared" si="14"/>
        <v>1.0778895058243563E-2</v>
      </c>
      <c r="W176" s="3">
        <f t="shared" si="11"/>
        <v>1.0747900000000038E-2</v>
      </c>
      <c r="Z176" s="4">
        <f t="shared" si="12"/>
        <v>6.4675702267999995E-10</v>
      </c>
    </row>
    <row r="177" spans="1:26" x14ac:dyDescent="0.3">
      <c r="A177">
        <v>174</v>
      </c>
      <c r="B177">
        <v>339.31299999999999</v>
      </c>
      <c r="C177">
        <v>1.01756</v>
      </c>
      <c r="D177" s="2">
        <v>7.6988299999999996E-13</v>
      </c>
      <c r="E177" s="2">
        <v>1.0186999999999999</v>
      </c>
      <c r="F177">
        <v>1.34868E-2</v>
      </c>
      <c r="G177">
        <v>3.8005499999999998E-2</v>
      </c>
      <c r="H177" s="2">
        <v>-1.13715E-3</v>
      </c>
      <c r="I177">
        <f t="shared" si="13"/>
        <v>4.6229299492847953E-3</v>
      </c>
      <c r="K177" s="4">
        <f t="shared" si="10"/>
        <v>2.6123131037899997E-10</v>
      </c>
      <c r="L177">
        <v>174</v>
      </c>
      <c r="M177">
        <v>339.31299999999999</v>
      </c>
      <c r="N177">
        <v>1.01326</v>
      </c>
      <c r="O177" s="1">
        <v>3.5680599999999998E-13</v>
      </c>
      <c r="P177">
        <v>1.0186999999999999</v>
      </c>
      <c r="Q177">
        <v>1.34868E-2</v>
      </c>
      <c r="R177">
        <v>3.8005499999999998E-2</v>
      </c>
      <c r="S177">
        <v>-5.4422999999999997E-3</v>
      </c>
      <c r="T177">
        <f t="shared" si="14"/>
        <v>4.6229299492847953E-3</v>
      </c>
      <c r="W177" s="3">
        <f t="shared" si="11"/>
        <v>1.0747700000000037E-2</v>
      </c>
      <c r="Z177" s="4">
        <f t="shared" si="12"/>
        <v>1.2106891427799998E-10</v>
      </c>
    </row>
    <row r="178" spans="1:26" x14ac:dyDescent="0.3">
      <c r="A178">
        <v>175</v>
      </c>
      <c r="B178">
        <v>341.89400000000001</v>
      </c>
      <c r="C178">
        <v>1.0176000000000001</v>
      </c>
      <c r="D178" s="2">
        <v>7.4095400000000003E-14</v>
      </c>
      <c r="E178" s="2">
        <v>1.01874</v>
      </c>
      <c r="F178">
        <v>1.3480199999999999E-2</v>
      </c>
      <c r="G178">
        <v>3.8338499999999998E-2</v>
      </c>
      <c r="H178" s="2">
        <v>-1.1371899999999999E-3</v>
      </c>
      <c r="I178">
        <f t="shared" si="13"/>
        <v>7.5777622678768145E-3</v>
      </c>
      <c r="K178" s="4">
        <f t="shared" si="10"/>
        <v>2.5332772687600003E-11</v>
      </c>
      <c r="L178">
        <v>175</v>
      </c>
      <c r="M178">
        <v>341.89400000000001</v>
      </c>
      <c r="N178">
        <v>1.01329</v>
      </c>
      <c r="O178" s="1">
        <v>2.8580700000000003E-14</v>
      </c>
      <c r="P178">
        <v>1.01874</v>
      </c>
      <c r="Q178">
        <v>1.3480199999999999E-2</v>
      </c>
      <c r="R178">
        <v>3.8338499999999998E-2</v>
      </c>
      <c r="S178">
        <v>-5.4425000000000003E-3</v>
      </c>
      <c r="T178">
        <f t="shared" si="14"/>
        <v>7.5777622678768145E-3</v>
      </c>
      <c r="W178" s="3">
        <f t="shared" si="11"/>
        <v>1.0747500000000038E-2</v>
      </c>
      <c r="Z178" s="4">
        <f t="shared" si="12"/>
        <v>9.7715698458000006E-12</v>
      </c>
    </row>
    <row r="179" spans="1:26" x14ac:dyDescent="0.3">
      <c r="A179">
        <v>176</v>
      </c>
      <c r="B179">
        <v>341.53699999999998</v>
      </c>
      <c r="C179">
        <v>1.0176400000000001</v>
      </c>
      <c r="D179" s="2">
        <v>4.1692799999999998E-14</v>
      </c>
      <c r="E179" s="2">
        <v>1.01877</v>
      </c>
      <c r="F179">
        <v>1.3473600000000001E-2</v>
      </c>
      <c r="G179">
        <v>3.8671499999999998E-2</v>
      </c>
      <c r="H179" s="2">
        <v>-1.1372299999999999E-3</v>
      </c>
      <c r="I179">
        <f t="shared" si="13"/>
        <v>-1.0447288240390635E-3</v>
      </c>
      <c r="K179" s="4">
        <f t="shared" si="10"/>
        <v>1.4239633833599998E-11</v>
      </c>
      <c r="L179">
        <v>176</v>
      </c>
      <c r="M179">
        <v>341.53699999999998</v>
      </c>
      <c r="N179">
        <v>1.0133300000000001</v>
      </c>
      <c r="O179" s="1">
        <v>1.63146E-14</v>
      </c>
      <c r="P179">
        <v>1.01877</v>
      </c>
      <c r="Q179">
        <v>1.3473600000000001E-2</v>
      </c>
      <c r="R179">
        <v>3.8671499999999998E-2</v>
      </c>
      <c r="S179">
        <v>-5.4427E-3</v>
      </c>
      <c r="T179">
        <f t="shared" si="14"/>
        <v>-1.0447288240390635E-3</v>
      </c>
      <c r="W179" s="3">
        <f t="shared" si="11"/>
        <v>1.0747300000000038E-2</v>
      </c>
      <c r="Z179" s="4">
        <f t="shared" si="12"/>
        <v>5.5720395401999998E-12</v>
      </c>
    </row>
    <row r="180" spans="1:26" x14ac:dyDescent="0.3">
      <c r="A180">
        <v>177</v>
      </c>
      <c r="B180">
        <v>340.24700000000001</v>
      </c>
      <c r="C180">
        <v>1.0176799999999999</v>
      </c>
      <c r="D180" s="2">
        <v>2.0997500000000001E-14</v>
      </c>
      <c r="E180" s="2">
        <v>1.01881</v>
      </c>
      <c r="F180">
        <v>1.3467E-2</v>
      </c>
      <c r="G180">
        <v>3.9004400000000002E-2</v>
      </c>
      <c r="H180" s="2">
        <v>-1.1372699999999999E-3</v>
      </c>
      <c r="I180">
        <f t="shared" si="13"/>
        <v>-3.7841942298825824E-3</v>
      </c>
      <c r="K180" s="4">
        <f t="shared" si="10"/>
        <v>7.1443363825000003E-12</v>
      </c>
      <c r="L180">
        <v>177</v>
      </c>
      <c r="M180">
        <v>340.24700000000001</v>
      </c>
      <c r="N180">
        <v>1.0133700000000001</v>
      </c>
      <c r="O180" s="1">
        <v>8.3385699999999993E-15</v>
      </c>
      <c r="P180">
        <v>1.01881</v>
      </c>
      <c r="Q180">
        <v>1.3467E-2</v>
      </c>
      <c r="R180">
        <v>3.9004400000000002E-2</v>
      </c>
      <c r="S180">
        <v>-5.4428999999999996E-3</v>
      </c>
      <c r="T180">
        <f t="shared" si="14"/>
        <v>-3.7841942298825824E-3</v>
      </c>
      <c r="W180" s="3">
        <f t="shared" si="11"/>
        <v>1.0747100000000037E-2</v>
      </c>
      <c r="Z180" s="4">
        <f t="shared" si="12"/>
        <v>2.8371734267899999E-12</v>
      </c>
    </row>
    <row r="181" spans="1:26" x14ac:dyDescent="0.3">
      <c r="A181">
        <v>178</v>
      </c>
      <c r="B181">
        <v>337.76499999999999</v>
      </c>
      <c r="C181">
        <v>1.0177099999999999</v>
      </c>
      <c r="D181" s="2">
        <v>9.0636600000000002E-15</v>
      </c>
      <c r="E181" s="2">
        <v>1.01885</v>
      </c>
      <c r="F181">
        <v>1.34605E-2</v>
      </c>
      <c r="G181">
        <v>3.9337400000000002E-2</v>
      </c>
      <c r="H181" s="2">
        <v>-1.1373100000000001E-3</v>
      </c>
      <c r="I181">
        <f t="shared" si="13"/>
        <v>-7.3214370452687489E-3</v>
      </c>
      <c r="K181" s="4">
        <f t="shared" si="10"/>
        <v>3.0613871198999999E-12</v>
      </c>
      <c r="L181">
        <v>178</v>
      </c>
      <c r="M181">
        <v>337.76499999999999</v>
      </c>
      <c r="N181">
        <v>1.0134099999999999</v>
      </c>
      <c r="O181" s="1">
        <v>3.6254600000000003E-15</v>
      </c>
      <c r="P181">
        <v>1.01885</v>
      </c>
      <c r="Q181">
        <v>1.34605E-2</v>
      </c>
      <c r="R181">
        <v>3.9337400000000002E-2</v>
      </c>
      <c r="S181">
        <v>-5.4431000000000002E-3</v>
      </c>
      <c r="T181">
        <f t="shared" si="14"/>
        <v>-7.3214370452687489E-3</v>
      </c>
      <c r="W181" s="3">
        <f t="shared" si="11"/>
        <v>1.0746900000000038E-2</v>
      </c>
      <c r="Z181" s="4">
        <f t="shared" si="12"/>
        <v>1.2245534969E-12</v>
      </c>
    </row>
    <row r="182" spans="1:26" x14ac:dyDescent="0.3">
      <c r="A182">
        <v>179</v>
      </c>
      <c r="B182">
        <v>342.50799999999998</v>
      </c>
      <c r="C182">
        <v>1.0177499999999999</v>
      </c>
      <c r="D182" s="2">
        <v>7.55305E-17</v>
      </c>
      <c r="E182" s="2">
        <v>1.0188900000000001</v>
      </c>
      <c r="F182">
        <v>1.34539E-2</v>
      </c>
      <c r="G182">
        <v>3.9670400000000001E-2</v>
      </c>
      <c r="H182" s="2">
        <v>-1.13736E-3</v>
      </c>
      <c r="I182">
        <f t="shared" si="13"/>
        <v>1.3944627692580733E-2</v>
      </c>
      <c r="K182" s="4">
        <f t="shared" si="10"/>
        <v>2.5869800493999999E-14</v>
      </c>
      <c r="L182">
        <v>179</v>
      </c>
      <c r="M182">
        <v>342.50799999999998</v>
      </c>
      <c r="N182">
        <v>1.0134399999999999</v>
      </c>
      <c r="O182" s="1">
        <v>6.04244E-17</v>
      </c>
      <c r="P182">
        <v>1.0188900000000001</v>
      </c>
      <c r="Q182">
        <v>1.34539E-2</v>
      </c>
      <c r="R182">
        <v>3.9670400000000001E-2</v>
      </c>
      <c r="S182">
        <v>-5.4432999999999999E-3</v>
      </c>
      <c r="T182">
        <f t="shared" si="14"/>
        <v>1.3944627692580733E-2</v>
      </c>
      <c r="W182" s="3">
        <f t="shared" si="11"/>
        <v>1.0746700000000038E-2</v>
      </c>
      <c r="Z182" s="4">
        <f t="shared" si="12"/>
        <v>2.06958403952E-14</v>
      </c>
    </row>
    <row r="183" spans="1:26" x14ac:dyDescent="0.3">
      <c r="A183">
        <v>180</v>
      </c>
      <c r="B183">
        <v>344.601</v>
      </c>
      <c r="C183">
        <v>1.01779</v>
      </c>
      <c r="D183" s="2">
        <v>7.55305E-17</v>
      </c>
      <c r="E183" s="2">
        <v>1.01892</v>
      </c>
      <c r="F183">
        <v>1.3447300000000001E-2</v>
      </c>
      <c r="G183">
        <v>4.0003299999999999E-2</v>
      </c>
      <c r="H183" s="2">
        <v>-1.1374E-3</v>
      </c>
      <c r="I183">
        <f t="shared" si="13"/>
        <v>6.0922109111551789E-3</v>
      </c>
      <c r="K183" s="4">
        <f t="shared" si="10"/>
        <v>2.60278858305E-14</v>
      </c>
      <c r="L183">
        <v>180</v>
      </c>
      <c r="M183">
        <v>344.601</v>
      </c>
      <c r="N183">
        <v>1.0134799999999999</v>
      </c>
      <c r="O183" s="1">
        <v>6.04244E-17</v>
      </c>
      <c r="P183">
        <v>1.01892</v>
      </c>
      <c r="Q183">
        <v>1.3447300000000001E-2</v>
      </c>
      <c r="R183">
        <v>4.0003299999999999E-2</v>
      </c>
      <c r="S183">
        <v>-5.4435000000000004E-3</v>
      </c>
      <c r="T183">
        <f t="shared" si="14"/>
        <v>6.0922109111551789E-3</v>
      </c>
      <c r="W183" s="3">
        <f t="shared" si="11"/>
        <v>1.0746500000000037E-2</v>
      </c>
      <c r="Z183" s="4">
        <f t="shared" si="12"/>
        <v>2.0822308664399999E-14</v>
      </c>
    </row>
    <row r="184" spans="1:26" x14ac:dyDescent="0.3">
      <c r="A184">
        <v>181</v>
      </c>
      <c r="B184">
        <v>347.57799999999997</v>
      </c>
      <c r="C184">
        <v>1.01783</v>
      </c>
      <c r="D184" s="2">
        <v>7.55305E-17</v>
      </c>
      <c r="E184" s="2">
        <v>1.0189600000000001</v>
      </c>
      <c r="F184">
        <v>1.34407E-2</v>
      </c>
      <c r="G184">
        <v>4.0336299999999999E-2</v>
      </c>
      <c r="H184" s="2">
        <v>-1.13744E-3</v>
      </c>
      <c r="I184">
        <f t="shared" si="13"/>
        <v>8.6018742441450122E-3</v>
      </c>
      <c r="K184" s="4">
        <f t="shared" si="10"/>
        <v>2.6252740128999998E-14</v>
      </c>
      <c r="L184">
        <v>181</v>
      </c>
      <c r="M184">
        <v>347.57799999999997</v>
      </c>
      <c r="N184">
        <v>1.01352</v>
      </c>
      <c r="O184" s="1">
        <v>6.04244E-17</v>
      </c>
      <c r="P184">
        <v>1.0189600000000001</v>
      </c>
      <c r="Q184">
        <v>1.34407E-2</v>
      </c>
      <c r="R184">
        <v>4.0336299999999999E-2</v>
      </c>
      <c r="S184">
        <v>-5.4437000000000001E-3</v>
      </c>
      <c r="T184">
        <f t="shared" si="14"/>
        <v>8.6018742441450122E-3</v>
      </c>
      <c r="W184" s="3">
        <f t="shared" si="11"/>
        <v>1.0746300000000038E-2</v>
      </c>
      <c r="Z184" s="4">
        <f t="shared" si="12"/>
        <v>2.1002192103199997E-14</v>
      </c>
    </row>
    <row r="185" spans="1:26" x14ac:dyDescent="0.3">
      <c r="A185">
        <v>182</v>
      </c>
      <c r="B185">
        <v>348.01400000000001</v>
      </c>
      <c r="C185">
        <v>1.01786</v>
      </c>
      <c r="D185" s="2">
        <v>0</v>
      </c>
      <c r="E185" s="2">
        <v>1.0189999999999999</v>
      </c>
      <c r="F185">
        <v>1.3434099999999999E-2</v>
      </c>
      <c r="G185">
        <v>1.50914E-3</v>
      </c>
      <c r="H185" s="2">
        <v>-1.13748E-3</v>
      </c>
      <c r="I185">
        <f t="shared" si="13"/>
        <v>1.2536086013040621E-3</v>
      </c>
      <c r="K185" s="4">
        <f t="shared" si="10"/>
        <v>0</v>
      </c>
      <c r="L185">
        <v>182</v>
      </c>
      <c r="M185">
        <v>348.01400000000001</v>
      </c>
      <c r="N185">
        <v>1.01356</v>
      </c>
      <c r="O185">
        <v>0</v>
      </c>
      <c r="P185">
        <v>1.0189999999999999</v>
      </c>
      <c r="Q185">
        <v>1.3434099999999999E-2</v>
      </c>
      <c r="R185">
        <v>1.50914E-3</v>
      </c>
      <c r="S185">
        <v>-5.4438999999999998E-3</v>
      </c>
      <c r="T185">
        <f t="shared" si="14"/>
        <v>1.2536086013040621E-3</v>
      </c>
      <c r="W185" s="3">
        <f t="shared" si="11"/>
        <v>1.0746100000000038E-2</v>
      </c>
      <c r="Z185" s="4">
        <f t="shared" si="12"/>
        <v>0</v>
      </c>
    </row>
    <row r="186" spans="1:26" x14ac:dyDescent="0.3">
      <c r="A186" t="s">
        <v>6</v>
      </c>
      <c r="B186">
        <v>348.01400000000001</v>
      </c>
      <c r="C186">
        <v>1.01786</v>
      </c>
      <c r="D186" s="2">
        <v>0</v>
      </c>
      <c r="E186" s="2">
        <v>1.0189999999999999</v>
      </c>
      <c r="F186" s="1">
        <v>-1.13748E-3</v>
      </c>
      <c r="H186" s="2"/>
      <c r="L186" t="s">
        <v>6</v>
      </c>
      <c r="M186">
        <v>348.01400000000001</v>
      </c>
      <c r="N186">
        <v>1.0192699999999999</v>
      </c>
      <c r="O186" s="2">
        <v>0</v>
      </c>
      <c r="P186" s="2">
        <v>1.0189999999999999</v>
      </c>
      <c r="Q186" s="1">
        <v>2.65114E-4</v>
      </c>
      <c r="S186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ts08201746-s-local을 flat볼로 헤지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2020-08-24T04:17:20Z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