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82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ilwa\Desktop\Algorthmic Trading Platform\Business Cycles\US\Data\"/>
    </mc:Choice>
  </mc:AlternateContent>
  <bookViews>
    <workbookView xWindow="0" yWindow="0" windowWidth="13697" windowHeight="11186"/>
  </bookViews>
  <sheets>
    <sheet name="Data" sheetId="4" r:id="rId1"/>
    <sheet name="Source" sheetId="3" r:id="rId2"/>
    <sheet name="Sheet1" sheetId="5" r:id="rId3"/>
  </sheets>
  <definedNames>
    <definedName name="LastOpenedWorkSheet">#REF!</definedName>
    <definedName name="LastRefreshed">#REF!</definedName>
    <definedName name="StartPosition">#REF!</definedName>
    <definedName name="textToday">#REF!</definedName>
    <definedName name="VALID_FORMATS">#REF!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4" l="1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19" i="4"/>
  <c r="F20" i="4"/>
  <c r="F21" i="4"/>
  <c r="F22" i="4"/>
  <c r="F23" i="4"/>
  <c r="F24" i="4"/>
  <c r="F25" i="4"/>
  <c r="F26" i="4"/>
  <c r="F27" i="4"/>
  <c r="F28" i="4"/>
  <c r="F29" i="4"/>
  <c r="F30" i="4"/>
  <c r="F31" i="4"/>
  <c r="F32" i="4"/>
  <c r="F33" i="4"/>
  <c r="F34" i="4"/>
  <c r="F35" i="4"/>
  <c r="F36" i="4"/>
  <c r="F37" i="4"/>
  <c r="F38" i="4"/>
  <c r="F39" i="4"/>
  <c r="F40" i="4"/>
  <c r="F41" i="4"/>
  <c r="F42" i="4"/>
  <c r="F43" i="4"/>
  <c r="F44" i="4"/>
  <c r="F45" i="4"/>
  <c r="F46" i="4"/>
  <c r="F47" i="4"/>
  <c r="F48" i="4"/>
  <c r="F49" i="4"/>
  <c r="F50" i="4"/>
  <c r="F51" i="4"/>
  <c r="F52" i="4"/>
  <c r="F53" i="4"/>
  <c r="F54" i="4"/>
  <c r="F55" i="4"/>
  <c r="F56" i="4"/>
  <c r="F57" i="4"/>
  <c r="F58" i="4"/>
  <c r="F59" i="4"/>
  <c r="F60" i="4"/>
  <c r="F61" i="4"/>
  <c r="F62" i="4"/>
  <c r="F63" i="4"/>
  <c r="F64" i="4"/>
  <c r="F65" i="4"/>
  <c r="F66" i="4"/>
  <c r="F67" i="4"/>
  <c r="F68" i="4"/>
  <c r="F69" i="4"/>
  <c r="F70" i="4"/>
  <c r="F71" i="4"/>
  <c r="F72" i="4"/>
  <c r="F73" i="4"/>
  <c r="F74" i="4"/>
  <c r="F75" i="4"/>
  <c r="F76" i="4"/>
  <c r="F77" i="4"/>
  <c r="F78" i="4"/>
  <c r="F79" i="4"/>
  <c r="F80" i="4"/>
  <c r="F81" i="4"/>
  <c r="F82" i="4"/>
  <c r="F83" i="4"/>
  <c r="F84" i="4"/>
  <c r="F85" i="4"/>
  <c r="F86" i="4"/>
  <c r="F87" i="4"/>
  <c r="F88" i="4"/>
  <c r="F89" i="4"/>
  <c r="F90" i="4"/>
  <c r="F91" i="4"/>
  <c r="F92" i="4"/>
  <c r="F93" i="4"/>
  <c r="F94" i="4"/>
  <c r="F95" i="4"/>
  <c r="F96" i="4"/>
  <c r="F97" i="4"/>
  <c r="F98" i="4"/>
  <c r="F99" i="4"/>
  <c r="F100" i="4"/>
  <c r="F101" i="4"/>
  <c r="F102" i="4"/>
  <c r="F103" i="4"/>
  <c r="F104" i="4"/>
  <c r="F105" i="4"/>
  <c r="F106" i="4"/>
  <c r="F107" i="4"/>
  <c r="F108" i="4"/>
  <c r="F109" i="4"/>
  <c r="F110" i="4"/>
  <c r="F111" i="4"/>
  <c r="F112" i="4"/>
  <c r="F113" i="4"/>
  <c r="F114" i="4"/>
  <c r="F115" i="4"/>
  <c r="F116" i="4"/>
  <c r="F117" i="4"/>
  <c r="F118" i="4"/>
  <c r="F119" i="4"/>
  <c r="F120" i="4"/>
  <c r="F121" i="4"/>
  <c r="F122" i="4"/>
  <c r="F123" i="4"/>
  <c r="F124" i="4"/>
  <c r="F125" i="4"/>
  <c r="F126" i="4"/>
  <c r="F127" i="4"/>
  <c r="F128" i="4"/>
  <c r="F129" i="4"/>
  <c r="F130" i="4"/>
  <c r="F131" i="4"/>
  <c r="F132" i="4"/>
  <c r="F133" i="4"/>
  <c r="F134" i="4"/>
  <c r="F135" i="4"/>
  <c r="F136" i="4"/>
  <c r="F137" i="4"/>
  <c r="F138" i="4"/>
  <c r="F139" i="4"/>
  <c r="F140" i="4"/>
  <c r="F141" i="4"/>
  <c r="F142" i="4"/>
  <c r="F143" i="4"/>
  <c r="F144" i="4"/>
  <c r="F145" i="4"/>
  <c r="F146" i="4"/>
  <c r="F147" i="4"/>
  <c r="F148" i="4"/>
  <c r="F149" i="4"/>
  <c r="F150" i="4"/>
  <c r="F151" i="4"/>
  <c r="F152" i="4"/>
  <c r="F153" i="4"/>
  <c r="F154" i="4"/>
  <c r="F155" i="4"/>
  <c r="F156" i="4"/>
  <c r="F157" i="4"/>
  <c r="F158" i="4"/>
  <c r="F159" i="4"/>
  <c r="F160" i="4"/>
  <c r="F161" i="4"/>
  <c r="F162" i="4"/>
  <c r="F163" i="4"/>
  <c r="F164" i="4"/>
  <c r="F165" i="4"/>
  <c r="F166" i="4"/>
  <c r="F167" i="4"/>
  <c r="F168" i="4"/>
  <c r="F169" i="4"/>
  <c r="F170" i="4"/>
  <c r="F171" i="4"/>
  <c r="F172" i="4"/>
  <c r="F173" i="4"/>
  <c r="F174" i="4"/>
  <c r="F175" i="4"/>
  <c r="F176" i="4"/>
  <c r="F177" i="4"/>
  <c r="F178" i="4"/>
  <c r="F179" i="4"/>
  <c r="F180" i="4"/>
  <c r="F181" i="4"/>
  <c r="F182" i="4"/>
  <c r="F183" i="4"/>
  <c r="F184" i="4"/>
  <c r="F185" i="4"/>
  <c r="F186" i="4"/>
  <c r="F187" i="4"/>
  <c r="F188" i="4"/>
  <c r="F189" i="4"/>
  <c r="F190" i="4"/>
  <c r="F191" i="4"/>
  <c r="F192" i="4"/>
  <c r="F193" i="4"/>
  <c r="F194" i="4"/>
  <c r="F195" i="4"/>
  <c r="F196" i="4"/>
  <c r="F197" i="4"/>
  <c r="F198" i="4"/>
  <c r="F199" i="4"/>
  <c r="F200" i="4"/>
  <c r="F201" i="4"/>
  <c r="F202" i="4"/>
  <c r="F203" i="4"/>
  <c r="F204" i="4"/>
  <c r="F205" i="4"/>
  <c r="F206" i="4"/>
  <c r="F207" i="4"/>
  <c r="F208" i="4"/>
  <c r="F209" i="4"/>
  <c r="F210" i="4"/>
  <c r="F211" i="4"/>
  <c r="F212" i="4"/>
  <c r="F213" i="4"/>
  <c r="F214" i="4"/>
  <c r="F215" i="4"/>
  <c r="F216" i="4"/>
  <c r="F217" i="4"/>
  <c r="F218" i="4"/>
  <c r="F219" i="4"/>
  <c r="F220" i="4"/>
  <c r="F221" i="4"/>
  <c r="F222" i="4"/>
  <c r="F223" i="4"/>
  <c r="F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" i="4"/>
  <c r="G222" i="4" l="1"/>
  <c r="G218" i="4"/>
  <c r="G214" i="4"/>
  <c r="G210" i="4"/>
  <c r="G206" i="4"/>
  <c r="G202" i="4"/>
  <c r="G198" i="4"/>
  <c r="G194" i="4"/>
  <c r="G190" i="4"/>
  <c r="G186" i="4"/>
  <c r="G182" i="4"/>
  <c r="G178" i="4"/>
  <c r="G174" i="4"/>
  <c r="G170" i="4"/>
  <c r="G166" i="4"/>
  <c r="G162" i="4"/>
  <c r="G158" i="4"/>
  <c r="G154" i="4"/>
  <c r="G150" i="4"/>
  <c r="G146" i="4"/>
  <c r="G142" i="4"/>
  <c r="G138" i="4"/>
  <c r="G134" i="4"/>
  <c r="G130" i="4"/>
  <c r="G126" i="4"/>
  <c r="G122" i="4"/>
  <c r="G118" i="4"/>
  <c r="G114" i="4"/>
  <c r="G110" i="4"/>
  <c r="G106" i="4"/>
  <c r="G102" i="4"/>
  <c r="G98" i="4"/>
  <c r="G94" i="4"/>
  <c r="G90" i="4"/>
  <c r="G86" i="4"/>
  <c r="G82" i="4"/>
  <c r="G78" i="4"/>
  <c r="G74" i="4"/>
  <c r="G70" i="4"/>
  <c r="G66" i="4"/>
  <c r="G62" i="4"/>
  <c r="G58" i="4"/>
  <c r="G54" i="4"/>
  <c r="G50" i="4"/>
  <c r="G46" i="4"/>
  <c r="G42" i="4"/>
  <c r="G38" i="4"/>
  <c r="G34" i="4"/>
  <c r="G30" i="4"/>
  <c r="G26" i="4"/>
  <c r="G22" i="4"/>
  <c r="G220" i="4"/>
  <c r="G216" i="4"/>
  <c r="G212" i="4"/>
  <c r="G208" i="4"/>
  <c r="G204" i="4"/>
  <c r="G200" i="4"/>
  <c r="G196" i="4"/>
  <c r="G192" i="4"/>
  <c r="G188" i="4"/>
  <c r="G184" i="4"/>
  <c r="G180" i="4"/>
  <c r="G176" i="4"/>
  <c r="G172" i="4"/>
  <c r="G168" i="4"/>
  <c r="G164" i="4"/>
  <c r="G160" i="4"/>
  <c r="G156" i="4"/>
  <c r="G152" i="4"/>
  <c r="G148" i="4"/>
  <c r="G144" i="4"/>
  <c r="G140" i="4"/>
  <c r="G136" i="4"/>
  <c r="G132" i="4"/>
  <c r="G128" i="4"/>
  <c r="G124" i="4"/>
  <c r="G120" i="4"/>
  <c r="G116" i="4"/>
  <c r="G112" i="4"/>
  <c r="G108" i="4"/>
  <c r="G104" i="4"/>
  <c r="G100" i="4"/>
  <c r="G96" i="4"/>
  <c r="G92" i="4"/>
  <c r="G88" i="4"/>
  <c r="G84" i="4"/>
  <c r="G80" i="4"/>
  <c r="G76" i="4"/>
  <c r="G72" i="4"/>
  <c r="G68" i="4"/>
  <c r="G64" i="4"/>
  <c r="G60" i="4"/>
  <c r="G56" i="4"/>
  <c r="G52" i="4"/>
  <c r="G48" i="4"/>
  <c r="G44" i="4"/>
  <c r="G40" i="4"/>
  <c r="G36" i="4"/>
  <c r="G32" i="4"/>
  <c r="G28" i="4"/>
  <c r="G24" i="4"/>
  <c r="G21" i="4"/>
  <c r="G223" i="4"/>
  <c r="G219" i="4"/>
  <c r="G215" i="4"/>
  <c r="G211" i="4"/>
  <c r="G207" i="4"/>
  <c r="G221" i="4"/>
  <c r="G199" i="4"/>
  <c r="G213" i="4"/>
  <c r="G191" i="4"/>
  <c r="G187" i="4"/>
  <c r="G201" i="4"/>
  <c r="G179" i="4"/>
  <c r="G175" i="4"/>
  <c r="G189" i="4"/>
  <c r="G167" i="4"/>
  <c r="G181" i="4"/>
  <c r="G159" i="4"/>
  <c r="G155" i="4"/>
  <c r="G169" i="4"/>
  <c r="G147" i="4"/>
  <c r="G161" i="4"/>
  <c r="G139" i="4"/>
  <c r="G153" i="4"/>
  <c r="G131" i="4"/>
  <c r="G145" i="4"/>
  <c r="G123" i="4"/>
  <c r="G137" i="4"/>
  <c r="G115" i="4"/>
  <c r="G129" i="4"/>
  <c r="G107" i="4"/>
  <c r="G121" i="4"/>
  <c r="G99" i="4"/>
  <c r="G113" i="4"/>
  <c r="G91" i="4"/>
  <c r="G105" i="4"/>
  <c r="G83" i="4"/>
  <c r="G97" i="4"/>
  <c r="G75" i="4"/>
  <c r="G89" i="4"/>
  <c r="G67" i="4"/>
  <c r="G81" i="4"/>
  <c r="G59" i="4"/>
  <c r="G73" i="4"/>
  <c r="G51" i="4"/>
  <c r="G47" i="4"/>
  <c r="G61" i="4"/>
  <c r="G39" i="4"/>
  <c r="G35" i="4"/>
  <c r="G49" i="4"/>
  <c r="G27" i="4"/>
  <c r="G23" i="4"/>
  <c r="G37" i="4"/>
  <c r="G33" i="4"/>
  <c r="G29" i="4"/>
  <c r="G25" i="4"/>
  <c r="G209" i="4"/>
  <c r="G197" i="4"/>
  <c r="G185" i="4"/>
  <c r="G177" i="4"/>
  <c r="G165" i="4"/>
  <c r="G157" i="4"/>
  <c r="G149" i="4"/>
  <c r="G141" i="4"/>
  <c r="G133" i="4"/>
  <c r="G125" i="4"/>
  <c r="G117" i="4"/>
  <c r="G109" i="4"/>
  <c r="G101" i="4"/>
  <c r="G93" i="4"/>
  <c r="G85" i="4"/>
  <c r="G77" i="4"/>
  <c r="G69" i="4"/>
  <c r="G53" i="4"/>
  <c r="G41" i="4"/>
  <c r="G217" i="4"/>
  <c r="G205" i="4"/>
  <c r="G193" i="4"/>
  <c r="G173" i="4"/>
  <c r="G65" i="4"/>
  <c r="G57" i="4"/>
  <c r="G45" i="4"/>
  <c r="G203" i="4"/>
  <c r="G195" i="4"/>
  <c r="G183" i="4"/>
  <c r="G171" i="4"/>
  <c r="G163" i="4"/>
  <c r="G151" i="4"/>
  <c r="G143" i="4"/>
  <c r="G135" i="4"/>
  <c r="G127" i="4"/>
  <c r="G119" i="4"/>
  <c r="G111" i="4"/>
  <c r="G103" i="4"/>
  <c r="G95" i="4"/>
  <c r="G87" i="4"/>
  <c r="G79" i="4"/>
  <c r="G71" i="4"/>
  <c r="G63" i="4"/>
  <c r="G55" i="4"/>
  <c r="G43" i="4"/>
  <c r="G31" i="4"/>
  <c r="B3" i="4"/>
  <c r="B2" i="4"/>
  <c r="B4" i="4"/>
  <c r="B223" i="4" l="1"/>
  <c r="B222" i="4"/>
  <c r="B221" i="4"/>
  <c r="B220" i="4"/>
  <c r="B219" i="4"/>
  <c r="B218" i="4"/>
  <c r="B217" i="4"/>
  <c r="B216" i="4"/>
  <c r="B215" i="4"/>
  <c r="B214" i="4"/>
  <c r="B213" i="4"/>
  <c r="B212" i="4"/>
  <c r="B211" i="4"/>
  <c r="B210" i="4"/>
  <c r="B209" i="4"/>
  <c r="B208" i="4"/>
  <c r="B207" i="4"/>
  <c r="B206" i="4"/>
  <c r="B205" i="4"/>
  <c r="B204" i="4"/>
  <c r="B203" i="4"/>
  <c r="B202" i="4"/>
  <c r="B201" i="4"/>
  <c r="B200" i="4"/>
  <c r="B199" i="4"/>
  <c r="B198" i="4"/>
  <c r="B197" i="4"/>
  <c r="B196" i="4"/>
  <c r="B195" i="4"/>
  <c r="B194" i="4"/>
  <c r="B193" i="4"/>
  <c r="B192" i="4"/>
  <c r="B191" i="4"/>
  <c r="B190" i="4"/>
  <c r="B189" i="4"/>
  <c r="B188" i="4"/>
  <c r="B187" i="4"/>
  <c r="B186" i="4"/>
  <c r="B185" i="4"/>
  <c r="B184" i="4"/>
  <c r="B183" i="4"/>
  <c r="B182" i="4"/>
  <c r="B181" i="4"/>
  <c r="B180" i="4"/>
  <c r="B179" i="4"/>
  <c r="B178" i="4"/>
  <c r="B177" i="4"/>
  <c r="B176" i="4"/>
  <c r="B175" i="4"/>
  <c r="B174" i="4"/>
  <c r="B173" i="4"/>
  <c r="B172" i="4"/>
  <c r="B171" i="4"/>
  <c r="B170" i="4"/>
  <c r="B169" i="4"/>
  <c r="B168" i="4"/>
  <c r="B167" i="4"/>
  <c r="B166" i="4"/>
  <c r="B165" i="4"/>
  <c r="B164" i="4"/>
  <c r="B163" i="4"/>
  <c r="B162" i="4"/>
  <c r="B161" i="4"/>
  <c r="B160" i="4"/>
  <c r="B159" i="4"/>
  <c r="B158" i="4"/>
  <c r="B157" i="4"/>
  <c r="B156" i="4"/>
  <c r="B155" i="4"/>
  <c r="B154" i="4"/>
  <c r="B153" i="4"/>
  <c r="B152" i="4"/>
  <c r="B151" i="4"/>
  <c r="B150" i="4"/>
  <c r="B149" i="4"/>
  <c r="B148" i="4"/>
  <c r="B147" i="4"/>
  <c r="B146" i="4"/>
  <c r="B145" i="4"/>
  <c r="B144" i="4"/>
  <c r="B143" i="4"/>
  <c r="B142" i="4"/>
  <c r="B141" i="4"/>
  <c r="B140" i="4"/>
  <c r="B139" i="4"/>
  <c r="B138" i="4"/>
  <c r="B137" i="4"/>
  <c r="B136" i="4"/>
  <c r="B135" i="4"/>
  <c r="B134" i="4"/>
  <c r="B133" i="4"/>
  <c r="B132" i="4"/>
  <c r="B131" i="4"/>
  <c r="B130" i="4"/>
  <c r="B129" i="4"/>
  <c r="B128" i="4"/>
  <c r="B127" i="4"/>
  <c r="B126" i="4"/>
  <c r="B125" i="4"/>
  <c r="B124" i="4"/>
  <c r="B123" i="4"/>
  <c r="B122" i="4"/>
  <c r="B121" i="4"/>
  <c r="B120" i="4"/>
  <c r="B119" i="4"/>
  <c r="B118" i="4"/>
  <c r="B117" i="4"/>
  <c r="B116" i="4"/>
  <c r="B115" i="4"/>
  <c r="B114" i="4"/>
  <c r="B113" i="4"/>
  <c r="B112" i="4"/>
  <c r="B111" i="4"/>
  <c r="B110" i="4"/>
  <c r="B109" i="4"/>
  <c r="B108" i="4"/>
  <c r="B107" i="4"/>
  <c r="B106" i="4"/>
  <c r="B105" i="4"/>
  <c r="B104" i="4"/>
  <c r="B103" i="4"/>
  <c r="B102" i="4"/>
  <c r="B101" i="4"/>
  <c r="B100" i="4"/>
  <c r="B99" i="4"/>
  <c r="B98" i="4"/>
  <c r="B97" i="4"/>
  <c r="B96" i="4"/>
  <c r="B95" i="4"/>
  <c r="B94" i="4"/>
  <c r="B93" i="4"/>
  <c r="B92" i="4"/>
  <c r="B91" i="4"/>
  <c r="B90" i="4"/>
  <c r="B89" i="4"/>
  <c r="B88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B71" i="4"/>
  <c r="B70" i="4"/>
  <c r="B69" i="4"/>
  <c r="B68" i="4"/>
  <c r="B67" i="4"/>
  <c r="B66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B49" i="4"/>
  <c r="B48" i="4"/>
  <c r="B47" i="4"/>
  <c r="B46" i="4"/>
  <c r="B45" i="4"/>
  <c r="B44" i="4"/>
  <c r="B43" i="4"/>
  <c r="B42" i="4"/>
  <c r="B41" i="4"/>
  <c r="B40" i="4"/>
  <c r="B39" i="4"/>
  <c r="B38" i="4"/>
  <c r="B37" i="4"/>
  <c r="B36" i="4"/>
  <c r="B35" i="4"/>
  <c r="B34" i="4"/>
  <c r="B33" i="4"/>
  <c r="B32" i="4"/>
  <c r="B31" i="4"/>
  <c r="B30" i="4"/>
  <c r="B29" i="4"/>
  <c r="B28" i="4"/>
  <c r="B27" i="4"/>
  <c r="B26" i="4"/>
  <c r="B25" i="4"/>
  <c r="B24" i="4"/>
  <c r="B23" i="4"/>
  <c r="B22" i="4"/>
  <c r="B21" i="4"/>
  <c r="B20" i="4"/>
  <c r="B19" i="4"/>
  <c r="B18" i="4"/>
  <c r="B17" i="4"/>
  <c r="B16" i="4"/>
  <c r="B15" i="4"/>
  <c r="B14" i="4"/>
  <c r="B13" i="4"/>
  <c r="B12" i="4"/>
  <c r="B11" i="4"/>
  <c r="B10" i="4"/>
  <c r="B9" i="4"/>
  <c r="B8" i="4"/>
  <c r="B7" i="4"/>
  <c r="B6" i="4"/>
  <c r="B5" i="4"/>
</calcChain>
</file>

<file path=xl/sharedStrings.xml><?xml version="1.0" encoding="utf-8"?>
<sst xmlns="http://schemas.openxmlformats.org/spreadsheetml/2006/main" count="20" uniqueCount="17">
  <si>
    <t>Date</t>
  </si>
  <si>
    <t>Source</t>
  </si>
  <si>
    <t>Code</t>
  </si>
  <si>
    <t>I1</t>
  </si>
  <si>
    <t>Real Gross Private Domestic Investment</t>
  </si>
  <si>
    <t>Coloumn</t>
  </si>
  <si>
    <t>quandl</t>
  </si>
  <si>
    <t>FRED/GPDIC1</t>
  </si>
  <si>
    <t xml:space="preserve">GDP </t>
  </si>
  <si>
    <t>GDP</t>
  </si>
  <si>
    <t>FRED/GDPC1</t>
  </si>
  <si>
    <t>Investmetnt/(GDP-Investment)</t>
  </si>
  <si>
    <t>GDP-Investment</t>
  </si>
  <si>
    <t>Descr</t>
  </si>
  <si>
    <t>Savgol filter on  &lt;--norm_20Q_1 with window size 9 and poly 2</t>
  </si>
  <si>
    <t>&lt;--norm_20Q</t>
  </si>
  <si>
    <t>Month-Year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</si>
</sst>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164" formatCode="yyyy\-mm\-dd"/>
    <numFmt numFmtId="165" formatCode="0.0000%"/>
    <numFmt numFmtId="166" formatCode="0.0000"/>
  </numFmts>
  <fonts count="6" x14ac:knownFonts="1">
    <font>
      <sz val="10"/>
      <name val="Arial"/>
      <family val="2"/>
    </font>
    <font>
      <sz val="10"/>
      <name val="Arial"/>
      <family val="2"/>
      <charset val="1"/>
    </font>
    <font>
      <sz val="6"/>
      <color rgb="FFE03D2E"/>
      <name val="Courier New"/>
      <family val="3"/>
    </font>
    <font>
      <sz val="10"/>
      <color theme="1"/>
      <name val="Arial"/>
      <family val="2"/>
    </font>
    <font>
      <b/>
      <sz val="10"/>
      <color theme="0"/>
      <name val="Arial"/>
      <family val="2"/>
    </font>
    <font>
      <sz val="10"/>
      <color theme="1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theme="4"/>
        <bgColor theme="4"/>
      </patternFill>
    </fill>
  </fills>
  <borders count="5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/>
      <right/>
      <top style="thin">
        <color theme="4" tint="0.39997558519241921"/>
      </top>
      <bottom/>
      <diagonal/>
    </border>
  </borders>
  <cellStyleXfs count="2">
    <xf numFmtId="0" fontId="0" fillId="0" borderId="0"/>
    <xf numFmtId="0" fontId="1" fillId="0" borderId="0" applyBorder="0">
      <protection locked="0"/>
    </xf>
  </cellStyleXfs>
  <cellXfs count="13">
    <xf numFmtId="0" fontId="0" fillId="0" borderId="0" xfId="0"/>
    <xf numFmtId="2" fontId="0" fillId="0" borderId="0" xfId="0" applyNumberFormat="1"/>
    <xf numFmtId="0" fontId="2" fillId="0" borderId="0" xfId="0" applyFont="1" applyAlignment="1">
      <alignment horizontal="left" vertical="center" wrapText="1" indent="1"/>
    </xf>
    <xf numFmtId="0" fontId="4" fillId="2" borderId="3" xfId="0" applyFont="1" applyFill="1" applyBorder="1"/>
    <xf numFmtId="0" fontId="4" fillId="2" borderId="4" xfId="0" applyFont="1" applyFill="1" applyBorder="1"/>
    <xf numFmtId="164" fontId="5" fillId="0" borderId="3" xfId="1" applyNumberFormat="1" applyFont="1" applyFill="1" applyBorder="1" applyAlignment="1">
      <protection locked="0"/>
    </xf>
    <xf numFmtId="14" fontId="3" fillId="0" borderId="4" xfId="0" applyNumberFormat="1" applyFont="1" applyFill="1" applyBorder="1"/>
    <xf numFmtId="0" fontId="5" fillId="0" borderId="4" xfId="1" applyNumberFormat="1" applyFont="1" applyFill="1" applyBorder="1" applyAlignment="1">
      <protection locked="0"/>
    </xf>
    <xf numFmtId="165" fontId="3" fillId="0" borderId="4" xfId="0" applyNumberFormat="1" applyFont="1" applyFill="1" applyBorder="1"/>
    <xf numFmtId="166" fontId="3" fillId="0" borderId="4" xfId="0" applyNumberFormat="1" applyFont="1" applyFill="1" applyBorder="1"/>
    <xf numFmtId="164" fontId="5" fillId="0" borderId="1" xfId="1" applyNumberFormat="1" applyFont="1" applyFill="1" applyBorder="1" applyAlignment="1">
      <protection locked="0"/>
    </xf>
    <xf numFmtId="14" fontId="3" fillId="0" borderId="2" xfId="0" applyNumberFormat="1" applyFont="1" applyFill="1" applyBorder="1"/>
    <xf numFmtId="0" fontId="5" fillId="0" borderId="2" xfId="1" applyNumberFormat="1" applyFont="1" applyFill="1" applyBorder="1" applyAlignment="1">
      <protection locked="0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Data!$A$21:$A$223</c:f>
              <c:numCache>
                <c:formatCode>yyyy\-mm\-dd</c:formatCode>
                <c:ptCount val="203"/>
                <c:pt idx="0">
                  <c:v>24473</c:v>
                </c:pt>
                <c:pt idx="1">
                  <c:v>24563</c:v>
                </c:pt>
                <c:pt idx="2">
                  <c:v>24654</c:v>
                </c:pt>
                <c:pt idx="3">
                  <c:v>24746</c:v>
                </c:pt>
                <c:pt idx="4">
                  <c:v>24838</c:v>
                </c:pt>
                <c:pt idx="5">
                  <c:v>24929</c:v>
                </c:pt>
                <c:pt idx="6">
                  <c:v>25020</c:v>
                </c:pt>
                <c:pt idx="7">
                  <c:v>25112</c:v>
                </c:pt>
                <c:pt idx="8">
                  <c:v>25204</c:v>
                </c:pt>
                <c:pt idx="9">
                  <c:v>25294</c:v>
                </c:pt>
                <c:pt idx="10">
                  <c:v>25385</c:v>
                </c:pt>
                <c:pt idx="11">
                  <c:v>25477</c:v>
                </c:pt>
                <c:pt idx="12">
                  <c:v>25569</c:v>
                </c:pt>
                <c:pt idx="13">
                  <c:v>25659</c:v>
                </c:pt>
                <c:pt idx="14">
                  <c:v>25750</c:v>
                </c:pt>
                <c:pt idx="15">
                  <c:v>25842</c:v>
                </c:pt>
                <c:pt idx="16">
                  <c:v>25934</c:v>
                </c:pt>
                <c:pt idx="17">
                  <c:v>26024</c:v>
                </c:pt>
                <c:pt idx="18">
                  <c:v>26115</c:v>
                </c:pt>
                <c:pt idx="19">
                  <c:v>26207</c:v>
                </c:pt>
                <c:pt idx="20">
                  <c:v>26299</c:v>
                </c:pt>
                <c:pt idx="21">
                  <c:v>26390</c:v>
                </c:pt>
                <c:pt idx="22">
                  <c:v>26481</c:v>
                </c:pt>
                <c:pt idx="23">
                  <c:v>26573</c:v>
                </c:pt>
                <c:pt idx="24">
                  <c:v>26665</c:v>
                </c:pt>
                <c:pt idx="25">
                  <c:v>26755</c:v>
                </c:pt>
                <c:pt idx="26">
                  <c:v>26846</c:v>
                </c:pt>
                <c:pt idx="27">
                  <c:v>26938</c:v>
                </c:pt>
                <c:pt idx="28">
                  <c:v>27030</c:v>
                </c:pt>
                <c:pt idx="29">
                  <c:v>27120</c:v>
                </c:pt>
                <c:pt idx="30">
                  <c:v>27211</c:v>
                </c:pt>
                <c:pt idx="31">
                  <c:v>27303</c:v>
                </c:pt>
                <c:pt idx="32">
                  <c:v>27395</c:v>
                </c:pt>
                <c:pt idx="33">
                  <c:v>27485</c:v>
                </c:pt>
                <c:pt idx="34">
                  <c:v>27576</c:v>
                </c:pt>
                <c:pt idx="35">
                  <c:v>27668</c:v>
                </c:pt>
                <c:pt idx="36">
                  <c:v>27760</c:v>
                </c:pt>
                <c:pt idx="37">
                  <c:v>27851</c:v>
                </c:pt>
                <c:pt idx="38">
                  <c:v>27942</c:v>
                </c:pt>
                <c:pt idx="39">
                  <c:v>28034</c:v>
                </c:pt>
                <c:pt idx="40">
                  <c:v>28126</c:v>
                </c:pt>
                <c:pt idx="41">
                  <c:v>28216</c:v>
                </c:pt>
                <c:pt idx="42">
                  <c:v>28307</c:v>
                </c:pt>
                <c:pt idx="43">
                  <c:v>28399</c:v>
                </c:pt>
                <c:pt idx="44">
                  <c:v>28491</c:v>
                </c:pt>
                <c:pt idx="45">
                  <c:v>28581</c:v>
                </c:pt>
                <c:pt idx="46">
                  <c:v>28672</c:v>
                </c:pt>
                <c:pt idx="47">
                  <c:v>28764</c:v>
                </c:pt>
                <c:pt idx="48">
                  <c:v>28856</c:v>
                </c:pt>
                <c:pt idx="49">
                  <c:v>28946</c:v>
                </c:pt>
                <c:pt idx="50">
                  <c:v>29037</c:v>
                </c:pt>
                <c:pt idx="51">
                  <c:v>29129</c:v>
                </c:pt>
                <c:pt idx="52">
                  <c:v>29221</c:v>
                </c:pt>
                <c:pt idx="53">
                  <c:v>29312</c:v>
                </c:pt>
                <c:pt idx="54">
                  <c:v>29403</c:v>
                </c:pt>
                <c:pt idx="55">
                  <c:v>29495</c:v>
                </c:pt>
                <c:pt idx="56">
                  <c:v>29587</c:v>
                </c:pt>
                <c:pt idx="57">
                  <c:v>29677</c:v>
                </c:pt>
                <c:pt idx="58">
                  <c:v>29768</c:v>
                </c:pt>
                <c:pt idx="59">
                  <c:v>29860</c:v>
                </c:pt>
                <c:pt idx="60">
                  <c:v>29952</c:v>
                </c:pt>
                <c:pt idx="61">
                  <c:v>30042</c:v>
                </c:pt>
                <c:pt idx="62">
                  <c:v>30133</c:v>
                </c:pt>
                <c:pt idx="63">
                  <c:v>30225</c:v>
                </c:pt>
                <c:pt idx="64">
                  <c:v>30317</c:v>
                </c:pt>
                <c:pt idx="65">
                  <c:v>30407</c:v>
                </c:pt>
                <c:pt idx="66">
                  <c:v>30498</c:v>
                </c:pt>
                <c:pt idx="67">
                  <c:v>30590</c:v>
                </c:pt>
                <c:pt idx="68">
                  <c:v>30682</c:v>
                </c:pt>
                <c:pt idx="69">
                  <c:v>30773</c:v>
                </c:pt>
                <c:pt idx="70">
                  <c:v>30864</c:v>
                </c:pt>
                <c:pt idx="71">
                  <c:v>30956</c:v>
                </c:pt>
                <c:pt idx="72">
                  <c:v>31048</c:v>
                </c:pt>
                <c:pt idx="73">
                  <c:v>31138</c:v>
                </c:pt>
                <c:pt idx="74">
                  <c:v>31229</c:v>
                </c:pt>
                <c:pt idx="75">
                  <c:v>31321</c:v>
                </c:pt>
                <c:pt idx="76">
                  <c:v>31413</c:v>
                </c:pt>
                <c:pt idx="77">
                  <c:v>31503</c:v>
                </c:pt>
                <c:pt idx="78">
                  <c:v>31594</c:v>
                </c:pt>
                <c:pt idx="79">
                  <c:v>31686</c:v>
                </c:pt>
                <c:pt idx="80">
                  <c:v>31778</c:v>
                </c:pt>
                <c:pt idx="81">
                  <c:v>31868</c:v>
                </c:pt>
                <c:pt idx="82">
                  <c:v>31959</c:v>
                </c:pt>
                <c:pt idx="83">
                  <c:v>32051</c:v>
                </c:pt>
                <c:pt idx="84">
                  <c:v>32143</c:v>
                </c:pt>
                <c:pt idx="85">
                  <c:v>32234</c:v>
                </c:pt>
                <c:pt idx="86">
                  <c:v>32325</c:v>
                </c:pt>
                <c:pt idx="87">
                  <c:v>32417</c:v>
                </c:pt>
                <c:pt idx="88">
                  <c:v>32509</c:v>
                </c:pt>
                <c:pt idx="89">
                  <c:v>32599</c:v>
                </c:pt>
                <c:pt idx="90">
                  <c:v>32690</c:v>
                </c:pt>
                <c:pt idx="91">
                  <c:v>32782</c:v>
                </c:pt>
                <c:pt idx="92">
                  <c:v>32874</c:v>
                </c:pt>
                <c:pt idx="93">
                  <c:v>32964</c:v>
                </c:pt>
                <c:pt idx="94">
                  <c:v>33055</c:v>
                </c:pt>
                <c:pt idx="95">
                  <c:v>33147</c:v>
                </c:pt>
                <c:pt idx="96">
                  <c:v>33239</c:v>
                </c:pt>
                <c:pt idx="97">
                  <c:v>33329</c:v>
                </c:pt>
                <c:pt idx="98">
                  <c:v>33420</c:v>
                </c:pt>
                <c:pt idx="99">
                  <c:v>33512</c:v>
                </c:pt>
                <c:pt idx="100">
                  <c:v>33604</c:v>
                </c:pt>
                <c:pt idx="101">
                  <c:v>33695</c:v>
                </c:pt>
                <c:pt idx="102">
                  <c:v>33786</c:v>
                </c:pt>
                <c:pt idx="103">
                  <c:v>33878</c:v>
                </c:pt>
                <c:pt idx="104">
                  <c:v>33970</c:v>
                </c:pt>
                <c:pt idx="105">
                  <c:v>34060</c:v>
                </c:pt>
                <c:pt idx="106">
                  <c:v>34151</c:v>
                </c:pt>
                <c:pt idx="107">
                  <c:v>34243</c:v>
                </c:pt>
                <c:pt idx="108">
                  <c:v>34335</c:v>
                </c:pt>
                <c:pt idx="109">
                  <c:v>34425</c:v>
                </c:pt>
                <c:pt idx="110">
                  <c:v>34516</c:v>
                </c:pt>
                <c:pt idx="111">
                  <c:v>34608</c:v>
                </c:pt>
                <c:pt idx="112">
                  <c:v>34700</c:v>
                </c:pt>
                <c:pt idx="113">
                  <c:v>34790</c:v>
                </c:pt>
                <c:pt idx="114">
                  <c:v>34881</c:v>
                </c:pt>
                <c:pt idx="115">
                  <c:v>34973</c:v>
                </c:pt>
                <c:pt idx="116">
                  <c:v>35065</c:v>
                </c:pt>
                <c:pt idx="117">
                  <c:v>35156</c:v>
                </c:pt>
                <c:pt idx="118">
                  <c:v>35247</c:v>
                </c:pt>
                <c:pt idx="119">
                  <c:v>35339</c:v>
                </c:pt>
                <c:pt idx="120">
                  <c:v>35431</c:v>
                </c:pt>
                <c:pt idx="121">
                  <c:v>35521</c:v>
                </c:pt>
                <c:pt idx="122">
                  <c:v>35612</c:v>
                </c:pt>
                <c:pt idx="123">
                  <c:v>35704</c:v>
                </c:pt>
                <c:pt idx="124">
                  <c:v>35796</c:v>
                </c:pt>
                <c:pt idx="125">
                  <c:v>35886</c:v>
                </c:pt>
                <c:pt idx="126">
                  <c:v>35977</c:v>
                </c:pt>
                <c:pt idx="127">
                  <c:v>36069</c:v>
                </c:pt>
                <c:pt idx="128">
                  <c:v>36161</c:v>
                </c:pt>
                <c:pt idx="129">
                  <c:v>36251</c:v>
                </c:pt>
                <c:pt idx="130">
                  <c:v>36342</c:v>
                </c:pt>
                <c:pt idx="131">
                  <c:v>36434</c:v>
                </c:pt>
                <c:pt idx="132">
                  <c:v>36526</c:v>
                </c:pt>
                <c:pt idx="133">
                  <c:v>36617</c:v>
                </c:pt>
                <c:pt idx="134">
                  <c:v>36708</c:v>
                </c:pt>
                <c:pt idx="135">
                  <c:v>36800</c:v>
                </c:pt>
                <c:pt idx="136">
                  <c:v>36892</c:v>
                </c:pt>
                <c:pt idx="137">
                  <c:v>36982</c:v>
                </c:pt>
                <c:pt idx="138">
                  <c:v>37073</c:v>
                </c:pt>
                <c:pt idx="139">
                  <c:v>37165</c:v>
                </c:pt>
                <c:pt idx="140">
                  <c:v>37257</c:v>
                </c:pt>
                <c:pt idx="141">
                  <c:v>37347</c:v>
                </c:pt>
                <c:pt idx="142">
                  <c:v>37438</c:v>
                </c:pt>
                <c:pt idx="143">
                  <c:v>37530</c:v>
                </c:pt>
                <c:pt idx="144">
                  <c:v>37622</c:v>
                </c:pt>
                <c:pt idx="145">
                  <c:v>37712</c:v>
                </c:pt>
                <c:pt idx="146">
                  <c:v>37803</c:v>
                </c:pt>
                <c:pt idx="147">
                  <c:v>37895</c:v>
                </c:pt>
                <c:pt idx="148">
                  <c:v>37987</c:v>
                </c:pt>
                <c:pt idx="149">
                  <c:v>38078</c:v>
                </c:pt>
                <c:pt idx="150">
                  <c:v>38169</c:v>
                </c:pt>
                <c:pt idx="151">
                  <c:v>38261</c:v>
                </c:pt>
                <c:pt idx="152">
                  <c:v>38353</c:v>
                </c:pt>
                <c:pt idx="153">
                  <c:v>38443</c:v>
                </c:pt>
                <c:pt idx="154">
                  <c:v>38534</c:v>
                </c:pt>
                <c:pt idx="155">
                  <c:v>38626</c:v>
                </c:pt>
                <c:pt idx="156">
                  <c:v>38718</c:v>
                </c:pt>
                <c:pt idx="157">
                  <c:v>38808</c:v>
                </c:pt>
                <c:pt idx="158">
                  <c:v>38899</c:v>
                </c:pt>
                <c:pt idx="159">
                  <c:v>38991</c:v>
                </c:pt>
                <c:pt idx="160">
                  <c:v>39083</c:v>
                </c:pt>
                <c:pt idx="161">
                  <c:v>39173</c:v>
                </c:pt>
                <c:pt idx="162">
                  <c:v>39264</c:v>
                </c:pt>
                <c:pt idx="163">
                  <c:v>39356</c:v>
                </c:pt>
                <c:pt idx="164">
                  <c:v>39448</c:v>
                </c:pt>
                <c:pt idx="165">
                  <c:v>39539</c:v>
                </c:pt>
                <c:pt idx="166">
                  <c:v>39630</c:v>
                </c:pt>
                <c:pt idx="167">
                  <c:v>39722</c:v>
                </c:pt>
                <c:pt idx="168">
                  <c:v>39814</c:v>
                </c:pt>
                <c:pt idx="169">
                  <c:v>39904</c:v>
                </c:pt>
                <c:pt idx="170">
                  <c:v>39995</c:v>
                </c:pt>
                <c:pt idx="171">
                  <c:v>40087</c:v>
                </c:pt>
                <c:pt idx="172">
                  <c:v>40179</c:v>
                </c:pt>
                <c:pt idx="173">
                  <c:v>40269</c:v>
                </c:pt>
                <c:pt idx="174">
                  <c:v>40360</c:v>
                </c:pt>
                <c:pt idx="175">
                  <c:v>40452</c:v>
                </c:pt>
                <c:pt idx="176">
                  <c:v>40544</c:v>
                </c:pt>
                <c:pt idx="177">
                  <c:v>40634</c:v>
                </c:pt>
                <c:pt idx="178">
                  <c:v>40725</c:v>
                </c:pt>
                <c:pt idx="179">
                  <c:v>40817</c:v>
                </c:pt>
                <c:pt idx="180">
                  <c:v>40909</c:v>
                </c:pt>
                <c:pt idx="181">
                  <c:v>41000</c:v>
                </c:pt>
                <c:pt idx="182">
                  <c:v>41091</c:v>
                </c:pt>
                <c:pt idx="183">
                  <c:v>41183</c:v>
                </c:pt>
                <c:pt idx="184">
                  <c:v>41275</c:v>
                </c:pt>
                <c:pt idx="185">
                  <c:v>41365</c:v>
                </c:pt>
                <c:pt idx="186">
                  <c:v>41456</c:v>
                </c:pt>
                <c:pt idx="187">
                  <c:v>41548</c:v>
                </c:pt>
                <c:pt idx="188">
                  <c:v>41640</c:v>
                </c:pt>
                <c:pt idx="189">
                  <c:v>41730</c:v>
                </c:pt>
                <c:pt idx="190">
                  <c:v>41821</c:v>
                </c:pt>
                <c:pt idx="191">
                  <c:v>41913</c:v>
                </c:pt>
                <c:pt idx="192">
                  <c:v>42005</c:v>
                </c:pt>
                <c:pt idx="193">
                  <c:v>42095</c:v>
                </c:pt>
                <c:pt idx="194">
                  <c:v>42186</c:v>
                </c:pt>
                <c:pt idx="195">
                  <c:v>42278</c:v>
                </c:pt>
                <c:pt idx="196">
                  <c:v>42370</c:v>
                </c:pt>
                <c:pt idx="197">
                  <c:v>42461</c:v>
                </c:pt>
                <c:pt idx="198">
                  <c:v>42552</c:v>
                </c:pt>
                <c:pt idx="199">
                  <c:v>42644</c:v>
                </c:pt>
                <c:pt idx="200">
                  <c:v>42736</c:v>
                </c:pt>
                <c:pt idx="201">
                  <c:v>42826</c:v>
                </c:pt>
                <c:pt idx="202">
                  <c:v>42917</c:v>
                </c:pt>
              </c:numCache>
            </c:numRef>
          </c:cat>
          <c:val>
            <c:numRef>
              <c:f>Data!$G$21:$G$223</c:f>
              <c:numCache>
                <c:formatCode>0.0000</c:formatCode>
                <c:ptCount val="203"/>
                <c:pt idx="0">
                  <c:v>0.34149542886719209</c:v>
                </c:pt>
                <c:pt idx="1">
                  <c:v>-0.4511551760162395</c:v>
                </c:pt>
                <c:pt idx="2">
                  <c:v>-0.10726494851681341</c:v>
                </c:pt>
                <c:pt idx="3">
                  <c:v>7.7558399742852835E-2</c:v>
                </c:pt>
                <c:pt idx="4">
                  <c:v>-3.3444395250821581E-3</c:v>
                </c:pt>
                <c:pt idx="5">
                  <c:v>0.45230443884632016</c:v>
                </c:pt>
                <c:pt idx="6">
                  <c:v>-0.56002343999203996</c:v>
                </c:pt>
                <c:pt idx="7">
                  <c:v>-0.45906956358878126</c:v>
                </c:pt>
                <c:pt idx="8">
                  <c:v>0.72041569698262287</c:v>
                </c:pt>
                <c:pt idx="9">
                  <c:v>0.35354101292580187</c:v>
                </c:pt>
                <c:pt idx="10">
                  <c:v>0.74970290295405995</c:v>
                </c:pt>
                <c:pt idx="11">
                  <c:v>-0.96121026293698741</c:v>
                </c:pt>
                <c:pt idx="12">
                  <c:v>-1.7267699770696838</c:v>
                </c:pt>
                <c:pt idx="13">
                  <c:v>-1.5156530520214577</c:v>
                </c:pt>
                <c:pt idx="14">
                  <c:v>-1.1605145744787764</c:v>
                </c:pt>
                <c:pt idx="15">
                  <c:v>-2.0670204806229404</c:v>
                </c:pt>
                <c:pt idx="16">
                  <c:v>0.33770569912122889</c:v>
                </c:pt>
                <c:pt idx="17">
                  <c:v>1.1632514657580104</c:v>
                </c:pt>
                <c:pt idx="18">
                  <c:v>1.322596798552035</c:v>
                </c:pt>
                <c:pt idx="19">
                  <c:v>0.33813405881505471</c:v>
                </c:pt>
                <c:pt idx="20">
                  <c:v>1.7678502162311731</c:v>
                </c:pt>
                <c:pt idx="21">
                  <c:v>2.3569572147999009</c:v>
                </c:pt>
                <c:pt idx="22">
                  <c:v>2.0881794338629902</c:v>
                </c:pt>
                <c:pt idx="23">
                  <c:v>1.5855921484970077</c:v>
                </c:pt>
                <c:pt idx="24">
                  <c:v>2.043345245821925</c:v>
                </c:pt>
                <c:pt idx="25">
                  <c:v>2.2609329852041768</c:v>
                </c:pt>
                <c:pt idx="26">
                  <c:v>1.4265932732692057</c:v>
                </c:pt>
                <c:pt idx="27">
                  <c:v>1.6899896639494669</c:v>
                </c:pt>
                <c:pt idx="28">
                  <c:v>0.70605433092559733</c:v>
                </c:pt>
                <c:pt idx="29">
                  <c:v>0.54000032312366286</c:v>
                </c:pt>
                <c:pt idx="30">
                  <c:v>-0.19254812729352233</c:v>
                </c:pt>
                <c:pt idx="31">
                  <c:v>-7.249157835793231E-2</c:v>
                </c:pt>
                <c:pt idx="32">
                  <c:v>-2.2686456682857741</c:v>
                </c:pt>
                <c:pt idx="33">
                  <c:v>-2.3336078078185762</c:v>
                </c:pt>
                <c:pt idx="34">
                  <c:v>-1.5865238592933495</c:v>
                </c:pt>
                <c:pt idx="35">
                  <c:v>-1.419988525509664</c:v>
                </c:pt>
                <c:pt idx="36">
                  <c:v>-0.61454216486904079</c:v>
                </c:pt>
                <c:pt idx="37">
                  <c:v>-0.23132578322269354</c:v>
                </c:pt>
                <c:pt idx="38">
                  <c:v>-0.23815353337523928</c:v>
                </c:pt>
                <c:pt idx="39">
                  <c:v>-0.24516248853814934</c:v>
                </c:pt>
                <c:pt idx="40">
                  <c:v>0.17579439520311649</c:v>
                </c:pt>
                <c:pt idx="41">
                  <c:v>0.8142901236213913</c:v>
                </c:pt>
                <c:pt idx="42">
                  <c:v>1.1915672109768642</c:v>
                </c:pt>
                <c:pt idx="43">
                  <c:v>0.82059638068085405</c:v>
                </c:pt>
                <c:pt idx="44">
                  <c:v>1.0165099487192091</c:v>
                </c:pt>
                <c:pt idx="45">
                  <c:v>1.3425642446668618</c:v>
                </c:pt>
                <c:pt idx="46">
                  <c:v>1.5019300341288351</c:v>
                </c:pt>
                <c:pt idx="47">
                  <c:v>1.5516663111605318</c:v>
                </c:pt>
                <c:pt idx="48">
                  <c:v>1.418428501446525</c:v>
                </c:pt>
                <c:pt idx="49">
                  <c:v>1.2810697427010287</c:v>
                </c:pt>
                <c:pt idx="50">
                  <c:v>0.91671319277794638</c:v>
                </c:pt>
                <c:pt idx="51">
                  <c:v>0.63832612778941733</c:v>
                </c:pt>
                <c:pt idx="52">
                  <c:v>0.45094969357097281</c:v>
                </c:pt>
                <c:pt idx="53">
                  <c:v>-0.46005893151493155</c:v>
                </c:pt>
                <c:pt idx="54">
                  <c:v>-1.3823859211036353</c:v>
                </c:pt>
                <c:pt idx="55">
                  <c:v>-0.64859851102942567</c:v>
                </c:pt>
                <c:pt idx="56">
                  <c:v>0.34503062754904101</c:v>
                </c:pt>
                <c:pt idx="57">
                  <c:v>-0.33078038027606232</c:v>
                </c:pt>
                <c:pt idx="58">
                  <c:v>0.37822857110781322</c:v>
                </c:pt>
                <c:pt idx="59">
                  <c:v>-0.20217748389073906</c:v>
                </c:pt>
                <c:pt idx="60">
                  <c:v>-1.8093859243748445</c:v>
                </c:pt>
                <c:pt idx="61">
                  <c:v>-1.7029373716157854</c:v>
                </c:pt>
                <c:pt idx="62">
                  <c:v>-1.5802311636522737</c:v>
                </c:pt>
                <c:pt idx="63">
                  <c:v>-2.2416937586333989</c:v>
                </c:pt>
                <c:pt idx="64">
                  <c:v>-1.7248594121317127</c:v>
                </c:pt>
                <c:pt idx="65">
                  <c:v>-0.90827204801481032</c:v>
                </c:pt>
                <c:pt idx="66">
                  <c:v>-0.33043777709631678</c:v>
                </c:pt>
                <c:pt idx="67">
                  <c:v>0.73948186007518846</c:v>
                </c:pt>
                <c:pt idx="68">
                  <c:v>1.8252306229532314</c:v>
                </c:pt>
                <c:pt idx="69">
                  <c:v>1.9374748032637035</c:v>
                </c:pt>
                <c:pt idx="70">
                  <c:v>1.9111365707856898</c:v>
                </c:pt>
                <c:pt idx="71">
                  <c:v>1.4783881987814571</c:v>
                </c:pt>
                <c:pt idx="72">
                  <c:v>0.93070037619340751</c:v>
                </c:pt>
                <c:pt idx="73">
                  <c:v>0.94036804595134615</c:v>
                </c:pt>
                <c:pt idx="74">
                  <c:v>0.58804244509080039</c:v>
                </c:pt>
                <c:pt idx="75">
                  <c:v>0.8714702226672445</c:v>
                </c:pt>
                <c:pt idx="76">
                  <c:v>0.71258648628979016</c:v>
                </c:pt>
                <c:pt idx="77">
                  <c:v>0.40218423260210101</c:v>
                </c:pt>
                <c:pt idx="78">
                  <c:v>-2.768637246206139E-2</c:v>
                </c:pt>
                <c:pt idx="79">
                  <c:v>-5.2648598563860401E-2</c:v>
                </c:pt>
                <c:pt idx="80">
                  <c:v>0.1223796220420149</c:v>
                </c:pt>
                <c:pt idx="81">
                  <c:v>-6.6488108255563658E-2</c:v>
                </c:pt>
                <c:pt idx="82">
                  <c:v>-0.24520837505353252</c:v>
                </c:pt>
                <c:pt idx="83">
                  <c:v>0.32978808370596946</c:v>
                </c:pt>
                <c:pt idx="84">
                  <c:v>-0.78604157252090723</c:v>
                </c:pt>
                <c:pt idx="85">
                  <c:v>-0.80165997697578983</c:v>
                </c:pt>
                <c:pt idx="86">
                  <c:v>-0.97038418519806457</c:v>
                </c:pt>
                <c:pt idx="87">
                  <c:v>-0.89953648568605948</c:v>
                </c:pt>
                <c:pt idx="88">
                  <c:v>-0.24820713679509912</c:v>
                </c:pt>
                <c:pt idx="89">
                  <c:v>-0.63207393051018657</c:v>
                </c:pt>
                <c:pt idx="90">
                  <c:v>-1.0726740253445968</c:v>
                </c:pt>
                <c:pt idx="91">
                  <c:v>-1.3445272236807064</c:v>
                </c:pt>
                <c:pt idx="92">
                  <c:v>-1.2563937223132751</c:v>
                </c:pt>
                <c:pt idx="93">
                  <c:v>-1.2811716607762371</c:v>
                </c:pt>
                <c:pt idx="94">
                  <c:v>-1.7648959505441235</c:v>
                </c:pt>
                <c:pt idx="95">
                  <c:v>-2.8082384383049872</c:v>
                </c:pt>
                <c:pt idx="96">
                  <c:v>-2.8554176863183711</c:v>
                </c:pt>
                <c:pt idx="97">
                  <c:v>-2.442627714070996</c:v>
                </c:pt>
                <c:pt idx="98">
                  <c:v>-1.8298385797613239</c:v>
                </c:pt>
                <c:pt idx="99">
                  <c:v>-1.1213052728503325</c:v>
                </c:pt>
                <c:pt idx="100">
                  <c:v>-1.4994670722550825</c:v>
                </c:pt>
                <c:pt idx="101">
                  <c:v>-0.62424507731402756</c:v>
                </c:pt>
                <c:pt idx="102">
                  <c:v>-0.59163393349967375</c:v>
                </c:pt>
                <c:pt idx="103">
                  <c:v>-0.11813425536281129</c:v>
                </c:pt>
                <c:pt idx="104">
                  <c:v>0.36397192469970197</c:v>
                </c:pt>
                <c:pt idx="105">
                  <c:v>0.40043203852062798</c:v>
                </c:pt>
                <c:pt idx="106">
                  <c:v>0.19315916303811922</c:v>
                </c:pt>
                <c:pt idx="107">
                  <c:v>1.093825439853221</c:v>
                </c:pt>
                <c:pt idx="108">
                  <c:v>1.7873419545504443</c:v>
                </c:pt>
                <c:pt idx="109">
                  <c:v>2.3198116221322076</c:v>
                </c:pt>
                <c:pt idx="110">
                  <c:v>1.648260508785953</c:v>
                </c:pt>
                <c:pt idx="111">
                  <c:v>1.9706460482623573</c:v>
                </c:pt>
                <c:pt idx="112">
                  <c:v>1.8455357371045642</c:v>
                </c:pt>
                <c:pt idx="113">
                  <c:v>1.284919193453159</c:v>
                </c:pt>
                <c:pt idx="114">
                  <c:v>0.95708535125691241</c:v>
                </c:pt>
                <c:pt idx="115">
                  <c:v>1.1241837401886816</c:v>
                </c:pt>
                <c:pt idx="116">
                  <c:v>1.1554066525103484</c:v>
                </c:pt>
                <c:pt idx="117">
                  <c:v>1.5304606184155376</c:v>
                </c:pt>
                <c:pt idx="118">
                  <c:v>1.9374490868055771</c:v>
                </c:pt>
                <c:pt idx="119">
                  <c:v>1.5609095580908205</c:v>
                </c:pt>
                <c:pt idx="120">
                  <c:v>1.6705736099289394</c:v>
                </c:pt>
                <c:pt idx="121">
                  <c:v>2.0861847523640558</c:v>
                </c:pt>
                <c:pt idx="122">
                  <c:v>1.9327005161327702</c:v>
                </c:pt>
                <c:pt idx="123">
                  <c:v>1.8186856756461232</c:v>
                </c:pt>
                <c:pt idx="124">
                  <c:v>2.0836252441172016</c:v>
                </c:pt>
                <c:pt idx="125">
                  <c:v>1.6174962694455233</c:v>
                </c:pt>
                <c:pt idx="126">
                  <c:v>1.6818962966471529</c:v>
                </c:pt>
                <c:pt idx="127">
                  <c:v>1.6853772082070591</c:v>
                </c:pt>
                <c:pt idx="128">
                  <c:v>1.7884731544305805</c:v>
                </c:pt>
                <c:pt idx="129">
                  <c:v>1.4781761186227953</c:v>
                </c:pt>
                <c:pt idx="130">
                  <c:v>1.5056426255934667</c:v>
                </c:pt>
                <c:pt idx="131">
                  <c:v>1.5105832156896637</c:v>
                </c:pt>
                <c:pt idx="132">
                  <c:v>1.192110891543692</c:v>
                </c:pt>
                <c:pt idx="133">
                  <c:v>1.640708849188353</c:v>
                </c:pt>
                <c:pt idx="134">
                  <c:v>1.3165380479182747</c:v>
                </c:pt>
                <c:pt idx="135">
                  <c:v>1.1495890591101787</c:v>
                </c:pt>
                <c:pt idx="136">
                  <c:v>0.29232809370548701</c:v>
                </c:pt>
                <c:pt idx="137">
                  <c:v>2.0388169338216272E-2</c:v>
                </c:pt>
                <c:pt idx="138">
                  <c:v>-0.39016530659540627</c:v>
                </c:pt>
                <c:pt idx="139">
                  <c:v>-1.6672508900384484</c:v>
                </c:pt>
                <c:pt idx="140">
                  <c:v>-1.2264883708583292</c:v>
                </c:pt>
                <c:pt idx="141">
                  <c:v>-1.1387706967908415</c:v>
                </c:pt>
                <c:pt idx="142">
                  <c:v>-1.2590187251897054</c:v>
                </c:pt>
                <c:pt idx="143">
                  <c:v>-1.2861336264330501</c:v>
                </c:pt>
                <c:pt idx="144">
                  <c:v>-1.1153057451464503</c:v>
                </c:pt>
                <c:pt idx="145">
                  <c:v>-1.1424697151428636</c:v>
                </c:pt>
                <c:pt idx="146">
                  <c:v>-0.6802382147987831</c:v>
                </c:pt>
                <c:pt idx="147">
                  <c:v>-0.11506420963734786</c:v>
                </c:pt>
                <c:pt idx="148">
                  <c:v>-0.19558409686404118</c:v>
                </c:pt>
                <c:pt idx="149">
                  <c:v>0.50040427940000476</c:v>
                </c:pt>
                <c:pt idx="150">
                  <c:v>0.67605901550318093</c:v>
                </c:pt>
                <c:pt idx="151">
                  <c:v>0.99690661265190872</c:v>
                </c:pt>
                <c:pt idx="152">
                  <c:v>1.3953464401473299</c:v>
                </c:pt>
                <c:pt idx="153">
                  <c:v>1.0497840387325841</c:v>
                </c:pt>
                <c:pt idx="154">
                  <c:v>1.1850858122591454</c:v>
                </c:pt>
                <c:pt idx="155">
                  <c:v>1.8415112331173693</c:v>
                </c:pt>
                <c:pt idx="156">
                  <c:v>1.6687902347978227</c:v>
                </c:pt>
                <c:pt idx="157">
                  <c:v>1.2812095143284772</c:v>
                </c:pt>
                <c:pt idx="158">
                  <c:v>0.90961450178309811</c:v>
                </c:pt>
                <c:pt idx="159">
                  <c:v>5.0850500359770623E-2</c:v>
                </c:pt>
                <c:pt idx="160">
                  <c:v>-0.26252929402002018</c:v>
                </c:pt>
                <c:pt idx="161">
                  <c:v>-0.16660145576571239</c:v>
                </c:pt>
                <c:pt idx="162">
                  <c:v>-0.59749351900814296</c:v>
                </c:pt>
                <c:pt idx="163">
                  <c:v>-1.3207813037928495</c:v>
                </c:pt>
                <c:pt idx="164">
                  <c:v>-1.9821874109148965</c:v>
                </c:pt>
                <c:pt idx="165">
                  <c:v>-2.3163792302872257</c:v>
                </c:pt>
                <c:pt idx="166">
                  <c:v>-2.3807033404167779</c:v>
                </c:pt>
                <c:pt idx="167">
                  <c:v>-2.7514474184470235</c:v>
                </c:pt>
                <c:pt idx="168">
                  <c:v>-2.9235607738744172</c:v>
                </c:pt>
                <c:pt idx="169">
                  <c:v>-2.6112900311960097</c:v>
                </c:pt>
                <c:pt idx="170">
                  <c:v>-2.1990857396082411</c:v>
                </c:pt>
                <c:pt idx="171">
                  <c:v>-1.5842842367641523</c:v>
                </c:pt>
                <c:pt idx="172">
                  <c:v>-1.2765749034917599</c:v>
                </c:pt>
                <c:pt idx="173">
                  <c:v>-0.93324602508938859</c:v>
                </c:pt>
                <c:pt idx="174">
                  <c:v>-0.69614059474506129</c:v>
                </c:pt>
                <c:pt idx="175">
                  <c:v>-0.71225672222489156</c:v>
                </c:pt>
                <c:pt idx="176">
                  <c:v>-0.72753298507087794</c:v>
                </c:pt>
                <c:pt idx="177">
                  <c:v>-0.44081805098121341</c:v>
                </c:pt>
                <c:pt idx="178">
                  <c:v>-0.35719346544797326</c:v>
                </c:pt>
                <c:pt idx="179">
                  <c:v>0.21637038169528366</c:v>
                </c:pt>
                <c:pt idx="180">
                  <c:v>0.46582223932271855</c:v>
                </c:pt>
                <c:pt idx="181">
                  <c:v>0.79235450837936361</c:v>
                </c:pt>
                <c:pt idx="182">
                  <c:v>0.88012424168659242</c:v>
                </c:pt>
                <c:pt idx="183">
                  <c:v>0.89867253452989904</c:v>
                </c:pt>
                <c:pt idx="184">
                  <c:v>1.2998234553606542</c:v>
                </c:pt>
                <c:pt idx="185">
                  <c:v>1.4382852616925281</c:v>
                </c:pt>
                <c:pt idx="186">
                  <c:v>1.6654123101609686</c:v>
                </c:pt>
                <c:pt idx="187">
                  <c:v>1.5291161577785233</c:v>
                </c:pt>
                <c:pt idx="188">
                  <c:v>1.2319458088251343</c:v>
                </c:pt>
                <c:pt idx="189">
                  <c:v>1.4434668952899954</c:v>
                </c:pt>
                <c:pt idx="190">
                  <c:v>1.5625689211349612</c:v>
                </c:pt>
                <c:pt idx="191">
                  <c:v>1.336898399534229</c:v>
                </c:pt>
                <c:pt idx="192">
                  <c:v>1.5613843291758158</c:v>
                </c:pt>
                <c:pt idx="193">
                  <c:v>1.3506164893755843</c:v>
                </c:pt>
                <c:pt idx="194">
                  <c:v>1.2388553439953907</c:v>
                </c:pt>
                <c:pt idx="195">
                  <c:v>0.87274579801065044</c:v>
                </c:pt>
                <c:pt idx="196">
                  <c:v>0.60204793967064774</c:v>
                </c:pt>
                <c:pt idx="197">
                  <c:v>0.27073235317304445</c:v>
                </c:pt>
                <c:pt idx="198">
                  <c:v>0.13752336135176713</c:v>
                </c:pt>
                <c:pt idx="199">
                  <c:v>0.49777912570240646</c:v>
                </c:pt>
                <c:pt idx="200">
                  <c:v>0.22347060414859987</c:v>
                </c:pt>
                <c:pt idx="201">
                  <c:v>0.21015506146782342</c:v>
                </c:pt>
                <c:pt idx="202">
                  <c:v>0.39176209538435031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2F3-49EA-9CE4-EA3B97459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98168047"/>
        <c:axId val="1209334703"/>
      </c:lineChart>
      <c:dateAx>
        <c:axId val="1198168047"/>
        <c:scaling>
          <c:orientation val="minMax"/>
        </c:scaling>
        <c:delete val="0"/>
        <c:axPos val="b"/>
        <c:numFmt formatCode="yyyy\-mm\-dd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09334703"/>
        <c:crosses val="autoZero"/>
        <c:auto val="1"/>
        <c:lblOffset val="100"/>
        <c:baseTimeUnit val="months"/>
      </c:dateAx>
      <c:valAx>
        <c:axId val="12093347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9816804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272806</xdr:colOff>
      <xdr:row>168</xdr:row>
      <xdr:rowOff>85359</xdr:rowOff>
    </xdr:from>
    <xdr:to>
      <xdr:col>13</xdr:col>
      <xdr:colOff>126114</xdr:colOff>
      <xdr:row>210</xdr:row>
      <xdr:rowOff>119477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9B706B9-61D1-4231-99B3-5404996A8C6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84"/>
  <sheetViews>
    <sheetView tabSelected="1" zoomScale="82" zoomScaleNormal="100" workbookViewId="0">
      <selection activeCell="B2" sqref="B2"/>
    </sheetView>
  </sheetViews>
  <sheetFormatPr defaultRowHeight="12.45" x14ac:dyDescent="0.3"/>
  <cols>
    <col min="1" max="1" width="18.3046875" customWidth="1"/>
    <col min="2" max="2" width="13.15234375" customWidth="1"/>
    <col min="3" max="3" width="37.53515625" customWidth="1"/>
    <col min="4" max="4" width="28.921875" style="1" customWidth="1"/>
    <col min="5" max="5" width="27.84375" style="1" customWidth="1"/>
    <col min="6" max="6" width="28.53515625" style="1" customWidth="1"/>
    <col min="7" max="7" width="22" customWidth="1"/>
  </cols>
  <sheetData>
    <row r="1" spans="1:7" x14ac:dyDescent="0.3">
      <c r="A1" s="3" t="s">
        <v>0</v>
      </c>
      <c r="B1" s="4" t="s">
        <v>16</v>
      </c>
      <c r="C1" s="4" t="s">
        <v>4</v>
      </c>
      <c r="D1" s="4" t="s">
        <v>9</v>
      </c>
      <c r="E1" s="4" t="s">
        <v>12</v>
      </c>
      <c r="F1" s="4" t="s">
        <v>11</v>
      </c>
      <c r="G1" s="4" t="s">
        <v>15</v>
      </c>
    </row>
    <row r="2" spans="1:7" x14ac:dyDescent="0.3">
      <c r="A2" s="5">
        <v>22737</v>
      </c>
      <c r="B2" s="6" t="str">
        <f t="shared" ref="B2:B65" si="0">MONTH(A2)&amp;"-"&amp;YEAR(A2)</f>
        <v>4-1962</v>
      </c>
      <c r="C2" s="7">
        <v>402.536</v>
      </c>
      <c r="D2" s="7">
        <v>3372.7060000000001</v>
      </c>
      <c r="E2" s="7">
        <f>Data!$D2-Data!$C2</f>
        <v>2970.17</v>
      </c>
      <c r="F2" s="8">
        <f>Data!$C2/(Data!$D2-Data!$C2)</f>
        <v>0.13552624933926341</v>
      </c>
      <c r="G2" s="9"/>
    </row>
    <row r="3" spans="1:7" x14ac:dyDescent="0.3">
      <c r="A3" s="5">
        <v>22828</v>
      </c>
      <c r="B3" s="6" t="str">
        <f t="shared" si="0"/>
        <v>7-1962</v>
      </c>
      <c r="C3" s="7">
        <v>409.37599999999998</v>
      </c>
      <c r="D3" s="7">
        <v>3404.8330000000001</v>
      </c>
      <c r="E3" s="7">
        <f>Data!$D3-Data!$C3</f>
        <v>2995.4570000000003</v>
      </c>
      <c r="F3" s="8">
        <f>Data!$C3/(Data!$D3-Data!$C3)</f>
        <v>0.13666562397657517</v>
      </c>
      <c r="G3" s="9"/>
    </row>
    <row r="4" spans="1:7" x14ac:dyDescent="0.3">
      <c r="A4" s="5">
        <v>22920</v>
      </c>
      <c r="B4" s="6" t="str">
        <f t="shared" si="0"/>
        <v>10-1962</v>
      </c>
      <c r="C4" s="7">
        <v>397.4</v>
      </c>
      <c r="D4" s="7">
        <v>3418.0459999999998</v>
      </c>
      <c r="E4" s="7">
        <f>Data!$D4-Data!$C4</f>
        <v>3020.6459999999997</v>
      </c>
      <c r="F4" s="8">
        <f>Data!$C4/(Data!$D4-Data!$C4)</f>
        <v>0.13156126206116175</v>
      </c>
      <c r="G4" s="9"/>
    </row>
    <row r="5" spans="1:7" x14ac:dyDescent="0.3">
      <c r="A5" s="5">
        <v>23012</v>
      </c>
      <c r="B5" s="6" t="str">
        <f t="shared" si="0"/>
        <v>1-1963</v>
      </c>
      <c r="C5" s="7">
        <v>418.30700000000002</v>
      </c>
      <c r="D5" s="7">
        <v>3456.08</v>
      </c>
      <c r="E5" s="7">
        <f>Data!$D5-Data!$C5</f>
        <v>3037.7730000000001</v>
      </c>
      <c r="F5" s="8">
        <f>Data!$C5/(Data!$D5-Data!$C5)</f>
        <v>0.1377018625157311</v>
      </c>
      <c r="G5" s="9"/>
    </row>
    <row r="6" spans="1:7" x14ac:dyDescent="0.3">
      <c r="A6" s="5">
        <v>23102</v>
      </c>
      <c r="B6" s="6" t="str">
        <f t="shared" si="0"/>
        <v>4-1963</v>
      </c>
      <c r="C6" s="7">
        <v>424.96199999999999</v>
      </c>
      <c r="D6" s="7">
        <v>3501.134</v>
      </c>
      <c r="E6" s="7">
        <f>Data!$D6-Data!$C6</f>
        <v>3076.172</v>
      </c>
      <c r="F6" s="8">
        <f>Data!$C6/(Data!$D6-Data!$C6)</f>
        <v>0.1381463715292903</v>
      </c>
      <c r="G6" s="9"/>
    </row>
    <row r="7" spans="1:7" x14ac:dyDescent="0.3">
      <c r="A7" s="5">
        <v>23193</v>
      </c>
      <c r="B7" s="6" t="str">
        <f t="shared" si="0"/>
        <v>7-1963</v>
      </c>
      <c r="C7" s="7">
        <v>438.04700000000003</v>
      </c>
      <c r="D7" s="7">
        <v>3569.4789999999998</v>
      </c>
      <c r="E7" s="7">
        <f>Data!$D7-Data!$C7</f>
        <v>3131.4319999999998</v>
      </c>
      <c r="F7" s="8">
        <f>Data!$C7/(Data!$D7-Data!$C7)</f>
        <v>0.13988711873673132</v>
      </c>
      <c r="G7" s="9"/>
    </row>
    <row r="8" spans="1:7" x14ac:dyDescent="0.3">
      <c r="A8" s="5">
        <v>23285</v>
      </c>
      <c r="B8" s="6" t="str">
        <f t="shared" si="0"/>
        <v>10-1963</v>
      </c>
      <c r="C8" s="7">
        <v>443.36599999999999</v>
      </c>
      <c r="D8" s="7">
        <v>3594.9540000000002</v>
      </c>
      <c r="E8" s="7">
        <f>Data!$D8-Data!$C8</f>
        <v>3151.5880000000002</v>
      </c>
      <c r="F8" s="8">
        <f>Data!$C8/(Data!$D8-Data!$C8)</f>
        <v>0.1406801904309827</v>
      </c>
      <c r="G8" s="9"/>
    </row>
    <row r="9" spans="1:7" x14ac:dyDescent="0.3">
      <c r="A9" s="5">
        <v>23377</v>
      </c>
      <c r="B9" s="6" t="str">
        <f t="shared" si="0"/>
        <v>1-1964</v>
      </c>
      <c r="C9" s="7">
        <v>459.95800000000003</v>
      </c>
      <c r="D9" s="7">
        <v>3672.7080000000001</v>
      </c>
      <c r="E9" s="7">
        <f>Data!$D9-Data!$C9</f>
        <v>3212.75</v>
      </c>
      <c r="F9" s="8">
        <f>Data!$C9/(Data!$D9-Data!$C9)</f>
        <v>0.14316644619095792</v>
      </c>
      <c r="G9" s="9"/>
    </row>
    <row r="10" spans="1:7" x14ac:dyDescent="0.3">
      <c r="A10" s="5">
        <v>23468</v>
      </c>
      <c r="B10" s="6" t="str">
        <f t="shared" si="0"/>
        <v>4-1964</v>
      </c>
      <c r="C10" s="7">
        <v>458.30099999999999</v>
      </c>
      <c r="D10" s="7">
        <v>3716.3820000000001</v>
      </c>
      <c r="E10" s="7">
        <f>Data!$D10-Data!$C10</f>
        <v>3258.0810000000001</v>
      </c>
      <c r="F10" s="8">
        <f>Data!$C10/(Data!$D10-Data!$C10)</f>
        <v>0.14066593187830503</v>
      </c>
      <c r="G10" s="9"/>
    </row>
    <row r="11" spans="1:7" x14ac:dyDescent="0.3">
      <c r="A11" s="5">
        <v>23559</v>
      </c>
      <c r="B11" s="6" t="str">
        <f t="shared" si="0"/>
        <v>7-1964</v>
      </c>
      <c r="C11" s="7">
        <v>468.99700000000001</v>
      </c>
      <c r="D11" s="7">
        <v>3766.8620000000001</v>
      </c>
      <c r="E11" s="7">
        <f>Data!$D11-Data!$C11</f>
        <v>3297.8650000000002</v>
      </c>
      <c r="F11" s="8">
        <f>Data!$C11/(Data!$D11-Data!$C11)</f>
        <v>0.14221231008546437</v>
      </c>
      <c r="G11" s="9"/>
    </row>
    <row r="12" spans="1:7" x14ac:dyDescent="0.3">
      <c r="A12" s="5">
        <v>23651</v>
      </c>
      <c r="B12" s="6" t="str">
        <f t="shared" si="0"/>
        <v>10-1964</v>
      </c>
      <c r="C12" s="7">
        <v>473.452</v>
      </c>
      <c r="D12" s="7">
        <v>3780.2190000000001</v>
      </c>
      <c r="E12" s="7">
        <f>Data!$D12-Data!$C12</f>
        <v>3306.7669999999998</v>
      </c>
      <c r="F12" s="8">
        <f>Data!$C12/(Data!$D12-Data!$C12)</f>
        <v>0.14317670401331573</v>
      </c>
      <c r="G12" s="9"/>
    </row>
    <row r="13" spans="1:7" x14ac:dyDescent="0.3">
      <c r="A13" s="5">
        <v>23743</v>
      </c>
      <c r="B13" s="6" t="str">
        <f t="shared" si="0"/>
        <v>1-1965</v>
      </c>
      <c r="C13" s="7">
        <v>518.59299999999996</v>
      </c>
      <c r="D13" s="7">
        <v>3873.4520000000002</v>
      </c>
      <c r="E13" s="7">
        <f>Data!$D13-Data!$C13</f>
        <v>3354.8590000000004</v>
      </c>
      <c r="F13" s="8">
        <f>Data!$C13/(Data!$D13-Data!$C13)</f>
        <v>0.15457967085949065</v>
      </c>
      <c r="G13" s="9"/>
    </row>
    <row r="14" spans="1:7" x14ac:dyDescent="0.3">
      <c r="A14" s="5">
        <v>23833</v>
      </c>
      <c r="B14" s="6" t="str">
        <f t="shared" si="0"/>
        <v>4-1965</v>
      </c>
      <c r="C14" s="7">
        <v>519.95500000000004</v>
      </c>
      <c r="D14" s="7">
        <v>3926.4059999999999</v>
      </c>
      <c r="E14" s="7">
        <f>Data!$D14-Data!$C14</f>
        <v>3406.451</v>
      </c>
      <c r="F14" s="8">
        <f>Data!$C14/(Data!$D14-Data!$C14)</f>
        <v>0.15263833238757876</v>
      </c>
      <c r="G14" s="9"/>
    </row>
    <row r="15" spans="1:7" x14ac:dyDescent="0.3">
      <c r="A15" s="5">
        <v>23924</v>
      </c>
      <c r="B15" s="6" t="str">
        <f t="shared" si="0"/>
        <v>7-1965</v>
      </c>
      <c r="C15" s="7">
        <v>538.05899999999997</v>
      </c>
      <c r="D15" s="7">
        <v>4006.152</v>
      </c>
      <c r="E15" s="7">
        <f>Data!$D15-Data!$C15</f>
        <v>3468.0929999999998</v>
      </c>
      <c r="F15" s="8">
        <f>Data!$C15/(Data!$D15-Data!$C15)</f>
        <v>0.15514549350320189</v>
      </c>
      <c r="G15" s="9"/>
    </row>
    <row r="16" spans="1:7" x14ac:dyDescent="0.3">
      <c r="A16" s="5">
        <v>24016</v>
      </c>
      <c r="B16" s="6" t="str">
        <f t="shared" si="0"/>
        <v>10-1965</v>
      </c>
      <c r="C16" s="7">
        <v>541.62199999999996</v>
      </c>
      <c r="D16" s="7">
        <v>4100.6310000000003</v>
      </c>
      <c r="E16" s="7">
        <f>Data!$D16-Data!$C16</f>
        <v>3559.0090000000005</v>
      </c>
      <c r="F16" s="8">
        <f>Data!$C16/(Data!$D16-Data!$C16)</f>
        <v>0.1521833746416488</v>
      </c>
      <c r="G16" s="9"/>
    </row>
    <row r="17" spans="1:7" x14ac:dyDescent="0.3">
      <c r="A17" s="5">
        <v>24108</v>
      </c>
      <c r="B17" s="6" t="str">
        <f t="shared" si="0"/>
        <v>1-1966</v>
      </c>
      <c r="C17" s="7">
        <v>584.89499999999998</v>
      </c>
      <c r="D17" s="7">
        <v>4201.8909999999996</v>
      </c>
      <c r="E17" s="7">
        <f>Data!$D17-Data!$C17</f>
        <v>3616.9959999999996</v>
      </c>
      <c r="F17" s="8">
        <f>Data!$C17/(Data!$D17-Data!$C17)</f>
        <v>0.16170739475520571</v>
      </c>
      <c r="G17" s="9"/>
    </row>
    <row r="18" spans="1:7" x14ac:dyDescent="0.3">
      <c r="A18" s="5">
        <v>24198</v>
      </c>
      <c r="B18" s="6" t="str">
        <f t="shared" si="0"/>
        <v>4-1966</v>
      </c>
      <c r="C18" s="7">
        <v>576.23699999999997</v>
      </c>
      <c r="D18" s="7">
        <v>4219.0969999999998</v>
      </c>
      <c r="E18" s="7">
        <f>Data!$D18-Data!$C18</f>
        <v>3642.8599999999997</v>
      </c>
      <c r="F18" s="8">
        <f>Data!$C18/(Data!$D18-Data!$C18)</f>
        <v>0.15818258181758291</v>
      </c>
      <c r="G18" s="9"/>
    </row>
    <row r="19" spans="1:7" x14ac:dyDescent="0.3">
      <c r="A19" s="5">
        <v>24289</v>
      </c>
      <c r="B19" s="6" t="str">
        <f t="shared" si="0"/>
        <v>7-1966</v>
      </c>
      <c r="C19" s="7">
        <v>571.98500000000001</v>
      </c>
      <c r="D19" s="7">
        <v>4249.152</v>
      </c>
      <c r="E19" s="7">
        <f>Data!$D19-Data!$C19</f>
        <v>3677.1669999999999</v>
      </c>
      <c r="F19" s="8">
        <f>Data!$C19/(Data!$D19-Data!$C19)</f>
        <v>0.15555045501061007</v>
      </c>
      <c r="G19" s="9"/>
    </row>
    <row r="20" spans="1:7" x14ac:dyDescent="0.3">
      <c r="A20" s="5">
        <v>24381</v>
      </c>
      <c r="B20" s="6" t="str">
        <f t="shared" si="0"/>
        <v>10-1966</v>
      </c>
      <c r="C20" s="7">
        <v>575.33799999999997</v>
      </c>
      <c r="D20" s="7">
        <v>4285.5820000000003</v>
      </c>
      <c r="E20" s="7">
        <f>Data!$D20-Data!$C20</f>
        <v>3710.2440000000006</v>
      </c>
      <c r="F20" s="8">
        <f>Data!$C20/(Data!$D20-Data!$C20)</f>
        <v>0.15506742952754587</v>
      </c>
      <c r="G20" s="9"/>
    </row>
    <row r="21" spans="1:7" x14ac:dyDescent="0.3">
      <c r="A21" s="5">
        <v>24473</v>
      </c>
      <c r="B21" s="6" t="str">
        <f t="shared" si="0"/>
        <v>1-1967</v>
      </c>
      <c r="C21" s="7">
        <v>561.21799999999996</v>
      </c>
      <c r="D21" s="7">
        <v>4324.9260000000004</v>
      </c>
      <c r="E21" s="7">
        <f>Data!$D21-Data!$C21</f>
        <v>3763.7080000000005</v>
      </c>
      <c r="F21" s="8">
        <f>Data!$C21/(Data!$D21-Data!$C21)</f>
        <v>0.1491130555292812</v>
      </c>
      <c r="G21" s="9">
        <f>STANDARDIZE(Data!$F21,AVERAGE(F2:F21),_xlfn.STDEV.P(F2:F21))</f>
        <v>0.34149542886719209</v>
      </c>
    </row>
    <row r="22" spans="1:7" x14ac:dyDescent="0.3">
      <c r="A22" s="5">
        <v>24563</v>
      </c>
      <c r="B22" s="6" t="str">
        <f t="shared" si="0"/>
        <v>4-1967</v>
      </c>
      <c r="C22" s="7">
        <v>540.91399999999999</v>
      </c>
      <c r="D22" s="7">
        <v>4328.72</v>
      </c>
      <c r="E22" s="7">
        <f>Data!$D22-Data!$C22</f>
        <v>3787.8060000000005</v>
      </c>
      <c r="F22" s="8">
        <f>Data!$C22/(Data!$D22-Data!$C22)</f>
        <v>0.14280404012243497</v>
      </c>
      <c r="G22" s="9">
        <f>STANDARDIZE(Data!$F22,AVERAGE(F3:F22),_xlfn.STDEV.P(F3:F22))</f>
        <v>-0.4511551760162395</v>
      </c>
    </row>
    <row r="23" spans="1:7" x14ac:dyDescent="0.3">
      <c r="A23" s="5">
        <v>24654</v>
      </c>
      <c r="B23" s="6" t="str">
        <f t="shared" si="0"/>
        <v>7-1967</v>
      </c>
      <c r="C23" s="7">
        <v>556.77499999999998</v>
      </c>
      <c r="D23" s="7">
        <v>4366.0879999999997</v>
      </c>
      <c r="E23" s="7">
        <f>Data!$D23-Data!$C23</f>
        <v>3809.3129999999996</v>
      </c>
      <c r="F23" s="8">
        <f>Data!$C23/(Data!$D23-Data!$C23)</f>
        <v>0.14616152571342916</v>
      </c>
      <c r="G23" s="9">
        <f>STANDARDIZE(Data!$F23,AVERAGE(F4:F23),_xlfn.STDEV.P(F4:F23))</f>
        <v>-0.10726494851681341</v>
      </c>
    </row>
    <row r="24" spans="1:7" x14ac:dyDescent="0.3">
      <c r="A24" s="5">
        <v>24746</v>
      </c>
      <c r="B24" s="6" t="str">
        <f t="shared" si="0"/>
        <v>10-1967</v>
      </c>
      <c r="C24" s="7">
        <v>568.78499999999997</v>
      </c>
      <c r="D24" s="7">
        <v>4401.2330000000002</v>
      </c>
      <c r="E24" s="7">
        <f>Data!$D24-Data!$C24</f>
        <v>3832.4480000000003</v>
      </c>
      <c r="F24" s="8">
        <f>Data!$C24/(Data!$D24-Data!$C24)</f>
        <v>0.14841297259610564</v>
      </c>
      <c r="G24" s="9">
        <f>STANDARDIZE(Data!$F24,AVERAGE(F5:F24),_xlfn.STDEV.P(F5:F24))</f>
        <v>7.7558399742852835E-2</v>
      </c>
    </row>
    <row r="25" spans="1:7" x14ac:dyDescent="0.3">
      <c r="A25" s="5">
        <v>24838</v>
      </c>
      <c r="B25" s="6" t="str">
        <f t="shared" si="0"/>
        <v>1-1968</v>
      </c>
      <c r="C25" s="7">
        <v>580.18899999999996</v>
      </c>
      <c r="D25" s="7">
        <v>4490.6090000000004</v>
      </c>
      <c r="E25" s="7">
        <f>Data!$D25-Data!$C25</f>
        <v>3910.4200000000005</v>
      </c>
      <c r="F25" s="8">
        <f>Data!$C25/(Data!$D25-Data!$C25)</f>
        <v>0.14836999606180407</v>
      </c>
      <c r="G25" s="9">
        <f>STANDARDIZE(Data!$F25,AVERAGE(F6:F25),_xlfn.STDEV.P(F6:F25))</f>
        <v>-3.3444395250821581E-3</v>
      </c>
    </row>
    <row r="26" spans="1:7" x14ac:dyDescent="0.3">
      <c r="A26" s="5">
        <v>24929</v>
      </c>
      <c r="B26" s="6" t="str">
        <f t="shared" si="0"/>
        <v>4-1968</v>
      </c>
      <c r="C26" s="7">
        <v>602.38099999999997</v>
      </c>
      <c r="D26" s="7">
        <v>4566.442</v>
      </c>
      <c r="E26" s="7">
        <f>Data!$D26-Data!$C26</f>
        <v>3964.0610000000001</v>
      </c>
      <c r="F26" s="8">
        <f>Data!$C26/(Data!$D26-Data!$C26)</f>
        <v>0.15196057780140113</v>
      </c>
      <c r="G26" s="9">
        <f>STANDARDIZE(Data!$F26,AVERAGE(F7:F26),_xlfn.STDEV.P(F7:F26))</f>
        <v>0.45230443884632016</v>
      </c>
    </row>
    <row r="27" spans="1:7" x14ac:dyDescent="0.3">
      <c r="A27" s="5">
        <v>25020</v>
      </c>
      <c r="B27" s="6" t="str">
        <f t="shared" si="0"/>
        <v>7-1968</v>
      </c>
      <c r="C27" s="7">
        <v>585.95299999999997</v>
      </c>
      <c r="D27" s="7">
        <v>4599.3320000000003</v>
      </c>
      <c r="E27" s="7">
        <f>Data!$D27-Data!$C27</f>
        <v>4013.3790000000004</v>
      </c>
      <c r="F27" s="8">
        <f>Data!$C27/(Data!$D27-Data!$C27)</f>
        <v>0.14599991677835558</v>
      </c>
      <c r="G27" s="9">
        <f>STANDARDIZE(Data!$F27,AVERAGE(F8:F27),_xlfn.STDEV.P(F8:F27))</f>
        <v>-0.56002343999203996</v>
      </c>
    </row>
    <row r="28" spans="1:7" x14ac:dyDescent="0.3">
      <c r="A28" s="5">
        <v>25112</v>
      </c>
      <c r="B28" s="6" t="str">
        <f t="shared" si="0"/>
        <v>10-1968</v>
      </c>
      <c r="C28" s="7">
        <v>592.327</v>
      </c>
      <c r="D28" s="7">
        <v>4619.8029999999999</v>
      </c>
      <c r="E28" s="7">
        <f>Data!$D28-Data!$C28</f>
        <v>4027.4759999999997</v>
      </c>
      <c r="F28" s="8">
        <f>Data!$C28/(Data!$D28-Data!$C28)</f>
        <v>0.14707151575825655</v>
      </c>
      <c r="G28" s="9">
        <f>STANDARDIZE(Data!$F28,AVERAGE(F9:F28),_xlfn.STDEV.P(F9:F28))</f>
        <v>-0.45906956358878126</v>
      </c>
    </row>
    <row r="29" spans="1:7" x14ac:dyDescent="0.3">
      <c r="A29" s="5">
        <v>25204</v>
      </c>
      <c r="B29" s="6" t="str">
        <f t="shared" si="0"/>
        <v>1-1969</v>
      </c>
      <c r="C29" s="7">
        <v>627.20699999999999</v>
      </c>
      <c r="D29" s="7">
        <v>4691.6369999999997</v>
      </c>
      <c r="E29" s="7">
        <f>Data!$D29-Data!$C29</f>
        <v>4064.43</v>
      </c>
      <c r="F29" s="8">
        <f>Data!$C29/(Data!$D29-Data!$C29)</f>
        <v>0.1543161033650475</v>
      </c>
      <c r="G29" s="9">
        <f>STANDARDIZE(Data!$F29,AVERAGE(F10:F29),_xlfn.STDEV.P(F10:F29))</f>
        <v>0.72041569698262287</v>
      </c>
    </row>
    <row r="30" spans="1:7" x14ac:dyDescent="0.3">
      <c r="A30" s="5">
        <v>25294</v>
      </c>
      <c r="B30" s="6" t="str">
        <f t="shared" si="0"/>
        <v>4-1969</v>
      </c>
      <c r="C30" s="7">
        <v>623.51099999999997</v>
      </c>
      <c r="D30" s="7">
        <v>4706.6840000000002</v>
      </c>
      <c r="E30" s="7">
        <f>Data!$D30-Data!$C30</f>
        <v>4083.1730000000002</v>
      </c>
      <c r="F30" s="8">
        <f>Data!$C30/(Data!$D30-Data!$C30)</f>
        <v>0.15270256734162377</v>
      </c>
      <c r="G30" s="9">
        <f>STANDARDIZE(Data!$F30,AVERAGE(F11:F30),_xlfn.STDEV.P(F11:F30))</f>
        <v>0.35354101292580187</v>
      </c>
    </row>
    <row r="31" spans="1:7" x14ac:dyDescent="0.3">
      <c r="A31" s="5">
        <v>25385</v>
      </c>
      <c r="B31" s="6" t="str">
        <f t="shared" si="0"/>
        <v>7-1969</v>
      </c>
      <c r="C31" s="7">
        <v>636.16999999999996</v>
      </c>
      <c r="D31" s="7">
        <v>4736.143</v>
      </c>
      <c r="E31" s="7">
        <f>Data!$D31-Data!$C31</f>
        <v>4099.973</v>
      </c>
      <c r="F31" s="8">
        <f>Data!$C31/(Data!$D31-Data!$C31)</f>
        <v>0.15516443644872782</v>
      </c>
      <c r="G31" s="9">
        <f>STANDARDIZE(Data!$F31,AVERAGE(F12:F31),_xlfn.STDEV.P(F12:F31))</f>
        <v>0.74970290295405995</v>
      </c>
    </row>
    <row r="32" spans="1:7" x14ac:dyDescent="0.3">
      <c r="A32" s="5">
        <v>25477</v>
      </c>
      <c r="B32" s="6" t="str">
        <f t="shared" si="0"/>
        <v>10-1969</v>
      </c>
      <c r="C32" s="7">
        <v>605.45299999999997</v>
      </c>
      <c r="D32" s="7">
        <v>4715.4690000000001</v>
      </c>
      <c r="E32" s="7">
        <f>Data!$D32-Data!$C32</f>
        <v>4110.0159999999996</v>
      </c>
      <c r="F32" s="8">
        <f>Data!$C32/(Data!$D32-Data!$C32)</f>
        <v>0.14731159197433782</v>
      </c>
      <c r="G32" s="9">
        <f>STANDARDIZE(Data!$F32,AVERAGE(F13:F32),_xlfn.STDEV.P(F13:F32))</f>
        <v>-0.96121026293698741</v>
      </c>
    </row>
    <row r="33" spans="1:7" x14ac:dyDescent="0.3">
      <c r="A33" s="5">
        <v>25569</v>
      </c>
      <c r="B33" s="6" t="str">
        <f t="shared" si="0"/>
        <v>1-1970</v>
      </c>
      <c r="C33" s="7">
        <v>587.39499999999998</v>
      </c>
      <c r="D33" s="7">
        <v>4707.1120000000001</v>
      </c>
      <c r="E33" s="7">
        <f>Data!$D33-Data!$C33</f>
        <v>4119.7170000000006</v>
      </c>
      <c r="F33" s="8">
        <f>Data!$C33/(Data!$D33-Data!$C33)</f>
        <v>0.14258139576092238</v>
      </c>
      <c r="G33" s="9">
        <f>STANDARDIZE(Data!$F33,AVERAGE(F14:F33),_xlfn.STDEV.P(F14:F33))</f>
        <v>-1.7267699770696838</v>
      </c>
    </row>
    <row r="34" spans="1:7" x14ac:dyDescent="0.3">
      <c r="A34" s="5">
        <v>25659</v>
      </c>
      <c r="B34" s="6" t="str">
        <f t="shared" si="0"/>
        <v>4-1970</v>
      </c>
      <c r="C34" s="7">
        <v>588.67100000000005</v>
      </c>
      <c r="D34" s="7">
        <v>4715.4409999999998</v>
      </c>
      <c r="E34" s="7">
        <f>Data!$D34-Data!$C34</f>
        <v>4126.7699999999995</v>
      </c>
      <c r="F34" s="8">
        <f>Data!$C34/(Data!$D34-Data!$C34)</f>
        <v>0.14264691271866378</v>
      </c>
      <c r="G34" s="9">
        <f>STANDARDIZE(Data!$F34,AVERAGE(F15:F34),_xlfn.STDEV.P(F15:F34))</f>
        <v>-1.5156530520214577</v>
      </c>
    </row>
    <row r="35" spans="1:7" x14ac:dyDescent="0.3">
      <c r="A35" s="5">
        <v>25750</v>
      </c>
      <c r="B35" s="6" t="str">
        <f t="shared" si="0"/>
        <v>7-1970</v>
      </c>
      <c r="C35" s="7">
        <v>598.25199999999995</v>
      </c>
      <c r="D35" s="7">
        <v>4757.2129999999997</v>
      </c>
      <c r="E35" s="7">
        <f>Data!$D35-Data!$C35</f>
        <v>4158.9609999999993</v>
      </c>
      <c r="F35" s="8">
        <f>Data!$C35/(Data!$D35-Data!$C35)</f>
        <v>0.14384650397058305</v>
      </c>
      <c r="G35" s="9">
        <f>STANDARDIZE(Data!$F35,AVERAGE(F16:F35),_xlfn.STDEV.P(F16:F35))</f>
        <v>-1.1605145744787764</v>
      </c>
    </row>
    <row r="36" spans="1:7" x14ac:dyDescent="0.3">
      <c r="A36" s="5">
        <v>25842</v>
      </c>
      <c r="B36" s="6" t="str">
        <f t="shared" si="0"/>
        <v>10-1970</v>
      </c>
      <c r="C36" s="7">
        <v>566.48900000000003</v>
      </c>
      <c r="D36" s="7">
        <v>4708.2809999999999</v>
      </c>
      <c r="E36" s="7">
        <f>Data!$D36-Data!$C36</f>
        <v>4141.7919999999995</v>
      </c>
      <c r="F36" s="8">
        <f>Data!$C36/(Data!$D36-Data!$C36)</f>
        <v>0.13677388917647243</v>
      </c>
      <c r="G36" s="9">
        <f>STANDARDIZE(Data!$F36,AVERAGE(F17:F36),_xlfn.STDEV.P(F17:F36))</f>
        <v>-2.0670204806229404</v>
      </c>
    </row>
    <row r="37" spans="1:7" x14ac:dyDescent="0.3">
      <c r="A37" s="5">
        <v>25934</v>
      </c>
      <c r="B37" s="6" t="str">
        <f t="shared" si="0"/>
        <v>1-1971</v>
      </c>
      <c r="C37" s="7">
        <v>632.53300000000002</v>
      </c>
      <c r="D37" s="7">
        <v>4834.3490000000002</v>
      </c>
      <c r="E37" s="7">
        <f>Data!$D37-Data!$C37</f>
        <v>4201.8159999999998</v>
      </c>
      <c r="F37" s="8">
        <f>Data!$C37/(Data!$D37-Data!$C37)</f>
        <v>0.15053800547191978</v>
      </c>
      <c r="G37" s="9">
        <f>STANDARDIZE(Data!$F37,AVERAGE(F18:F37),_xlfn.STDEV.P(F18:F37))</f>
        <v>0.33770569912122889</v>
      </c>
    </row>
    <row r="38" spans="1:7" x14ac:dyDescent="0.3">
      <c r="A38" s="5">
        <v>26024</v>
      </c>
      <c r="B38" s="6" t="str">
        <f t="shared" si="0"/>
        <v>4-1971</v>
      </c>
      <c r="C38" s="7">
        <v>650.48199999999997</v>
      </c>
      <c r="D38" s="7">
        <v>4861.9380000000001</v>
      </c>
      <c r="E38" s="7">
        <f>Data!$D38-Data!$C38</f>
        <v>4211.4560000000001</v>
      </c>
      <c r="F38" s="8">
        <f>Data!$C38/(Data!$D38-Data!$C38)</f>
        <v>0.15445537125402711</v>
      </c>
      <c r="G38" s="9">
        <f>STANDARDIZE(Data!$F38,AVERAGE(F19:F38),_xlfn.STDEV.P(F19:F38))</f>
        <v>1.1632514657580104</v>
      </c>
    </row>
    <row r="39" spans="1:7" x14ac:dyDescent="0.3">
      <c r="A39" s="5">
        <v>26115</v>
      </c>
      <c r="B39" s="6" t="str">
        <f t="shared" si="0"/>
        <v>7-1971</v>
      </c>
      <c r="C39" s="7">
        <v>658.37400000000002</v>
      </c>
      <c r="D39" s="7">
        <v>4899.95</v>
      </c>
      <c r="E39" s="7">
        <f>Data!$D39-Data!$C39</f>
        <v>4241.576</v>
      </c>
      <c r="F39" s="8">
        <f>Data!$C39/(Data!$D39-Data!$C39)</f>
        <v>0.15521919211161134</v>
      </c>
      <c r="G39" s="9">
        <f>STANDARDIZE(Data!$F39,AVERAGE(F20:F39),_xlfn.STDEV.P(F20:F39))</f>
        <v>1.322596798552035</v>
      </c>
    </row>
    <row r="40" spans="1:7" x14ac:dyDescent="0.3">
      <c r="A40" s="5">
        <v>26207</v>
      </c>
      <c r="B40" s="6" t="str">
        <f t="shared" si="0"/>
        <v>10-1971</v>
      </c>
      <c r="C40" s="7">
        <v>640.64499999999998</v>
      </c>
      <c r="D40" s="7">
        <v>4914.2610000000004</v>
      </c>
      <c r="E40" s="7">
        <f>Data!$D40-Data!$C40</f>
        <v>4273.616</v>
      </c>
      <c r="F40" s="8">
        <f>Data!$C40/(Data!$D40-Data!$C40)</f>
        <v>0.14990701083110883</v>
      </c>
      <c r="G40" s="9">
        <f>STANDARDIZE(Data!$F40,AVERAGE(F21:F40),_xlfn.STDEV.P(F21:F40))</f>
        <v>0.33813405881505471</v>
      </c>
    </row>
    <row r="41" spans="1:7" x14ac:dyDescent="0.3">
      <c r="A41" s="5">
        <v>26299</v>
      </c>
      <c r="B41" s="6" t="str">
        <f t="shared" si="0"/>
        <v>1-1972</v>
      </c>
      <c r="C41" s="7">
        <v>682.85900000000004</v>
      </c>
      <c r="D41" s="7">
        <v>5002.4359999999997</v>
      </c>
      <c r="E41" s="7">
        <f>Data!$D41-Data!$C41</f>
        <v>4319.5769999999993</v>
      </c>
      <c r="F41" s="8">
        <f>Data!$C41/(Data!$D41-Data!$C41)</f>
        <v>0.15808469208906339</v>
      </c>
      <c r="G41" s="9">
        <f>STANDARDIZE(Data!$F41,AVERAGE(F22:F41),_xlfn.STDEV.P(F22:F41))</f>
        <v>1.7678502162311731</v>
      </c>
    </row>
    <row r="42" spans="1:7" x14ac:dyDescent="0.3">
      <c r="A42" s="5">
        <v>26390</v>
      </c>
      <c r="B42" s="6" t="str">
        <f t="shared" si="0"/>
        <v>4-1972</v>
      </c>
      <c r="C42" s="7">
        <v>721.64700000000005</v>
      </c>
      <c r="D42" s="7">
        <v>5118.2780000000002</v>
      </c>
      <c r="E42" s="7">
        <f>Data!$D42-Data!$C42</f>
        <v>4396.6310000000003</v>
      </c>
      <c r="F42" s="8">
        <f>Data!$C42/(Data!$D42-Data!$C42)</f>
        <v>0.16413635804323812</v>
      </c>
      <c r="G42" s="9">
        <f>STANDARDIZE(Data!$F42,AVERAGE(F23:F42),_xlfn.STDEV.P(F23:F42))</f>
        <v>2.3569572147999009</v>
      </c>
    </row>
    <row r="43" spans="1:7" x14ac:dyDescent="0.3">
      <c r="A43" s="5">
        <v>26481</v>
      </c>
      <c r="B43" s="6" t="str">
        <f t="shared" si="0"/>
        <v>7-1972</v>
      </c>
      <c r="C43" s="7">
        <v>731.89400000000001</v>
      </c>
      <c r="D43" s="7">
        <v>5165.4480000000003</v>
      </c>
      <c r="E43" s="7">
        <f>Data!$D43-Data!$C43</f>
        <v>4433.5540000000001</v>
      </c>
      <c r="F43" s="8">
        <f>Data!$C43/(Data!$D43-Data!$C43)</f>
        <v>0.16508065538392</v>
      </c>
      <c r="G43" s="9">
        <f>STANDARDIZE(Data!$F43,AVERAGE(F24:F43),_xlfn.STDEV.P(F24:F43))</f>
        <v>2.0881794338629902</v>
      </c>
    </row>
    <row r="44" spans="1:7" x14ac:dyDescent="0.3">
      <c r="A44" s="5">
        <v>26573</v>
      </c>
      <c r="B44" s="6" t="str">
        <f t="shared" si="0"/>
        <v>10-1972</v>
      </c>
      <c r="C44" s="7">
        <v>736.48400000000004</v>
      </c>
      <c r="D44" s="7">
        <v>5251.2259999999997</v>
      </c>
      <c r="E44" s="7">
        <f>Data!$D44-Data!$C44</f>
        <v>4514.7419999999993</v>
      </c>
      <c r="F44" s="8">
        <f>Data!$C44/(Data!$D44-Data!$C44)</f>
        <v>0.16312870148504613</v>
      </c>
      <c r="G44" s="9">
        <f>STANDARDIZE(Data!$F44,AVERAGE(F25:F44),_xlfn.STDEV.P(F25:F44))</f>
        <v>1.5855921484970077</v>
      </c>
    </row>
    <row r="45" spans="1:7" x14ac:dyDescent="0.3">
      <c r="A45" s="5">
        <v>26665</v>
      </c>
      <c r="B45" s="6" t="str">
        <f t="shared" si="0"/>
        <v>1-1973</v>
      </c>
      <c r="C45" s="7">
        <v>779.64499999999998</v>
      </c>
      <c r="D45" s="7">
        <v>5380.5020000000004</v>
      </c>
      <c r="E45" s="7">
        <f>Data!$D45-Data!$C45</f>
        <v>4600.857</v>
      </c>
      <c r="F45" s="8">
        <f>Data!$C45/(Data!$D45-Data!$C45)</f>
        <v>0.16945647300057359</v>
      </c>
      <c r="G45" s="9">
        <f>STANDARDIZE(Data!$F45,AVERAGE(F26:F45),_xlfn.STDEV.P(F26:F45))</f>
        <v>2.043345245821925</v>
      </c>
    </row>
    <row r="46" spans="1:7" x14ac:dyDescent="0.3">
      <c r="A46" s="5">
        <v>26755</v>
      </c>
      <c r="B46" s="6" t="str">
        <f t="shared" si="0"/>
        <v>4-1973</v>
      </c>
      <c r="C46" s="7">
        <v>812.87800000000004</v>
      </c>
      <c r="D46" s="7">
        <v>5441.5039999999999</v>
      </c>
      <c r="E46" s="7">
        <f>Data!$D46-Data!$C46</f>
        <v>4628.6260000000002</v>
      </c>
      <c r="F46" s="8">
        <f>Data!$C46/(Data!$D46-Data!$C46)</f>
        <v>0.17561971954528191</v>
      </c>
      <c r="G46" s="9">
        <f>STANDARDIZE(Data!$F46,AVERAGE(F27:F46),_xlfn.STDEV.P(F27:F46))</f>
        <v>2.2609329852041768</v>
      </c>
    </row>
    <row r="47" spans="1:7" x14ac:dyDescent="0.3">
      <c r="A47" s="5">
        <v>26846</v>
      </c>
      <c r="B47" s="6" t="str">
        <f t="shared" si="0"/>
        <v>7-1973</v>
      </c>
      <c r="C47" s="7">
        <v>783.40300000000002</v>
      </c>
      <c r="D47" s="7">
        <v>5411.9350000000004</v>
      </c>
      <c r="E47" s="7">
        <f>Data!$D47-Data!$C47</f>
        <v>4628.5320000000002</v>
      </c>
      <c r="F47" s="8">
        <f>Data!$C47/(Data!$D47-Data!$C47)</f>
        <v>0.16925517637125551</v>
      </c>
      <c r="G47" s="9">
        <f>STANDARDIZE(Data!$F47,AVERAGE(F28:F47),_xlfn.STDEV.P(F28:F47))</f>
        <v>1.4265932732692057</v>
      </c>
    </row>
    <row r="48" spans="1:7" x14ac:dyDescent="0.3">
      <c r="A48" s="5">
        <v>26938</v>
      </c>
      <c r="B48" s="6" t="str">
        <f t="shared" si="0"/>
        <v>10-1973</v>
      </c>
      <c r="C48" s="7">
        <v>811.30799999999999</v>
      </c>
      <c r="D48" s="7">
        <v>5462.3969999999999</v>
      </c>
      <c r="E48" s="7">
        <f>Data!$D48-Data!$C48</f>
        <v>4651.0889999999999</v>
      </c>
      <c r="F48" s="8">
        <f>Data!$C48/(Data!$D48-Data!$C48)</f>
        <v>0.17443398739521002</v>
      </c>
      <c r="G48" s="9">
        <f>STANDARDIZE(Data!$F48,AVERAGE(F29:F48),_xlfn.STDEV.P(F29:F48))</f>
        <v>1.6899896639494669</v>
      </c>
    </row>
    <row r="49" spans="1:7" x14ac:dyDescent="0.3">
      <c r="A49" s="5">
        <v>27030</v>
      </c>
      <c r="B49" s="6" t="str">
        <f t="shared" si="0"/>
        <v>1-1974</v>
      </c>
      <c r="C49" s="7">
        <v>764.976</v>
      </c>
      <c r="D49" s="7">
        <v>5417.0240000000003</v>
      </c>
      <c r="E49" s="7">
        <f>Data!$D49-Data!$C49</f>
        <v>4652.0480000000007</v>
      </c>
      <c r="F49" s="8">
        <f>Data!$C49/(Data!$D49-Data!$C49)</f>
        <v>0.16443854405629518</v>
      </c>
      <c r="G49" s="9">
        <f>STANDARDIZE(Data!$F49,AVERAGE(F30:F49),_xlfn.STDEV.P(F30:F49))</f>
        <v>0.70605433092559733</v>
      </c>
    </row>
    <row r="50" spans="1:7" x14ac:dyDescent="0.3">
      <c r="A50" s="5">
        <v>27120</v>
      </c>
      <c r="B50" s="6" t="str">
        <f t="shared" si="0"/>
        <v>4-1974</v>
      </c>
      <c r="C50" s="7">
        <v>761.923</v>
      </c>
      <c r="D50" s="7">
        <v>5431.2650000000003</v>
      </c>
      <c r="E50" s="7">
        <f>Data!$D50-Data!$C50</f>
        <v>4669.3420000000006</v>
      </c>
      <c r="F50" s="8">
        <f>Data!$C50/(Data!$D50-Data!$C50)</f>
        <v>0.16317566800632721</v>
      </c>
      <c r="G50" s="9">
        <f>STANDARDIZE(Data!$F50,AVERAGE(F31:F50),_xlfn.STDEV.P(F31:F50))</f>
        <v>0.54000032312366286</v>
      </c>
    </row>
    <row r="51" spans="1:7" x14ac:dyDescent="0.3">
      <c r="A51" s="5">
        <v>27211</v>
      </c>
      <c r="B51" s="6" t="str">
        <f t="shared" si="0"/>
        <v>7-1974</v>
      </c>
      <c r="C51" s="7">
        <v>722.43399999999997</v>
      </c>
      <c r="D51" s="7">
        <v>5378.6790000000001</v>
      </c>
      <c r="E51" s="7">
        <f>Data!$D51-Data!$C51</f>
        <v>4656.2449999999999</v>
      </c>
      <c r="F51" s="8">
        <f>Data!$C51/(Data!$D51-Data!$C51)</f>
        <v>0.15515377734633809</v>
      </c>
      <c r="G51" s="9">
        <f>STANDARDIZE(Data!$F51,AVERAGE(F32:F51),_xlfn.STDEV.P(F32:F51))</f>
        <v>-0.19254812729352233</v>
      </c>
    </row>
    <row r="52" spans="1:7" x14ac:dyDescent="0.3">
      <c r="A52" s="5">
        <v>27303</v>
      </c>
      <c r="B52" s="6" t="str">
        <f t="shared" si="0"/>
        <v>10-1974</v>
      </c>
      <c r="C52" s="7">
        <v>726.81899999999996</v>
      </c>
      <c r="D52" s="7">
        <v>5357.1660000000002</v>
      </c>
      <c r="E52" s="7">
        <f>Data!$D52-Data!$C52</f>
        <v>4630.3469999999998</v>
      </c>
      <c r="F52" s="8">
        <f>Data!$C52/(Data!$D52-Data!$C52)</f>
        <v>0.15696858140437422</v>
      </c>
      <c r="G52" s="9">
        <f>STANDARDIZE(Data!$F52,AVERAGE(F33:F52),_xlfn.STDEV.P(F33:F52))</f>
        <v>-7.249157835793231E-2</v>
      </c>
    </row>
    <row r="53" spans="1:7" x14ac:dyDescent="0.3">
      <c r="A53" s="5">
        <v>27395</v>
      </c>
      <c r="B53" s="6" t="str">
        <f t="shared" si="0"/>
        <v>1-1975</v>
      </c>
      <c r="C53" s="7">
        <v>609.74400000000003</v>
      </c>
      <c r="D53" s="7">
        <v>5292.4440000000004</v>
      </c>
      <c r="E53" s="7">
        <f>Data!$D53-Data!$C53</f>
        <v>4682.7000000000007</v>
      </c>
      <c r="F53" s="8">
        <f>Data!$C53/(Data!$D53-Data!$C53)</f>
        <v>0.13021205714651801</v>
      </c>
      <c r="G53" s="9">
        <f>STANDARDIZE(Data!$F53,AVERAGE(F34:F53),_xlfn.STDEV.P(F34:F53))</f>
        <v>-2.2686456682857741</v>
      </c>
    </row>
    <row r="54" spans="1:7" x14ac:dyDescent="0.3">
      <c r="A54" s="5">
        <v>27485</v>
      </c>
      <c r="B54" s="6" t="str">
        <f t="shared" si="0"/>
        <v>4-1975</v>
      </c>
      <c r="C54" s="7">
        <v>591.59100000000001</v>
      </c>
      <c r="D54" s="7">
        <v>5333.22</v>
      </c>
      <c r="E54" s="7">
        <f>Data!$D54-Data!$C54</f>
        <v>4741.6289999999999</v>
      </c>
      <c r="F54" s="8">
        <f>Data!$C54/(Data!$D54-Data!$C54)</f>
        <v>0.12476534962984241</v>
      </c>
      <c r="G54" s="9">
        <f>STANDARDIZE(Data!$F54,AVERAGE(F35:F54),_xlfn.STDEV.P(F35:F54))</f>
        <v>-2.3336078078185762</v>
      </c>
    </row>
    <row r="55" spans="1:7" x14ac:dyDescent="0.3">
      <c r="A55" s="5">
        <v>27576</v>
      </c>
      <c r="B55" s="6" t="str">
        <f t="shared" si="0"/>
        <v>7-1975</v>
      </c>
      <c r="C55" s="7">
        <v>637.45399999999995</v>
      </c>
      <c r="D55" s="7">
        <v>5421.357</v>
      </c>
      <c r="E55" s="7">
        <f>Data!$D55-Data!$C55</f>
        <v>4783.9030000000002</v>
      </c>
      <c r="F55" s="8">
        <f>Data!$C55/(Data!$D55-Data!$C55)</f>
        <v>0.13324977534034446</v>
      </c>
      <c r="G55" s="9">
        <f>STANDARDIZE(Data!$F55,AVERAGE(F36:F55),_xlfn.STDEV.P(F36:F55))</f>
        <v>-1.5865238592933495</v>
      </c>
    </row>
    <row r="56" spans="1:7" x14ac:dyDescent="0.3">
      <c r="A56" s="5">
        <v>27668</v>
      </c>
      <c r="B56" s="6" t="str">
        <f t="shared" si="0"/>
        <v>10-1975</v>
      </c>
      <c r="C56" s="7">
        <v>655.24699999999996</v>
      </c>
      <c r="D56" s="7">
        <v>5494.4459999999999</v>
      </c>
      <c r="E56" s="7">
        <f>Data!$D56-Data!$C56</f>
        <v>4839.1989999999996</v>
      </c>
      <c r="F56" s="8">
        <f>Data!$C56/(Data!$D56-Data!$C56)</f>
        <v>0.13540402037609944</v>
      </c>
      <c r="G56" s="9">
        <f>STANDARDIZE(Data!$F56,AVERAGE(F37:F56),_xlfn.STDEV.P(F37:F56))</f>
        <v>-1.419988525509664</v>
      </c>
    </row>
    <row r="57" spans="1:7" x14ac:dyDescent="0.3">
      <c r="A57" s="5">
        <v>27760</v>
      </c>
      <c r="B57" s="6" t="str">
        <f t="shared" si="0"/>
        <v>1-1976</v>
      </c>
      <c r="C57" s="7">
        <v>718.46900000000005</v>
      </c>
      <c r="D57" s="7">
        <v>5618.52</v>
      </c>
      <c r="E57" s="7">
        <f>Data!$D57-Data!$C57</f>
        <v>4900.0510000000004</v>
      </c>
      <c r="F57" s="8">
        <f>Data!$C57/(Data!$D57-Data!$C57)</f>
        <v>0.14662480043575057</v>
      </c>
      <c r="G57" s="9">
        <f>STANDARDIZE(Data!$F57,AVERAGE(F38:F57),_xlfn.STDEV.P(F38:F57))</f>
        <v>-0.61454216486904079</v>
      </c>
    </row>
    <row r="58" spans="1:7" x14ac:dyDescent="0.3">
      <c r="A58" s="5">
        <v>27851</v>
      </c>
      <c r="B58" s="6" t="str">
        <f t="shared" si="0"/>
        <v>4-1976</v>
      </c>
      <c r="C58" s="7">
        <v>746.90599999999995</v>
      </c>
      <c r="D58" s="7">
        <v>5660.9719999999998</v>
      </c>
      <c r="E58" s="7">
        <f>Data!$D58-Data!$C58</f>
        <v>4914.0659999999998</v>
      </c>
      <c r="F58" s="8">
        <f>Data!$C58/(Data!$D58-Data!$C58)</f>
        <v>0.15199348156903061</v>
      </c>
      <c r="G58" s="9">
        <f>STANDARDIZE(Data!$F58,AVERAGE(F39:F58),_xlfn.STDEV.P(F39:F58))</f>
        <v>-0.23132578322269354</v>
      </c>
    </row>
    <row r="59" spans="1:7" x14ac:dyDescent="0.3">
      <c r="A59" s="5">
        <v>27942</v>
      </c>
      <c r="B59" s="6" t="str">
        <f t="shared" si="0"/>
        <v>7-1976</v>
      </c>
      <c r="C59" s="7">
        <v>749.51</v>
      </c>
      <c r="D59" s="7">
        <v>5689.7560000000003</v>
      </c>
      <c r="E59" s="7">
        <f>Data!$D59-Data!$C59</f>
        <v>4940.2460000000001</v>
      </c>
      <c r="F59" s="8">
        <f>Data!$C59/(Data!$D59-Data!$C59)</f>
        <v>0.15171511702048845</v>
      </c>
      <c r="G59" s="9">
        <f>STANDARDIZE(Data!$F59,AVERAGE(F40:F59),_xlfn.STDEV.P(F40:F59))</f>
        <v>-0.23815353337523928</v>
      </c>
    </row>
    <row r="60" spans="1:7" x14ac:dyDescent="0.3">
      <c r="A60" s="5">
        <v>28034</v>
      </c>
      <c r="B60" s="6" t="str">
        <f t="shared" si="0"/>
        <v>10-1976</v>
      </c>
      <c r="C60" s="7">
        <v>755.11900000000003</v>
      </c>
      <c r="D60" s="7">
        <v>5732.4620000000004</v>
      </c>
      <c r="E60" s="7">
        <f>Data!$D60-Data!$C60</f>
        <v>4977.3430000000008</v>
      </c>
      <c r="F60" s="8">
        <f>Data!$C60/(Data!$D60-Data!$C60)</f>
        <v>0.15171126442360913</v>
      </c>
      <c r="G60" s="9">
        <f>STANDARDIZE(Data!$F60,AVERAGE(F41:F60),_xlfn.STDEV.P(F41:F60))</f>
        <v>-0.24516248853814934</v>
      </c>
    </row>
    <row r="61" spans="1:7" x14ac:dyDescent="0.3">
      <c r="A61" s="5">
        <v>28126</v>
      </c>
      <c r="B61" s="6" t="str">
        <f t="shared" si="0"/>
        <v>1-1977</v>
      </c>
      <c r="C61" s="7">
        <v>790.10699999999997</v>
      </c>
      <c r="D61" s="7">
        <v>5799.16</v>
      </c>
      <c r="E61" s="7">
        <f>Data!$D61-Data!$C61</f>
        <v>5009.0529999999999</v>
      </c>
      <c r="F61" s="8">
        <f>Data!$C61/(Data!$D61-Data!$C61)</f>
        <v>0.15773580355408498</v>
      </c>
      <c r="G61" s="9">
        <f>STANDARDIZE(Data!$F61,AVERAGE(F42:F61),_xlfn.STDEV.P(F42:F61))</f>
        <v>0.17579439520311649</v>
      </c>
    </row>
    <row r="62" spans="1:7" x14ac:dyDescent="0.3">
      <c r="A62" s="5">
        <v>28216</v>
      </c>
      <c r="B62" s="6" t="str">
        <f t="shared" si="0"/>
        <v>4-1977</v>
      </c>
      <c r="C62" s="7">
        <v>846.75199999999995</v>
      </c>
      <c r="D62" s="7">
        <v>5912.9769999999999</v>
      </c>
      <c r="E62" s="7">
        <f>Data!$D62-Data!$C62</f>
        <v>5066.2250000000004</v>
      </c>
      <c r="F62" s="8">
        <f>Data!$C62/(Data!$D62-Data!$C62)</f>
        <v>0.16713667474302857</v>
      </c>
      <c r="G62" s="9">
        <f>STANDARDIZE(Data!$F62,AVERAGE(F43:F62),_xlfn.STDEV.P(F43:F62))</f>
        <v>0.8142901236213913</v>
      </c>
    </row>
    <row r="63" spans="1:7" x14ac:dyDescent="0.3">
      <c r="A63" s="5">
        <v>28307</v>
      </c>
      <c r="B63" s="6" t="str">
        <f t="shared" si="0"/>
        <v>7-1977</v>
      </c>
      <c r="C63" s="7">
        <v>889.601</v>
      </c>
      <c r="D63" s="7">
        <v>6017.5860000000002</v>
      </c>
      <c r="E63" s="7">
        <f>Data!$D63-Data!$C63</f>
        <v>5127.9850000000006</v>
      </c>
      <c r="F63" s="8">
        <f>Data!$C63/(Data!$D63-Data!$C63)</f>
        <v>0.17347964161361623</v>
      </c>
      <c r="G63" s="9">
        <f>STANDARDIZE(Data!$F63,AVERAGE(F44:F63),_xlfn.STDEV.P(F44:F63))</f>
        <v>1.1915672109768642</v>
      </c>
    </row>
    <row r="64" spans="1:7" x14ac:dyDescent="0.3">
      <c r="A64" s="5">
        <v>28399</v>
      </c>
      <c r="B64" s="6" t="str">
        <f t="shared" si="0"/>
        <v>10-1977</v>
      </c>
      <c r="C64" s="7">
        <v>867.28399999999999</v>
      </c>
      <c r="D64" s="7">
        <v>6018.2179999999998</v>
      </c>
      <c r="E64" s="7">
        <f>Data!$D64-Data!$C64</f>
        <v>5150.9340000000002</v>
      </c>
      <c r="F64" s="8">
        <f>Data!$C64/(Data!$D64-Data!$C64)</f>
        <v>0.16837412399382326</v>
      </c>
      <c r="G64" s="9">
        <f>STANDARDIZE(Data!$F64,AVERAGE(F45:F64),_xlfn.STDEV.P(F45:F64))</f>
        <v>0.82059638068085405</v>
      </c>
    </row>
    <row r="65" spans="1:7" x14ac:dyDescent="0.3">
      <c r="A65" s="5">
        <v>28491</v>
      </c>
      <c r="B65" s="6" t="str">
        <f t="shared" si="0"/>
        <v>1-1978</v>
      </c>
      <c r="C65" s="7">
        <v>884.18600000000004</v>
      </c>
      <c r="D65" s="7">
        <v>6039.1580000000004</v>
      </c>
      <c r="E65" s="7">
        <f>Data!$D65-Data!$C65</f>
        <v>5154.9720000000007</v>
      </c>
      <c r="F65" s="8">
        <f>Data!$C65/(Data!$D65-Data!$C65)</f>
        <v>0.17152100923147592</v>
      </c>
      <c r="G65" s="9">
        <f>STANDARDIZE(Data!$F65,AVERAGE(F46:F65),_xlfn.STDEV.P(F46:F65))</f>
        <v>1.0165099487192091</v>
      </c>
    </row>
    <row r="66" spans="1:7" x14ac:dyDescent="0.3">
      <c r="A66" s="5">
        <v>28581</v>
      </c>
      <c r="B66" s="6" t="str">
        <f t="shared" ref="B66:B129" si="1">MONTH(A66)&amp;"-"&amp;YEAR(A66)</f>
        <v>4-1978</v>
      </c>
      <c r="C66" s="7">
        <v>941.61500000000001</v>
      </c>
      <c r="D66" s="7">
        <v>6273.9629999999997</v>
      </c>
      <c r="E66" s="7">
        <f>Data!$D66-Data!$C66</f>
        <v>5332.348</v>
      </c>
      <c r="F66" s="8">
        <f>Data!$C66/(Data!$D66-Data!$C66)</f>
        <v>0.17658543665942283</v>
      </c>
      <c r="G66" s="9">
        <f>STANDARDIZE(Data!$F66,AVERAGE(F47:F66),_xlfn.STDEV.P(F47:F66))</f>
        <v>1.3425642446668618</v>
      </c>
    </row>
    <row r="67" spans="1:7" x14ac:dyDescent="0.3">
      <c r="A67" s="5">
        <v>28672</v>
      </c>
      <c r="B67" s="6" t="str">
        <f t="shared" si="1"/>
        <v>7-1978</v>
      </c>
      <c r="C67" s="7">
        <v>969.053</v>
      </c>
      <c r="D67" s="7">
        <v>6335.317</v>
      </c>
      <c r="E67" s="7">
        <f>Data!$D67-Data!$C67</f>
        <v>5366.2640000000001</v>
      </c>
      <c r="F67" s="8">
        <f>Data!$C67/(Data!$D67-Data!$C67)</f>
        <v>0.18058243127807352</v>
      </c>
      <c r="G67" s="9">
        <f>STANDARDIZE(Data!$F67,AVERAGE(F48:F67),_xlfn.STDEV.P(F48:F67))</f>
        <v>1.5019300341288351</v>
      </c>
    </row>
    <row r="68" spans="1:7" x14ac:dyDescent="0.3">
      <c r="A68" s="5">
        <v>28764</v>
      </c>
      <c r="B68" s="6" t="str">
        <f t="shared" si="1"/>
        <v>10-1978</v>
      </c>
      <c r="C68" s="7">
        <v>991.471</v>
      </c>
      <c r="D68" s="7">
        <v>6420.2879999999996</v>
      </c>
      <c r="E68" s="7">
        <f>Data!$D68-Data!$C68</f>
        <v>5428.8169999999991</v>
      </c>
      <c r="F68" s="8">
        <f>Data!$C68/(Data!$D68-Data!$C68)</f>
        <v>0.18263113308111145</v>
      </c>
      <c r="G68" s="9">
        <f>STANDARDIZE(Data!$F68,AVERAGE(F49:F68),_xlfn.STDEV.P(F49:F68))</f>
        <v>1.5516663111605318</v>
      </c>
    </row>
    <row r="69" spans="1:7" x14ac:dyDescent="0.3">
      <c r="A69" s="5">
        <v>28856</v>
      </c>
      <c r="B69" s="6" t="str">
        <f t="shared" si="1"/>
        <v>1-1979</v>
      </c>
      <c r="C69" s="7">
        <v>993.13</v>
      </c>
      <c r="D69" s="7">
        <v>6433.0439999999999</v>
      </c>
      <c r="E69" s="7">
        <f>Data!$D69-Data!$C69</f>
        <v>5439.9139999999998</v>
      </c>
      <c r="F69" s="8">
        <f>Data!$C69/(Data!$D69-Data!$C69)</f>
        <v>0.18256354787961723</v>
      </c>
      <c r="G69" s="9">
        <f>STANDARDIZE(Data!$F69,AVERAGE(F50:F69),_xlfn.STDEV.P(F50:F69))</f>
        <v>1.418428501446525</v>
      </c>
    </row>
    <row r="70" spans="1:7" x14ac:dyDescent="0.3">
      <c r="A70" s="5">
        <v>28946</v>
      </c>
      <c r="B70" s="6" t="str">
        <f t="shared" si="1"/>
        <v>4-1979</v>
      </c>
      <c r="C70" s="7">
        <v>992.23199999999997</v>
      </c>
      <c r="D70" s="7">
        <v>6440.8320000000003</v>
      </c>
      <c r="E70" s="7">
        <f>Data!$D70-Data!$C70</f>
        <v>5448.6</v>
      </c>
      <c r="F70" s="8">
        <f>Data!$C70/(Data!$D70-Data!$C70)</f>
        <v>0.18210769739015525</v>
      </c>
      <c r="G70" s="9">
        <f>STANDARDIZE(Data!$F70,AVERAGE(F51:F70),_xlfn.STDEV.P(F51:F70))</f>
        <v>1.2810697427010287</v>
      </c>
    </row>
    <row r="71" spans="1:7" x14ac:dyDescent="0.3">
      <c r="A71" s="5">
        <v>29037</v>
      </c>
      <c r="B71" s="6" t="str">
        <f t="shared" si="1"/>
        <v>7-1979</v>
      </c>
      <c r="C71" s="7">
        <v>975.505</v>
      </c>
      <c r="D71" s="7">
        <v>6487.08</v>
      </c>
      <c r="E71" s="7">
        <f>Data!$D71-Data!$C71</f>
        <v>5511.5749999999998</v>
      </c>
      <c r="F71" s="8">
        <f>Data!$C71/(Data!$D71-Data!$C71)</f>
        <v>0.17699205762418185</v>
      </c>
      <c r="G71" s="9">
        <f>STANDARDIZE(Data!$F71,AVERAGE(F52:F71),_xlfn.STDEV.P(F52:F71))</f>
        <v>0.91671319277794638</v>
      </c>
    </row>
    <row r="72" spans="1:7" x14ac:dyDescent="0.3">
      <c r="A72" s="5">
        <v>29129</v>
      </c>
      <c r="B72" s="6" t="str">
        <f t="shared" si="1"/>
        <v>10-1979</v>
      </c>
      <c r="C72" s="7">
        <v>958.17</v>
      </c>
      <c r="D72" s="7">
        <v>6503.8739999999998</v>
      </c>
      <c r="E72" s="7">
        <f>Data!$D72-Data!$C72</f>
        <v>5545.7039999999997</v>
      </c>
      <c r="F72" s="8">
        <f>Data!$C72/(Data!$D72-Data!$C72)</f>
        <v>0.1727769819665817</v>
      </c>
      <c r="G72" s="9">
        <f>STANDARDIZE(Data!$F72,AVERAGE(F53:F72),_xlfn.STDEV.P(F53:F72))</f>
        <v>0.63832612778941733</v>
      </c>
    </row>
    <row r="73" spans="1:7" x14ac:dyDescent="0.3">
      <c r="A73" s="5">
        <v>29221</v>
      </c>
      <c r="B73" s="6" t="str">
        <f t="shared" si="1"/>
        <v>1-1980</v>
      </c>
      <c r="C73" s="7">
        <v>951.572</v>
      </c>
      <c r="D73" s="7">
        <v>6524.9120000000003</v>
      </c>
      <c r="E73" s="7">
        <f>Data!$D73-Data!$C73</f>
        <v>5573.34</v>
      </c>
      <c r="F73" s="8">
        <f>Data!$C73/(Data!$D73-Data!$C73)</f>
        <v>0.17073639864067147</v>
      </c>
      <c r="G73" s="9">
        <f>STANDARDIZE(Data!$F73,AVERAGE(F54:F73),_xlfn.STDEV.P(F54:F73))</f>
        <v>0.45094969357097281</v>
      </c>
    </row>
    <row r="74" spans="1:7" x14ac:dyDescent="0.3">
      <c r="A74" s="5">
        <v>29312</v>
      </c>
      <c r="B74" s="6" t="str">
        <f t="shared" si="1"/>
        <v>4-1980</v>
      </c>
      <c r="C74" s="7">
        <v>870.67399999999998</v>
      </c>
      <c r="D74" s="7">
        <v>6392.5780000000004</v>
      </c>
      <c r="E74" s="7">
        <f>Data!$D74-Data!$C74</f>
        <v>5521.9040000000005</v>
      </c>
      <c r="F74" s="8">
        <f>Data!$C74/(Data!$D74-Data!$C74)</f>
        <v>0.15767641016576889</v>
      </c>
      <c r="G74" s="9">
        <f>STANDARDIZE(Data!$F74,AVERAGE(F55:F74),_xlfn.STDEV.P(F55:F74))</f>
        <v>-0.46005893151493155</v>
      </c>
    </row>
    <row r="75" spans="1:7" x14ac:dyDescent="0.3">
      <c r="A75" s="5">
        <v>29403</v>
      </c>
      <c r="B75" s="6" t="str">
        <f t="shared" si="1"/>
        <v>7-1980</v>
      </c>
      <c r="C75" s="7">
        <v>813.26599999999996</v>
      </c>
      <c r="D75" s="7">
        <v>6382.8919999999998</v>
      </c>
      <c r="E75" s="7">
        <f>Data!$D75-Data!$C75</f>
        <v>5569.6260000000002</v>
      </c>
      <c r="F75" s="8">
        <f>Data!$C75/(Data!$D75-Data!$C75)</f>
        <v>0.14601806297227138</v>
      </c>
      <c r="G75" s="9">
        <f>STANDARDIZE(Data!$F75,AVERAGE(F56:F75),_xlfn.STDEV.P(F56:F75))</f>
        <v>-1.3823859211036353</v>
      </c>
    </row>
    <row r="76" spans="1:7" x14ac:dyDescent="0.3">
      <c r="A76" s="5">
        <v>29495</v>
      </c>
      <c r="B76" s="6" t="str">
        <f t="shared" si="1"/>
        <v>10-1980</v>
      </c>
      <c r="C76" s="7">
        <v>889.17499999999995</v>
      </c>
      <c r="D76" s="7">
        <v>6501.1840000000002</v>
      </c>
      <c r="E76" s="7">
        <f>Data!$D76-Data!$C76</f>
        <v>5612.009</v>
      </c>
      <c r="F76" s="8">
        <f>Data!$C76/(Data!$D76-Data!$C76)</f>
        <v>0.15844147790924781</v>
      </c>
      <c r="G76" s="9">
        <f>STANDARDIZE(Data!$F76,AVERAGE(F57:F76),_xlfn.STDEV.P(F57:F76))</f>
        <v>-0.64859851102942567</v>
      </c>
    </row>
    <row r="77" spans="1:7" x14ac:dyDescent="0.3">
      <c r="A77" s="5">
        <v>29587</v>
      </c>
      <c r="B77" s="6" t="str">
        <f t="shared" si="1"/>
        <v>1-1981</v>
      </c>
      <c r="C77" s="7">
        <v>971.65</v>
      </c>
      <c r="D77" s="7">
        <v>6635.7259999999997</v>
      </c>
      <c r="E77" s="7">
        <f>Data!$D77-Data!$C77</f>
        <v>5664.076</v>
      </c>
      <c r="F77" s="8">
        <f>Data!$C77/(Data!$D77-Data!$C77)</f>
        <v>0.17154607388742665</v>
      </c>
      <c r="G77" s="9">
        <f>STANDARDIZE(Data!$F77,AVERAGE(F58:F77),_xlfn.STDEV.P(F58:F77))</f>
        <v>0.34503062754904101</v>
      </c>
    </row>
    <row r="78" spans="1:7" x14ac:dyDescent="0.3">
      <c r="A78" s="5">
        <v>29677</v>
      </c>
      <c r="B78" s="6" t="str">
        <f t="shared" si="1"/>
        <v>4-1981</v>
      </c>
      <c r="C78" s="7">
        <v>931.32600000000002</v>
      </c>
      <c r="D78" s="7">
        <v>6587.2690000000002</v>
      </c>
      <c r="E78" s="7">
        <f>Data!$D78-Data!$C78</f>
        <v>5655.9430000000002</v>
      </c>
      <c r="F78" s="8">
        <f>Data!$C78/(Data!$D78-Data!$C78)</f>
        <v>0.16466325774499496</v>
      </c>
      <c r="G78" s="9">
        <f>STANDARDIZE(Data!$F78,AVERAGE(F59:F78),_xlfn.STDEV.P(F59:F78))</f>
        <v>-0.33078038027606232</v>
      </c>
    </row>
    <row r="79" spans="1:7" x14ac:dyDescent="0.3">
      <c r="A79" s="5">
        <v>29768</v>
      </c>
      <c r="B79" s="6" t="str">
        <f t="shared" si="1"/>
        <v>7-1981</v>
      </c>
      <c r="C79" s="7">
        <v>983.54</v>
      </c>
      <c r="D79" s="7">
        <v>6662.8580000000002</v>
      </c>
      <c r="E79" s="7">
        <f>Data!$D79-Data!$C79</f>
        <v>5679.3180000000002</v>
      </c>
      <c r="F79" s="8">
        <f>Data!$C79/(Data!$D79-Data!$C79)</f>
        <v>0.1731792444092759</v>
      </c>
      <c r="G79" s="9">
        <f>STANDARDIZE(Data!$F79,AVERAGE(F60:F79),_xlfn.STDEV.P(F60:F79))</f>
        <v>0.37822857110781322</v>
      </c>
    </row>
    <row r="80" spans="1:7" x14ac:dyDescent="0.3">
      <c r="A80" s="5">
        <v>29860</v>
      </c>
      <c r="B80" s="6" t="str">
        <f t="shared" si="1"/>
        <v>10-1981</v>
      </c>
      <c r="C80" s="7">
        <v>948.40899999999999</v>
      </c>
      <c r="D80" s="7">
        <v>6585.1270000000004</v>
      </c>
      <c r="E80" s="7">
        <f>Data!$D80-Data!$C80</f>
        <v>5636.7180000000008</v>
      </c>
      <c r="F80" s="8">
        <f>Data!$C80/(Data!$D80-Data!$C80)</f>
        <v>0.16825553451494288</v>
      </c>
      <c r="G80" s="9">
        <f>STANDARDIZE(Data!$F80,AVERAGE(F61:F80),_xlfn.STDEV.P(F61:F80))</f>
        <v>-0.20217748389073906</v>
      </c>
    </row>
    <row r="81" spans="1:7" x14ac:dyDescent="0.3">
      <c r="A81" s="5">
        <v>29952</v>
      </c>
      <c r="B81" s="6" t="str">
        <f t="shared" si="1"/>
        <v>1-1982</v>
      </c>
      <c r="C81" s="7">
        <v>854.88900000000001</v>
      </c>
      <c r="D81" s="7">
        <v>6474.973</v>
      </c>
      <c r="E81" s="7">
        <f>Data!$D81-Data!$C81</f>
        <v>5620.0839999999998</v>
      </c>
      <c r="F81" s="8">
        <f>Data!$C81/(Data!$D81-Data!$C81)</f>
        <v>0.15211320684886562</v>
      </c>
      <c r="G81" s="9">
        <f>STANDARDIZE(Data!$F81,AVERAGE(F62:F81),_xlfn.STDEV.P(F62:F81))</f>
        <v>-1.8093859243748445</v>
      </c>
    </row>
    <row r="82" spans="1:7" x14ac:dyDescent="0.3">
      <c r="A82" s="5">
        <v>30042</v>
      </c>
      <c r="B82" s="6" t="str">
        <f t="shared" si="1"/>
        <v>4-1982</v>
      </c>
      <c r="C82" s="7">
        <v>853.798</v>
      </c>
      <c r="D82" s="7">
        <v>6510.2470000000003</v>
      </c>
      <c r="E82" s="7">
        <f>Data!$D82-Data!$C82</f>
        <v>5656.4490000000005</v>
      </c>
      <c r="F82" s="8">
        <f>Data!$C82/(Data!$D82-Data!$C82)</f>
        <v>0.15094240220321972</v>
      </c>
      <c r="G82" s="9">
        <f>STANDARDIZE(Data!$F82,AVERAGE(F63:F82),_xlfn.STDEV.P(F63:F82))</f>
        <v>-1.7029373716157854</v>
      </c>
    </row>
    <row r="83" spans="1:7" x14ac:dyDescent="0.3">
      <c r="A83" s="5">
        <v>30133</v>
      </c>
      <c r="B83" s="6" t="str">
        <f t="shared" si="1"/>
        <v>7-1982</v>
      </c>
      <c r="C83" s="7">
        <v>845.73699999999997</v>
      </c>
      <c r="D83" s="7">
        <v>6486.8</v>
      </c>
      <c r="E83" s="7">
        <f>Data!$D83-Data!$C83</f>
        <v>5641.0630000000001</v>
      </c>
      <c r="F83" s="8">
        <f>Data!$C83/(Data!$D83-Data!$C83)</f>
        <v>0.14992511163232886</v>
      </c>
      <c r="G83" s="9">
        <f>STANDARDIZE(Data!$F83,AVERAGE(F64:F83),_xlfn.STDEV.P(F64:F83))</f>
        <v>-1.5802311636522737</v>
      </c>
    </row>
    <row r="84" spans="1:7" x14ac:dyDescent="0.3">
      <c r="A84" s="5">
        <v>30225</v>
      </c>
      <c r="B84" s="6" t="str">
        <f t="shared" si="1"/>
        <v>10-1982</v>
      </c>
      <c r="C84" s="7">
        <v>780.32500000000005</v>
      </c>
      <c r="D84" s="7">
        <v>6493.1279999999997</v>
      </c>
      <c r="E84" s="7">
        <f>Data!$D84-Data!$C84</f>
        <v>5712.8029999999999</v>
      </c>
      <c r="F84" s="8">
        <f>Data!$C84/(Data!$D84-Data!$C84)</f>
        <v>0.13659231729152924</v>
      </c>
      <c r="G84" s="9">
        <f>STANDARDIZE(Data!$F84,AVERAGE(F65:F84),_xlfn.STDEV.P(F65:F84))</f>
        <v>-2.2416937586333989</v>
      </c>
    </row>
    <row r="85" spans="1:7" x14ac:dyDescent="0.3">
      <c r="A85" s="5">
        <v>30317</v>
      </c>
      <c r="B85" s="6" t="str">
        <f t="shared" si="1"/>
        <v>1-1983</v>
      </c>
      <c r="C85" s="7">
        <v>807.49900000000002</v>
      </c>
      <c r="D85" s="7">
        <v>6578.1750000000002</v>
      </c>
      <c r="E85" s="7">
        <f>Data!$D85-Data!$C85</f>
        <v>5770.6760000000004</v>
      </c>
      <c r="F85" s="8">
        <f>Data!$C85/(Data!$D85-Data!$C85)</f>
        <v>0.13993143957484355</v>
      </c>
      <c r="G85" s="9">
        <f>STANDARDIZE(Data!$F85,AVERAGE(F66:F85),_xlfn.STDEV.P(F66:F85))</f>
        <v>-1.7248594121317127</v>
      </c>
    </row>
    <row r="86" spans="1:7" x14ac:dyDescent="0.3">
      <c r="A86" s="5">
        <v>30407</v>
      </c>
      <c r="B86" s="6" t="str">
        <f t="shared" si="1"/>
        <v>4-1983</v>
      </c>
      <c r="C86" s="7">
        <v>879.12</v>
      </c>
      <c r="D86" s="7">
        <v>6728.2870000000003</v>
      </c>
      <c r="E86" s="7">
        <f>Data!$D86-Data!$C86</f>
        <v>5849.1670000000004</v>
      </c>
      <c r="F86" s="8">
        <f>Data!$C86/(Data!$D86-Data!$C86)</f>
        <v>0.15029832453065539</v>
      </c>
      <c r="G86" s="9">
        <f>STANDARDIZE(Data!$F86,AVERAGE(F67:F86),_xlfn.STDEV.P(F67:F86))</f>
        <v>-0.90827204801481032</v>
      </c>
    </row>
    <row r="87" spans="1:7" x14ac:dyDescent="0.3">
      <c r="A87" s="5">
        <v>30498</v>
      </c>
      <c r="B87" s="6" t="str">
        <f t="shared" si="1"/>
        <v>7-1983</v>
      </c>
      <c r="C87" s="7">
        <v>934.22799999999995</v>
      </c>
      <c r="D87" s="7">
        <v>6860.0219999999999</v>
      </c>
      <c r="E87" s="7">
        <f>Data!$D87-Data!$C87</f>
        <v>5925.7939999999999</v>
      </c>
      <c r="F87" s="8">
        <f>Data!$C87/(Data!$D87-Data!$C87)</f>
        <v>0.15765448478296748</v>
      </c>
      <c r="G87" s="9">
        <f>STANDARDIZE(Data!$F87,AVERAGE(F68:F87),_xlfn.STDEV.P(F68:F87))</f>
        <v>-0.33043777709631678</v>
      </c>
    </row>
    <row r="88" spans="1:7" x14ac:dyDescent="0.3">
      <c r="A88" s="5">
        <v>30590</v>
      </c>
      <c r="B88" s="6" t="str">
        <f t="shared" si="1"/>
        <v>10-1983</v>
      </c>
      <c r="C88" s="7">
        <v>1025.1300000000001</v>
      </c>
      <c r="D88" s="7">
        <v>7001.4889999999996</v>
      </c>
      <c r="E88" s="7">
        <f>Data!$D88-Data!$C88</f>
        <v>5976.3589999999995</v>
      </c>
      <c r="F88" s="8">
        <f>Data!$C88/(Data!$D88-Data!$C88)</f>
        <v>0.17153086017757638</v>
      </c>
      <c r="G88" s="9">
        <f>STANDARDIZE(Data!$F88,AVERAGE(F69:F88),_xlfn.STDEV.P(F69:F88))</f>
        <v>0.73948186007518846</v>
      </c>
    </row>
    <row r="89" spans="1:7" x14ac:dyDescent="0.3">
      <c r="A89" s="5">
        <v>30682</v>
      </c>
      <c r="B89" s="6" t="str">
        <f t="shared" si="1"/>
        <v>1-1984</v>
      </c>
      <c r="C89" s="7">
        <v>1124.1569999999999</v>
      </c>
      <c r="D89" s="7">
        <v>7140.5969999999998</v>
      </c>
      <c r="E89" s="7">
        <f>Data!$D89-Data!$C89</f>
        <v>6016.44</v>
      </c>
      <c r="F89" s="8">
        <f>Data!$C89/(Data!$D89-Data!$C89)</f>
        <v>0.18684753774657439</v>
      </c>
      <c r="G89" s="9">
        <f>STANDARDIZE(Data!$F89,AVERAGE(F70:F89),_xlfn.STDEV.P(F70:F89))</f>
        <v>1.8252306229532314</v>
      </c>
    </row>
    <row r="90" spans="1:7" x14ac:dyDescent="0.3">
      <c r="A90" s="5">
        <v>30773</v>
      </c>
      <c r="B90" s="6" t="str">
        <f t="shared" si="1"/>
        <v>4-1984</v>
      </c>
      <c r="C90" s="7">
        <v>1160.68</v>
      </c>
      <c r="D90" s="7">
        <v>7266.01</v>
      </c>
      <c r="E90" s="7">
        <f>Data!$D90-Data!$C90</f>
        <v>6105.33</v>
      </c>
      <c r="F90" s="8">
        <f>Data!$C90/(Data!$D90-Data!$C90)</f>
        <v>0.19010929794130704</v>
      </c>
      <c r="G90" s="9">
        <f>STANDARDIZE(Data!$F90,AVERAGE(F71:F90),_xlfn.STDEV.P(F71:F90))</f>
        <v>1.9374748032637035</v>
      </c>
    </row>
    <row r="91" spans="1:7" x14ac:dyDescent="0.3">
      <c r="A91" s="5">
        <v>30864</v>
      </c>
      <c r="B91" s="6" t="str">
        <f t="shared" si="1"/>
        <v>7-1984</v>
      </c>
      <c r="C91" s="7">
        <v>1185.779</v>
      </c>
      <c r="D91" s="7">
        <v>7337.4930000000004</v>
      </c>
      <c r="E91" s="7">
        <f>Data!$D91-Data!$C91</f>
        <v>6151.7139999999999</v>
      </c>
      <c r="F91" s="8">
        <f>Data!$C91/(Data!$D91-Data!$C91)</f>
        <v>0.19275587259095595</v>
      </c>
      <c r="G91" s="9">
        <f>STANDARDIZE(Data!$F91,AVERAGE(F72:F91),_xlfn.STDEV.P(F72:F91))</f>
        <v>1.9111365707856898</v>
      </c>
    </row>
    <row r="92" spans="1:7" x14ac:dyDescent="0.3">
      <c r="A92" s="5">
        <v>30956</v>
      </c>
      <c r="B92" s="6" t="str">
        <f t="shared" si="1"/>
        <v>10-1984</v>
      </c>
      <c r="C92" s="7">
        <v>1170.394</v>
      </c>
      <c r="D92" s="7">
        <v>7396.0190000000002</v>
      </c>
      <c r="E92" s="7">
        <f>Data!$D92-Data!$C92</f>
        <v>6225.625</v>
      </c>
      <c r="F92" s="8">
        <f>Data!$C92/(Data!$D92-Data!$C92)</f>
        <v>0.18799622527858648</v>
      </c>
      <c r="G92" s="9">
        <f>STANDARDIZE(Data!$F92,AVERAGE(F73:F92),_xlfn.STDEV.P(F73:F92))</f>
        <v>1.4783881987814571</v>
      </c>
    </row>
    <row r="93" spans="1:7" x14ac:dyDescent="0.3">
      <c r="A93" s="5">
        <v>31048</v>
      </c>
      <c r="B93" s="6" t="str">
        <f t="shared" si="1"/>
        <v>1-1985</v>
      </c>
      <c r="C93" s="7">
        <v>1138.3150000000001</v>
      </c>
      <c r="D93" s="7">
        <v>7469.5450000000001</v>
      </c>
      <c r="E93" s="7">
        <f>Data!$D93-Data!$C93</f>
        <v>6331.23</v>
      </c>
      <c r="F93" s="8">
        <f>Data!$C93/(Data!$D93-Data!$C93)</f>
        <v>0.17979365778845502</v>
      </c>
      <c r="G93" s="9">
        <f>STANDARDIZE(Data!$F93,AVERAGE(F74:F93),_xlfn.STDEV.P(F74:F93))</f>
        <v>0.93070037619340751</v>
      </c>
    </row>
    <row r="94" spans="1:7" x14ac:dyDescent="0.3">
      <c r="A94" s="5">
        <v>31138</v>
      </c>
      <c r="B94" s="6" t="str">
        <f t="shared" si="1"/>
        <v>4-1985</v>
      </c>
      <c r="C94" s="7">
        <v>1157.711</v>
      </c>
      <c r="D94" s="7">
        <v>7537.9279999999999</v>
      </c>
      <c r="E94" s="7">
        <f>Data!$D94-Data!$C94</f>
        <v>6380.2169999999996</v>
      </c>
      <c r="F94" s="8">
        <f>Data!$C94/(Data!$D94-Data!$C94)</f>
        <v>0.18145323270352717</v>
      </c>
      <c r="G94" s="9">
        <f>STANDARDIZE(Data!$F94,AVERAGE(F75:F94),_xlfn.STDEV.P(F75:F94))</f>
        <v>0.94036804595134615</v>
      </c>
    </row>
    <row r="95" spans="1:7" x14ac:dyDescent="0.3">
      <c r="A95" s="5">
        <v>31229</v>
      </c>
      <c r="B95" s="6" t="str">
        <f t="shared" si="1"/>
        <v>7-1985</v>
      </c>
      <c r="C95" s="7">
        <v>1149.8230000000001</v>
      </c>
      <c r="D95" s="7">
        <v>7655.1959999999999</v>
      </c>
      <c r="E95" s="7">
        <f>Data!$D95-Data!$C95</f>
        <v>6505.3729999999996</v>
      </c>
      <c r="F95" s="8">
        <f>Data!$C95/(Data!$D95-Data!$C95)</f>
        <v>0.17674974209780134</v>
      </c>
      <c r="G95" s="9">
        <f>STANDARDIZE(Data!$F95,AVERAGE(F76:F95),_xlfn.STDEV.P(F76:F95))</f>
        <v>0.58804244509080039</v>
      </c>
    </row>
    <row r="96" spans="1:7" x14ac:dyDescent="0.3">
      <c r="A96" s="5">
        <v>31321</v>
      </c>
      <c r="B96" s="6" t="str">
        <f t="shared" si="1"/>
        <v>10-1985</v>
      </c>
      <c r="C96" s="7">
        <v>1192.204</v>
      </c>
      <c r="D96" s="7">
        <v>7712.6239999999998</v>
      </c>
      <c r="E96" s="7">
        <f>Data!$D96-Data!$C96</f>
        <v>6520.42</v>
      </c>
      <c r="F96" s="8">
        <f>Data!$C96/(Data!$D96-Data!$C96)</f>
        <v>0.18284159609350317</v>
      </c>
      <c r="G96" s="9">
        <f>STANDARDIZE(Data!$F96,AVERAGE(F77:F96),_xlfn.STDEV.P(F77:F96))</f>
        <v>0.8714702226672445</v>
      </c>
    </row>
    <row r="97" spans="1:7" x14ac:dyDescent="0.3">
      <c r="A97" s="5">
        <v>31413</v>
      </c>
      <c r="B97" s="6" t="str">
        <f t="shared" si="1"/>
        <v>1-1986</v>
      </c>
      <c r="C97" s="7">
        <v>1191.8520000000001</v>
      </c>
      <c r="D97" s="7">
        <v>7784.1090000000004</v>
      </c>
      <c r="E97" s="7">
        <f>Data!$D97-Data!$C97</f>
        <v>6592.2570000000005</v>
      </c>
      <c r="F97" s="8">
        <f>Data!$C97/(Data!$D97-Data!$C97)</f>
        <v>0.18079574264170831</v>
      </c>
      <c r="G97" s="9">
        <f>STANDARDIZE(Data!$F97,AVERAGE(F78:F97),_xlfn.STDEV.P(F78:F97))</f>
        <v>0.71258648628979016</v>
      </c>
    </row>
    <row r="98" spans="1:7" x14ac:dyDescent="0.3">
      <c r="A98" s="5">
        <v>31503</v>
      </c>
      <c r="B98" s="6" t="str">
        <f t="shared" si="1"/>
        <v>4-1986</v>
      </c>
      <c r="C98" s="7">
        <v>1171.0419999999999</v>
      </c>
      <c r="D98" s="7">
        <v>7819.8429999999998</v>
      </c>
      <c r="E98" s="7">
        <f>Data!$D98-Data!$C98</f>
        <v>6648.8009999999995</v>
      </c>
      <c r="F98" s="8">
        <f>Data!$C98/(Data!$D98-Data!$C98)</f>
        <v>0.1761282974178352</v>
      </c>
      <c r="G98" s="9">
        <f>STANDARDIZE(Data!$F98,AVERAGE(F79:F98),_xlfn.STDEV.P(F79:F98))</f>
        <v>0.40218423260210101</v>
      </c>
    </row>
    <row r="99" spans="1:7" x14ac:dyDescent="0.3">
      <c r="A99" s="5">
        <v>31594</v>
      </c>
      <c r="B99" s="6" t="str">
        <f t="shared" si="1"/>
        <v>7-1986</v>
      </c>
      <c r="C99" s="7">
        <v>1139.5409999999999</v>
      </c>
      <c r="D99" s="7">
        <v>7898.5550000000003</v>
      </c>
      <c r="E99" s="7">
        <f>Data!$D99-Data!$C99</f>
        <v>6759.0140000000001</v>
      </c>
      <c r="F99" s="8">
        <f>Data!$C99/(Data!$D99-Data!$C99)</f>
        <v>0.16859574488231566</v>
      </c>
      <c r="G99" s="9">
        <f>STANDARDIZE(Data!$F99,AVERAGE(F80:F99),_xlfn.STDEV.P(F80:F99))</f>
        <v>-2.768637246206139E-2</v>
      </c>
    </row>
    <row r="100" spans="1:7" x14ac:dyDescent="0.3">
      <c r="A100" s="5">
        <v>31686</v>
      </c>
      <c r="B100" s="6" t="str">
        <f t="shared" si="1"/>
        <v>10-1986</v>
      </c>
      <c r="C100" s="7">
        <v>1142.952</v>
      </c>
      <c r="D100" s="7">
        <v>7939.45</v>
      </c>
      <c r="E100" s="7">
        <f>Data!$D100-Data!$C100</f>
        <v>6796.4979999999996</v>
      </c>
      <c r="F100" s="8">
        <f>Data!$C100/(Data!$D100-Data!$C100)</f>
        <v>0.16816778287877082</v>
      </c>
      <c r="G100" s="9">
        <f>STANDARDIZE(Data!$F100,AVERAGE(F81:F100),_xlfn.STDEV.P(F81:F100))</f>
        <v>-5.2648598563860401E-2</v>
      </c>
    </row>
    <row r="101" spans="1:7" x14ac:dyDescent="0.3">
      <c r="A101" s="5">
        <v>31778</v>
      </c>
      <c r="B101" s="6" t="str">
        <f t="shared" si="1"/>
        <v>1-1987</v>
      </c>
      <c r="C101" s="7">
        <v>1173.798</v>
      </c>
      <c r="D101" s="7">
        <v>7994.9650000000001</v>
      </c>
      <c r="E101" s="7">
        <f>Data!$D101-Data!$C101</f>
        <v>6821.1670000000004</v>
      </c>
      <c r="F101" s="8">
        <f>Data!$C101/(Data!$D101-Data!$C101)</f>
        <v>0.17208169804375115</v>
      </c>
      <c r="G101" s="9">
        <f>STANDARDIZE(Data!$F101,AVERAGE(F82:F101),_xlfn.STDEV.P(F82:F101))</f>
        <v>0.1223796220420149</v>
      </c>
    </row>
    <row r="102" spans="1:7" x14ac:dyDescent="0.3">
      <c r="A102" s="5">
        <v>31868</v>
      </c>
      <c r="B102" s="6" t="str">
        <f t="shared" si="1"/>
        <v>4-1987</v>
      </c>
      <c r="C102" s="7">
        <v>1174.4100000000001</v>
      </c>
      <c r="D102" s="7">
        <v>8084.71</v>
      </c>
      <c r="E102" s="7">
        <f>Data!$D102-Data!$C102</f>
        <v>6910.3</v>
      </c>
      <c r="F102" s="8">
        <f>Data!$C102/(Data!$D102-Data!$C102)</f>
        <v>0.16995065337250193</v>
      </c>
      <c r="G102" s="9">
        <f>STANDARDIZE(Data!$F102,AVERAGE(F83:F102),_xlfn.STDEV.P(F83:F102))</f>
        <v>-6.6488108255563658E-2</v>
      </c>
    </row>
    <row r="103" spans="1:7" x14ac:dyDescent="0.3">
      <c r="A103" s="5">
        <v>31959</v>
      </c>
      <c r="B103" s="6" t="str">
        <f t="shared" si="1"/>
        <v>7-1987</v>
      </c>
      <c r="C103" s="7">
        <v>1174.5830000000001</v>
      </c>
      <c r="D103" s="7">
        <v>8158.0349999999999</v>
      </c>
      <c r="E103" s="7">
        <f>Data!$D103-Data!$C103</f>
        <v>6983.4519999999993</v>
      </c>
      <c r="F103" s="8">
        <f>Data!$C103/(Data!$D103-Data!$C103)</f>
        <v>0.16819518484554632</v>
      </c>
      <c r="G103" s="9">
        <f>STANDARDIZE(Data!$F103,AVERAGE(F84:F103),_xlfn.STDEV.P(F84:F103))</f>
        <v>-0.24520837505353252</v>
      </c>
    </row>
    <row r="104" spans="1:7" x14ac:dyDescent="0.3">
      <c r="A104" s="5">
        <v>32051</v>
      </c>
      <c r="B104" s="6" t="str">
        <f t="shared" si="1"/>
        <v>10-1987</v>
      </c>
      <c r="C104" s="7">
        <v>1254.617</v>
      </c>
      <c r="D104" s="7">
        <v>8292.6869999999999</v>
      </c>
      <c r="E104" s="7">
        <f>Data!$D104-Data!$C104</f>
        <v>7038.07</v>
      </c>
      <c r="F104" s="8">
        <f>Data!$C104/(Data!$D104-Data!$C104)</f>
        <v>0.17826151203383883</v>
      </c>
      <c r="G104" s="9">
        <f>STANDARDIZE(Data!$F104,AVERAGE(F85:F104),_xlfn.STDEV.P(F85:F104))</f>
        <v>0.32978808370596946</v>
      </c>
    </row>
    <row r="105" spans="1:7" x14ac:dyDescent="0.3">
      <c r="A105" s="5">
        <v>32143</v>
      </c>
      <c r="B105" s="6" t="str">
        <f t="shared" si="1"/>
        <v>1-1988</v>
      </c>
      <c r="C105" s="7">
        <v>1194.3989999999999</v>
      </c>
      <c r="D105" s="7">
        <v>8339.3240000000005</v>
      </c>
      <c r="E105" s="7">
        <f>Data!$D105-Data!$C105</f>
        <v>7144.9250000000011</v>
      </c>
      <c r="F105" s="8">
        <f>Data!$C105/(Data!$D105-Data!$C105)</f>
        <v>0.167167465018877</v>
      </c>
      <c r="G105" s="9">
        <f>STANDARDIZE(Data!$F105,AVERAGE(F86:F105),_xlfn.STDEV.P(F86:F105))</f>
        <v>-0.78604157252090723</v>
      </c>
    </row>
    <row r="106" spans="1:7" x14ac:dyDescent="0.3">
      <c r="A106" s="5">
        <v>32234</v>
      </c>
      <c r="B106" s="6" t="str">
        <f t="shared" si="1"/>
        <v>4-1988</v>
      </c>
      <c r="C106" s="7">
        <v>1222.857</v>
      </c>
      <c r="D106" s="7">
        <v>8449.51</v>
      </c>
      <c r="E106" s="7">
        <f>Data!$D106-Data!$C106</f>
        <v>7226.6530000000002</v>
      </c>
      <c r="F106" s="8">
        <f>Data!$C106/(Data!$D106-Data!$C106)</f>
        <v>0.1692148495299276</v>
      </c>
      <c r="G106" s="9">
        <f>STANDARDIZE(Data!$F106,AVERAGE(F87:F106),_xlfn.STDEV.P(F87:F106))</f>
        <v>-0.80165997697578983</v>
      </c>
    </row>
    <row r="107" spans="1:7" x14ac:dyDescent="0.3">
      <c r="A107" s="5">
        <v>32325</v>
      </c>
      <c r="B107" s="6" t="str">
        <f t="shared" si="1"/>
        <v>7-1988</v>
      </c>
      <c r="C107" s="7">
        <v>1229.6590000000001</v>
      </c>
      <c r="D107" s="7">
        <v>8498.2819999999992</v>
      </c>
      <c r="E107" s="7">
        <f>Data!$D107-Data!$C107</f>
        <v>7268.6229999999996</v>
      </c>
      <c r="F107" s="8">
        <f>Data!$C107/(Data!$D107-Data!$C107)</f>
        <v>0.16917358349717687</v>
      </c>
      <c r="G107" s="9">
        <f>STANDARDIZE(Data!$F107,AVERAGE(F88:F107),_xlfn.STDEV.P(F88:F107))</f>
        <v>-0.97038418519806457</v>
      </c>
    </row>
    <row r="108" spans="1:7" x14ac:dyDescent="0.3">
      <c r="A108" s="5">
        <v>32417</v>
      </c>
      <c r="B108" s="6" t="str">
        <f t="shared" si="1"/>
        <v>10-1988</v>
      </c>
      <c r="C108" s="7">
        <v>1248.44</v>
      </c>
      <c r="D108" s="7">
        <v>8610.85</v>
      </c>
      <c r="E108" s="7">
        <f>Data!$D108-Data!$C108</f>
        <v>7362.41</v>
      </c>
      <c r="F108" s="8">
        <f>Data!$C108/(Data!$D108-Data!$C108)</f>
        <v>0.16956947521260024</v>
      </c>
      <c r="G108" s="9">
        <f>STANDARDIZE(Data!$F108,AVERAGE(F89:F108),_xlfn.STDEV.P(F89:F108))</f>
        <v>-0.89953648568605948</v>
      </c>
    </row>
    <row r="109" spans="1:7" x14ac:dyDescent="0.3">
      <c r="A109" s="5">
        <v>32509</v>
      </c>
      <c r="B109" s="6" t="str">
        <f t="shared" si="1"/>
        <v>1-1989</v>
      </c>
      <c r="C109" s="7">
        <v>1290.6790000000001</v>
      </c>
      <c r="D109" s="7">
        <v>8697.7109999999993</v>
      </c>
      <c r="E109" s="7">
        <f>Data!$D109-Data!$C109</f>
        <v>7407.0319999999992</v>
      </c>
      <c r="F109" s="8">
        <f>Data!$C109/(Data!$D109-Data!$C109)</f>
        <v>0.17425049601513809</v>
      </c>
      <c r="G109" s="9">
        <f>STANDARDIZE(Data!$F109,AVERAGE(F90:F109),_xlfn.STDEV.P(F90:F109))</f>
        <v>-0.24820713679509912</v>
      </c>
    </row>
    <row r="110" spans="1:7" x14ac:dyDescent="0.3">
      <c r="A110" s="5">
        <v>32599</v>
      </c>
      <c r="B110" s="6" t="str">
        <f t="shared" si="1"/>
        <v>4-1989</v>
      </c>
      <c r="C110" s="7">
        <v>1278.2909999999999</v>
      </c>
      <c r="D110" s="7">
        <v>8766.1049999999996</v>
      </c>
      <c r="E110" s="7">
        <f>Data!$D110-Data!$C110</f>
        <v>7487.8139999999994</v>
      </c>
      <c r="F110" s="8">
        <f>Data!$C110/(Data!$D110-Data!$C110)</f>
        <v>0.17071617964869321</v>
      </c>
      <c r="G110" s="9">
        <f>STANDARDIZE(Data!$F110,AVERAGE(F91:F110),_xlfn.STDEV.P(F91:F110))</f>
        <v>-0.63207393051018657</v>
      </c>
    </row>
    <row r="111" spans="1:7" x14ac:dyDescent="0.3">
      <c r="A111" s="5">
        <v>32690</v>
      </c>
      <c r="B111" s="6" t="str">
        <f t="shared" si="1"/>
        <v>7-1989</v>
      </c>
      <c r="C111" s="7">
        <v>1266.941</v>
      </c>
      <c r="D111" s="7">
        <v>8831.5439999999999</v>
      </c>
      <c r="E111" s="7">
        <f>Data!$D111-Data!$C111</f>
        <v>7564.6030000000001</v>
      </c>
      <c r="F111" s="8">
        <f>Data!$C111/(Data!$D111-Data!$C111)</f>
        <v>0.16748281436580348</v>
      </c>
      <c r="G111" s="9">
        <f>STANDARDIZE(Data!$F111,AVERAGE(F92:F111),_xlfn.STDEV.P(F92:F111))</f>
        <v>-1.0726740253445968</v>
      </c>
    </row>
    <row r="112" spans="1:7" x14ac:dyDescent="0.3">
      <c r="A112" s="5">
        <v>32782</v>
      </c>
      <c r="B112" s="6" t="str">
        <f t="shared" si="1"/>
        <v>10-1989</v>
      </c>
      <c r="C112" s="7">
        <v>1257.6759999999999</v>
      </c>
      <c r="D112" s="7">
        <v>8850.23</v>
      </c>
      <c r="E112" s="7">
        <f>Data!$D112-Data!$C112</f>
        <v>7592.5540000000001</v>
      </c>
      <c r="F112" s="8">
        <f>Data!$C112/(Data!$D112-Data!$C112)</f>
        <v>0.16564597367368081</v>
      </c>
      <c r="G112" s="9">
        <f>STANDARDIZE(Data!$F112,AVERAGE(F93:F112),_xlfn.STDEV.P(F93:F112))</f>
        <v>-1.3445272236807064</v>
      </c>
    </row>
    <row r="113" spans="1:7" x14ac:dyDescent="0.3">
      <c r="A113" s="5">
        <v>32874</v>
      </c>
      <c r="B113" s="6" t="str">
        <f t="shared" si="1"/>
        <v>1-1990</v>
      </c>
      <c r="C113" s="7">
        <v>1269.982</v>
      </c>
      <c r="D113" s="7">
        <v>8947.1290000000008</v>
      </c>
      <c r="E113" s="7">
        <f>Data!$D113-Data!$C113</f>
        <v>7677.1470000000008</v>
      </c>
      <c r="F113" s="8">
        <f>Data!$C113/(Data!$D113-Data!$C113)</f>
        <v>0.16542369190012901</v>
      </c>
      <c r="G113" s="9">
        <f>STANDARDIZE(Data!$F113,AVERAGE(F94:F113),_xlfn.STDEV.P(F94:F113))</f>
        <v>-1.2563937223132751</v>
      </c>
    </row>
    <row r="114" spans="1:7" x14ac:dyDescent="0.3">
      <c r="A114" s="5">
        <v>32964</v>
      </c>
      <c r="B114" s="6" t="str">
        <f t="shared" si="1"/>
        <v>4-1990</v>
      </c>
      <c r="C114" s="7">
        <v>1270.441</v>
      </c>
      <c r="D114" s="7">
        <v>8981.7270000000008</v>
      </c>
      <c r="E114" s="7">
        <f>Data!$D114-Data!$C114</f>
        <v>7711.286000000001</v>
      </c>
      <c r="F114" s="8">
        <f>Data!$C114/(Data!$D114-Data!$C114)</f>
        <v>0.16475085997329109</v>
      </c>
      <c r="G114" s="9">
        <f>STANDARDIZE(Data!$F114,AVERAGE(F95:F114),_xlfn.STDEV.P(F95:F114))</f>
        <v>-1.2811716607762371</v>
      </c>
    </row>
    <row r="115" spans="1:7" x14ac:dyDescent="0.3">
      <c r="A115" s="5">
        <v>33055</v>
      </c>
      <c r="B115" s="6" t="str">
        <f t="shared" si="1"/>
        <v>7-1990</v>
      </c>
      <c r="C115" s="7">
        <v>1245.6479999999999</v>
      </c>
      <c r="D115" s="7">
        <v>8983.9449999999997</v>
      </c>
      <c r="E115" s="7">
        <f>Data!$D115-Data!$C115</f>
        <v>7738.2969999999996</v>
      </c>
      <c r="F115" s="8">
        <f>Data!$C115/(Data!$D115-Data!$C115)</f>
        <v>0.16097185207546311</v>
      </c>
      <c r="G115" s="9">
        <f>STANDARDIZE(Data!$F115,AVERAGE(F96:F115),_xlfn.STDEV.P(F96:F115))</f>
        <v>-1.7648959505441235</v>
      </c>
    </row>
    <row r="116" spans="1:7" x14ac:dyDescent="0.3">
      <c r="A116" s="5">
        <v>33147</v>
      </c>
      <c r="B116" s="6" t="str">
        <f t="shared" si="1"/>
        <v>10-1990</v>
      </c>
      <c r="C116" s="7">
        <v>1176.268</v>
      </c>
      <c r="D116" s="7">
        <v>8907.3629999999994</v>
      </c>
      <c r="E116" s="7">
        <f>Data!$D116-Data!$C116</f>
        <v>7731.0949999999993</v>
      </c>
      <c r="F116" s="8">
        <f>Data!$C116/(Data!$D116-Data!$C116)</f>
        <v>0.15214765825539592</v>
      </c>
      <c r="G116" s="9">
        <f>STANDARDIZE(Data!$F116,AVERAGE(F97:F116),_xlfn.STDEV.P(F97:F116))</f>
        <v>-2.8082384383049872</v>
      </c>
    </row>
    <row r="117" spans="1:7" x14ac:dyDescent="0.3">
      <c r="A117" s="5">
        <v>33239</v>
      </c>
      <c r="B117" s="6" t="str">
        <f t="shared" si="1"/>
        <v>1-1991</v>
      </c>
      <c r="C117" s="7">
        <v>1137.1369999999999</v>
      </c>
      <c r="D117" s="7">
        <v>8865.5640000000003</v>
      </c>
      <c r="E117" s="7">
        <f>Data!$D117-Data!$C117</f>
        <v>7728.4270000000006</v>
      </c>
      <c r="F117" s="8">
        <f>Data!$C117/(Data!$D117-Data!$C117)</f>
        <v>0.1471369270874914</v>
      </c>
      <c r="G117" s="9">
        <f>STANDARDIZE(Data!$F117,AVERAGE(F98:F117),_xlfn.STDEV.P(F98:F117))</f>
        <v>-2.8554176863183711</v>
      </c>
    </row>
    <row r="118" spans="1:7" x14ac:dyDescent="0.3">
      <c r="A118" s="5">
        <v>33329</v>
      </c>
      <c r="B118" s="6" t="str">
        <f t="shared" si="1"/>
        <v>4-1991</v>
      </c>
      <c r="C118" s="7">
        <v>1137.211</v>
      </c>
      <c r="D118" s="7">
        <v>8934.366</v>
      </c>
      <c r="E118" s="7">
        <f>Data!$D118-Data!$C118</f>
        <v>7797.1549999999997</v>
      </c>
      <c r="F118" s="8">
        <f>Data!$C118/(Data!$D118-Data!$C118)</f>
        <v>0.14584947971407519</v>
      </c>
      <c r="G118" s="9">
        <f>STANDARDIZE(Data!$F118,AVERAGE(F99:F118),_xlfn.STDEV.P(F99:F118))</f>
        <v>-2.442627714070996</v>
      </c>
    </row>
    <row r="119" spans="1:7" x14ac:dyDescent="0.3">
      <c r="A119" s="5">
        <v>33420</v>
      </c>
      <c r="B119" s="6" t="str">
        <f t="shared" si="1"/>
        <v>7-1991</v>
      </c>
      <c r="C119" s="7">
        <v>1159.826</v>
      </c>
      <c r="D119" s="7">
        <v>8977.2520000000004</v>
      </c>
      <c r="E119" s="7">
        <f>Data!$D119-Data!$C119</f>
        <v>7817.4260000000004</v>
      </c>
      <c r="F119" s="8">
        <f>Data!$C119/(Data!$D119-Data!$C119)</f>
        <v>0.14836418023016784</v>
      </c>
      <c r="G119" s="9">
        <f>STANDARDIZE(Data!$F119,AVERAGE(F100:F119),_xlfn.STDEV.P(F100:F119))</f>
        <v>-1.8298385797613239</v>
      </c>
    </row>
    <row r="120" spans="1:7" x14ac:dyDescent="0.3">
      <c r="A120" s="5">
        <v>33512</v>
      </c>
      <c r="B120" s="6" t="str">
        <f t="shared" si="1"/>
        <v>10-1991</v>
      </c>
      <c r="C120" s="7">
        <v>1200.972</v>
      </c>
      <c r="D120" s="7">
        <v>9016.4439999999995</v>
      </c>
      <c r="E120" s="7">
        <f>Data!$D120-Data!$C120</f>
        <v>7815.4719999999998</v>
      </c>
      <c r="F120" s="8">
        <f>Data!$C120/(Data!$D120-Data!$C120)</f>
        <v>0.15366595901053706</v>
      </c>
      <c r="G120" s="9">
        <f>STANDARDIZE(Data!$F120,AVERAGE(F101:F120),_xlfn.STDEV.P(F101:F120))</f>
        <v>-1.1213052728503325</v>
      </c>
    </row>
    <row r="121" spans="1:7" x14ac:dyDescent="0.3">
      <c r="A121" s="5">
        <v>33604</v>
      </c>
      <c r="B121" s="6" t="str">
        <f t="shared" si="1"/>
        <v>1-1992</v>
      </c>
      <c r="C121" s="7">
        <v>1178.8889999999999</v>
      </c>
      <c r="D121" s="7">
        <v>9122.9500000000007</v>
      </c>
      <c r="E121" s="7">
        <f>Data!$D121-Data!$C121</f>
        <v>7944.0610000000006</v>
      </c>
      <c r="F121" s="8">
        <f>Data!$C121/(Data!$D121-Data!$C121)</f>
        <v>0.14839878495394229</v>
      </c>
      <c r="G121" s="9">
        <f>STANDARDIZE(Data!$F121,AVERAGE(F102:F121),_xlfn.STDEV.P(F102:F121))</f>
        <v>-1.4994670722550825</v>
      </c>
    </row>
    <row r="122" spans="1:7" x14ac:dyDescent="0.3">
      <c r="A122" s="5">
        <v>33695</v>
      </c>
      <c r="B122" s="6" t="str">
        <f t="shared" si="1"/>
        <v>4-1992</v>
      </c>
      <c r="C122" s="7">
        <v>1245.7380000000001</v>
      </c>
      <c r="D122" s="7">
        <v>9223.5450000000001</v>
      </c>
      <c r="E122" s="7">
        <f>Data!$D122-Data!$C122</f>
        <v>7977.8069999999998</v>
      </c>
      <c r="F122" s="8">
        <f>Data!$C122/(Data!$D122-Data!$C122)</f>
        <v>0.15615043081388158</v>
      </c>
      <c r="G122" s="9">
        <f>STANDARDIZE(Data!$F122,AVERAGE(F103:F122),_xlfn.STDEV.P(F103:F122))</f>
        <v>-0.62424507731402756</v>
      </c>
    </row>
    <row r="123" spans="1:7" x14ac:dyDescent="0.3">
      <c r="A123" s="5">
        <v>33786</v>
      </c>
      <c r="B123" s="6" t="str">
        <f t="shared" si="1"/>
        <v>7-1992</v>
      </c>
      <c r="C123" s="7">
        <v>1255.778</v>
      </c>
      <c r="D123" s="7">
        <v>9313.2080000000005</v>
      </c>
      <c r="E123" s="7">
        <f>Data!$D123-Data!$C123</f>
        <v>8057.43</v>
      </c>
      <c r="F123" s="8">
        <f>Data!$C123/(Data!$D123-Data!$C123)</f>
        <v>0.15585341728069621</v>
      </c>
      <c r="G123" s="9">
        <f>STANDARDIZE(Data!$F123,AVERAGE(F104:F123),_xlfn.STDEV.P(F104:F123))</f>
        <v>-0.59163393349967375</v>
      </c>
    </row>
    <row r="124" spans="1:7" x14ac:dyDescent="0.3">
      <c r="A124" s="5">
        <v>33878</v>
      </c>
      <c r="B124" s="6" t="str">
        <f t="shared" si="1"/>
        <v>10-1992</v>
      </c>
      <c r="C124" s="7">
        <v>1294.229</v>
      </c>
      <c r="D124" s="7">
        <v>9406.5280000000002</v>
      </c>
      <c r="E124" s="7">
        <f>Data!$D124-Data!$C124</f>
        <v>8112.299</v>
      </c>
      <c r="F124" s="8">
        <f>Data!$C124/(Data!$D124-Data!$C124)</f>
        <v>0.15953911462089848</v>
      </c>
      <c r="G124" s="9">
        <f>STANDARDIZE(Data!$F124,AVERAGE(F105:F124),_xlfn.STDEV.P(F105:F124))</f>
        <v>-0.11813425536281129</v>
      </c>
    </row>
    <row r="125" spans="1:7" x14ac:dyDescent="0.3">
      <c r="A125" s="5">
        <v>33970</v>
      </c>
      <c r="B125" s="6" t="str">
        <f t="shared" si="1"/>
        <v>1-1993</v>
      </c>
      <c r="C125" s="7">
        <v>1324.6089999999999</v>
      </c>
      <c r="D125" s="7">
        <v>9424.0650000000005</v>
      </c>
      <c r="E125" s="7">
        <f>Data!$D125-Data!$C125</f>
        <v>8099.4560000000001</v>
      </c>
      <c r="F125" s="8">
        <f>Data!$C125/(Data!$D125-Data!$C125)</f>
        <v>0.16354295893452597</v>
      </c>
      <c r="G125" s="9">
        <f>STANDARDIZE(Data!$F125,AVERAGE(F106:F125),_xlfn.STDEV.P(F106:F125))</f>
        <v>0.36397192469970197</v>
      </c>
    </row>
    <row r="126" spans="1:7" x14ac:dyDescent="0.3">
      <c r="A126" s="5">
        <v>34060</v>
      </c>
      <c r="B126" s="6" t="str">
        <f t="shared" si="1"/>
        <v>4-1993</v>
      </c>
      <c r="C126" s="7">
        <v>1332.1189999999999</v>
      </c>
      <c r="D126" s="7">
        <v>9480.1059999999998</v>
      </c>
      <c r="E126" s="7">
        <f>Data!$D126-Data!$C126</f>
        <v>8147.9870000000001</v>
      </c>
      <c r="F126" s="8">
        <f>Data!$C126/(Data!$D126-Data!$C126)</f>
        <v>0.16349056521567842</v>
      </c>
      <c r="G126" s="9">
        <f>STANDARDIZE(Data!$F126,AVERAGE(F107:F126),_xlfn.STDEV.P(F107:F126))</f>
        <v>0.40043203852062798</v>
      </c>
    </row>
    <row r="127" spans="1:7" x14ac:dyDescent="0.3">
      <c r="A127" s="5">
        <v>34151</v>
      </c>
      <c r="B127" s="6" t="str">
        <f t="shared" si="1"/>
        <v>7-1993</v>
      </c>
      <c r="C127" s="7">
        <v>1323.144</v>
      </c>
      <c r="D127" s="7">
        <v>9526.3369999999995</v>
      </c>
      <c r="E127" s="7">
        <f>Data!$D127-Data!$C127</f>
        <v>8203.1929999999993</v>
      </c>
      <c r="F127" s="8">
        <f>Data!$C127/(Data!$D127-Data!$C127)</f>
        <v>0.16129621721688128</v>
      </c>
      <c r="G127" s="9">
        <f>STANDARDIZE(Data!$F127,AVERAGE(F108:F127),_xlfn.STDEV.P(F108:F127))</f>
        <v>0.19315916303811922</v>
      </c>
    </row>
    <row r="128" spans="1:7" x14ac:dyDescent="0.3">
      <c r="A128" s="5">
        <v>34243</v>
      </c>
      <c r="B128" s="6" t="str">
        <f t="shared" si="1"/>
        <v>10-1993</v>
      </c>
      <c r="C128" s="7">
        <v>1392.54</v>
      </c>
      <c r="D128" s="7">
        <v>9653.509</v>
      </c>
      <c r="E128" s="7">
        <f>Data!$D128-Data!$C128</f>
        <v>8260.969000000001</v>
      </c>
      <c r="F128" s="8">
        <f>Data!$C128/(Data!$D128-Data!$C128)</f>
        <v>0.1685686025452946</v>
      </c>
      <c r="G128" s="9">
        <f>STANDARDIZE(Data!$F128,AVERAGE(F109:F128),_xlfn.STDEV.P(F109:F128))</f>
        <v>1.093825439853221</v>
      </c>
    </row>
    <row r="129" spans="1:7" x14ac:dyDescent="0.3">
      <c r="A129" s="5">
        <v>34335</v>
      </c>
      <c r="B129" s="6" t="str">
        <f t="shared" si="1"/>
        <v>1-1994</v>
      </c>
      <c r="C129" s="7">
        <v>1446.2439999999999</v>
      </c>
      <c r="D129" s="7">
        <v>9748.1560000000009</v>
      </c>
      <c r="E129" s="7">
        <f>Data!$D129-Data!$C129</f>
        <v>8301.9120000000003</v>
      </c>
      <c r="F129" s="8">
        <f>Data!$C129/(Data!$D129-Data!$C129)</f>
        <v>0.17420613468319104</v>
      </c>
      <c r="G129" s="9">
        <f>STANDARDIZE(Data!$F129,AVERAGE(F110:F129),_xlfn.STDEV.P(F110:F129))</f>
        <v>1.7873419545504443</v>
      </c>
    </row>
    <row r="130" spans="1:7" x14ac:dyDescent="0.3">
      <c r="A130" s="5">
        <v>34425</v>
      </c>
      <c r="B130" s="6" t="str">
        <f t="shared" ref="B130:B193" si="2">MONTH(A130)&amp;"-"&amp;YEAR(A130)</f>
        <v>4-1994</v>
      </c>
      <c r="C130" s="7">
        <v>1517.13</v>
      </c>
      <c r="D130" s="7">
        <v>9881.384</v>
      </c>
      <c r="E130" s="7">
        <f>Data!$D130-Data!$C130</f>
        <v>8364.2540000000008</v>
      </c>
      <c r="F130" s="8">
        <f>Data!$C130/(Data!$D130-Data!$C130)</f>
        <v>0.18138258355138426</v>
      </c>
      <c r="G130" s="9">
        <f>STANDARDIZE(Data!$F130,AVERAGE(F111:F130),_xlfn.STDEV.P(F111:F130))</f>
        <v>2.3198116221322076</v>
      </c>
    </row>
    <row r="131" spans="1:7" x14ac:dyDescent="0.3">
      <c r="A131" s="5">
        <v>34516</v>
      </c>
      <c r="B131" s="6" t="str">
        <f t="shared" si="2"/>
        <v>7-1994</v>
      </c>
      <c r="C131" s="7">
        <v>1492.1579999999999</v>
      </c>
      <c r="D131" s="7">
        <v>9939.6550000000007</v>
      </c>
      <c r="E131" s="7">
        <f>Data!$D131-Data!$C131</f>
        <v>8447.4970000000012</v>
      </c>
      <c r="F131" s="8">
        <f>Data!$C131/(Data!$D131-Data!$C131)</f>
        <v>0.17663906835361998</v>
      </c>
      <c r="G131" s="9">
        <f>STANDARDIZE(Data!$F131,AVERAGE(F112:F131),_xlfn.STDEV.P(F112:F131))</f>
        <v>1.648260508785953</v>
      </c>
    </row>
    <row r="132" spans="1:7" x14ac:dyDescent="0.3">
      <c r="A132" s="5">
        <v>34608</v>
      </c>
      <c r="B132" s="6" t="str">
        <f t="shared" si="2"/>
        <v>10-1994</v>
      </c>
      <c r="C132" s="7">
        <v>1553.518</v>
      </c>
      <c r="D132" s="7">
        <v>10052.518</v>
      </c>
      <c r="E132" s="7">
        <f>Data!$D132-Data!$C132</f>
        <v>8499</v>
      </c>
      <c r="F132" s="8">
        <f>Data!$C132/(Data!$D132-Data!$C132)</f>
        <v>0.18278832803859277</v>
      </c>
      <c r="G132" s="9">
        <f>STANDARDIZE(Data!$F132,AVERAGE(F113:F132),_xlfn.STDEV.P(F113:F132))</f>
        <v>1.9706460482623573</v>
      </c>
    </row>
    <row r="133" spans="1:7" x14ac:dyDescent="0.3">
      <c r="A133" s="5">
        <v>34700</v>
      </c>
      <c r="B133" s="6" t="str">
        <f t="shared" si="2"/>
        <v>1-1995</v>
      </c>
      <c r="C133" s="7">
        <v>1570.2729999999999</v>
      </c>
      <c r="D133" s="7">
        <v>10086.878000000001</v>
      </c>
      <c r="E133" s="7">
        <f>Data!$D133-Data!$C133</f>
        <v>8516.6050000000014</v>
      </c>
      <c r="F133" s="8">
        <f>Data!$C133/(Data!$D133-Data!$C133)</f>
        <v>0.18437781252036459</v>
      </c>
      <c r="G133" s="9">
        <f>STANDARDIZE(Data!$F133,AVERAGE(F114:F133),_xlfn.STDEV.P(F114:F133))</f>
        <v>1.8455357371045642</v>
      </c>
    </row>
    <row r="134" spans="1:7" x14ac:dyDescent="0.3">
      <c r="A134" s="5">
        <v>34790</v>
      </c>
      <c r="B134" s="6" t="str">
        <f t="shared" si="2"/>
        <v>4-1995</v>
      </c>
      <c r="C134" s="7">
        <v>1537.7360000000001</v>
      </c>
      <c r="D134" s="7">
        <v>10122.121999999999</v>
      </c>
      <c r="E134" s="7">
        <f>Data!$D134-Data!$C134</f>
        <v>8584.3859999999986</v>
      </c>
      <c r="F134" s="8">
        <f>Data!$C134/(Data!$D134-Data!$C134)</f>
        <v>0.17913173988215353</v>
      </c>
      <c r="G134" s="9">
        <f>STANDARDIZE(Data!$F134,AVERAGE(F115:F134),_xlfn.STDEV.P(F115:F134))</f>
        <v>1.284919193453159</v>
      </c>
    </row>
    <row r="135" spans="1:7" x14ac:dyDescent="0.3">
      <c r="A135" s="5">
        <v>34881</v>
      </c>
      <c r="B135" s="6" t="str">
        <f t="shared" si="2"/>
        <v>7-1995</v>
      </c>
      <c r="C135" s="7">
        <v>1528.614</v>
      </c>
      <c r="D135" s="7">
        <v>10208.772000000001</v>
      </c>
      <c r="E135" s="7">
        <f>Data!$D135-Data!$C135</f>
        <v>8680.1580000000013</v>
      </c>
      <c r="F135" s="8">
        <f>Data!$C135/(Data!$D135-Data!$C135)</f>
        <v>0.17610439809966591</v>
      </c>
      <c r="G135" s="9">
        <f>STANDARDIZE(Data!$F135,AVERAGE(F116:F135),_xlfn.STDEV.P(F116:F135))</f>
        <v>0.95708535125691241</v>
      </c>
    </row>
    <row r="136" spans="1:7" x14ac:dyDescent="0.3">
      <c r="A136" s="5">
        <v>34973</v>
      </c>
      <c r="B136" s="6" t="str">
        <f t="shared" si="2"/>
        <v>10-1995</v>
      </c>
      <c r="C136" s="7">
        <v>1566.652</v>
      </c>
      <c r="D136" s="7">
        <v>10281.245999999999</v>
      </c>
      <c r="E136" s="7">
        <f>Data!$D136-Data!$C136</f>
        <v>8714.5939999999991</v>
      </c>
      <c r="F136" s="8">
        <f>Data!$C136/(Data!$D136-Data!$C136)</f>
        <v>0.17977337785328842</v>
      </c>
      <c r="G136" s="9">
        <f>STANDARDIZE(Data!$F136,AVERAGE(F117:F136),_xlfn.STDEV.P(F117:F136))</f>
        <v>1.1241837401886816</v>
      </c>
    </row>
    <row r="137" spans="1:7" x14ac:dyDescent="0.3">
      <c r="A137" s="5">
        <v>35065</v>
      </c>
      <c r="B137" s="6" t="str">
        <f t="shared" si="2"/>
        <v>1-1996</v>
      </c>
      <c r="C137" s="7">
        <v>1590.623</v>
      </c>
      <c r="D137" s="7">
        <v>10348.691000000001</v>
      </c>
      <c r="E137" s="7">
        <f>Data!$D137-Data!$C137</f>
        <v>8758.0680000000011</v>
      </c>
      <c r="F137" s="8">
        <f>Data!$C137/(Data!$D137-Data!$C137)</f>
        <v>0.18161802351842893</v>
      </c>
      <c r="G137" s="9">
        <f>STANDARDIZE(Data!$F137,AVERAGE(F118:F137),_xlfn.STDEV.P(F118:F137))</f>
        <v>1.1554066525103484</v>
      </c>
    </row>
    <row r="138" spans="1:7" x14ac:dyDescent="0.3">
      <c r="A138" s="5">
        <v>35156</v>
      </c>
      <c r="B138" s="6" t="str">
        <f t="shared" si="2"/>
        <v>4-1996</v>
      </c>
      <c r="C138" s="7">
        <v>1667.682</v>
      </c>
      <c r="D138" s="7">
        <v>10529.379000000001</v>
      </c>
      <c r="E138" s="7">
        <f>Data!$D138-Data!$C138</f>
        <v>8861.6970000000001</v>
      </c>
      <c r="F138" s="8">
        <f>Data!$C138/(Data!$D138-Data!$C138)</f>
        <v>0.18818991441481242</v>
      </c>
      <c r="G138" s="9">
        <f>STANDARDIZE(Data!$F138,AVERAGE(F119:F138),_xlfn.STDEV.P(F119:F138))</f>
        <v>1.5304606184155376</v>
      </c>
    </row>
    <row r="139" spans="1:7" x14ac:dyDescent="0.3">
      <c r="A139" s="5">
        <v>35247</v>
      </c>
      <c r="B139" s="6" t="str">
        <f t="shared" si="2"/>
        <v>7-1996</v>
      </c>
      <c r="C139" s="7">
        <v>1744.489</v>
      </c>
      <c r="D139" s="7">
        <v>10626.778</v>
      </c>
      <c r="E139" s="7">
        <f>Data!$D139-Data!$C139</f>
        <v>8882.2890000000007</v>
      </c>
      <c r="F139" s="8">
        <f>Data!$C139/(Data!$D139-Data!$C139)</f>
        <v>0.19640083766695723</v>
      </c>
      <c r="G139" s="9">
        <f>STANDARDIZE(Data!$F139,AVERAGE(F120:F139),_xlfn.STDEV.P(F120:F139))</f>
        <v>1.9374490868055771</v>
      </c>
    </row>
    <row r="140" spans="1:7" x14ac:dyDescent="0.3">
      <c r="A140" s="5">
        <v>35339</v>
      </c>
      <c r="B140" s="6" t="str">
        <f t="shared" si="2"/>
        <v>10-1996</v>
      </c>
      <c r="C140" s="7">
        <v>1743.944</v>
      </c>
      <c r="D140" s="7">
        <v>10739.057000000001</v>
      </c>
      <c r="E140" s="7">
        <f>Data!$D140-Data!$C140</f>
        <v>8995.1130000000012</v>
      </c>
      <c r="F140" s="8">
        <f>Data!$C140/(Data!$D140-Data!$C140)</f>
        <v>0.19387683067461184</v>
      </c>
      <c r="G140" s="9">
        <f>STANDARDIZE(Data!$F140,AVERAGE(F121:F140),_xlfn.STDEV.P(F121:F140))</f>
        <v>1.5609095580908205</v>
      </c>
    </row>
    <row r="141" spans="1:7" x14ac:dyDescent="0.3">
      <c r="A141" s="5">
        <v>35431</v>
      </c>
      <c r="B141" s="6" t="str">
        <f t="shared" si="2"/>
        <v>1-1997</v>
      </c>
      <c r="C141" s="7">
        <v>1781.576</v>
      </c>
      <c r="D141" s="7">
        <v>10820.907999999999</v>
      </c>
      <c r="E141" s="7">
        <f>Data!$D141-Data!$C141</f>
        <v>9039.3319999999985</v>
      </c>
      <c r="F141" s="8">
        <f>Data!$C141/(Data!$D141-Data!$C141)</f>
        <v>0.19709155499543554</v>
      </c>
      <c r="G141" s="9">
        <f>STANDARDIZE(Data!$F141,AVERAGE(F122:F141),_xlfn.STDEV.P(F122:F141))</f>
        <v>1.6705736099289394</v>
      </c>
    </row>
    <row r="142" spans="1:7" x14ac:dyDescent="0.3">
      <c r="A142" s="5">
        <v>35521</v>
      </c>
      <c r="B142" s="6" t="str">
        <f t="shared" si="2"/>
        <v>4-1997</v>
      </c>
      <c r="C142" s="7">
        <v>1879.9659999999999</v>
      </c>
      <c r="D142" s="7">
        <v>10984.15</v>
      </c>
      <c r="E142" s="7">
        <f>Data!$D142-Data!$C142</f>
        <v>9104.1839999999993</v>
      </c>
      <c r="F142" s="8">
        <f>Data!$C142/(Data!$D142-Data!$C142)</f>
        <v>0.20649472813818351</v>
      </c>
      <c r="G142" s="9">
        <f>STANDARDIZE(Data!$F142,AVERAGE(F123:F142),_xlfn.STDEV.P(F123:F142))</f>
        <v>2.0861847523640558</v>
      </c>
    </row>
    <row r="143" spans="1:7" x14ac:dyDescent="0.3">
      <c r="A143" s="5">
        <v>35612</v>
      </c>
      <c r="B143" s="6" t="str">
        <f t="shared" si="2"/>
        <v>7-1997</v>
      </c>
      <c r="C143" s="7">
        <v>1913.623</v>
      </c>
      <c r="D143" s="7">
        <v>11124.013000000001</v>
      </c>
      <c r="E143" s="7">
        <f>Data!$D143-Data!$C143</f>
        <v>9210.3900000000012</v>
      </c>
      <c r="F143" s="8">
        <f>Data!$C143/(Data!$D143-Data!$C143)</f>
        <v>0.20776785782143858</v>
      </c>
      <c r="G143" s="9">
        <f>STANDARDIZE(Data!$F143,AVERAGE(F124:F143),_xlfn.STDEV.P(F124:F143))</f>
        <v>1.9327005161327702</v>
      </c>
    </row>
    <row r="144" spans="1:7" x14ac:dyDescent="0.3">
      <c r="A144" s="5">
        <v>35704</v>
      </c>
      <c r="B144" s="6" t="str">
        <f t="shared" si="2"/>
        <v>10-1997</v>
      </c>
      <c r="C144" s="7">
        <v>1940.73</v>
      </c>
      <c r="D144" s="7">
        <v>11210.329</v>
      </c>
      <c r="E144" s="7">
        <f>Data!$D144-Data!$C144</f>
        <v>9269.5990000000002</v>
      </c>
      <c r="F144" s="8">
        <f>Data!$C144/(Data!$D144-Data!$C144)</f>
        <v>0.2093650437305864</v>
      </c>
      <c r="G144" s="9">
        <f>STANDARDIZE(Data!$F144,AVERAGE(F125:F144),_xlfn.STDEV.P(F125:F144))</f>
        <v>1.8186856756461232</v>
      </c>
    </row>
    <row r="145" spans="1:7" x14ac:dyDescent="0.3">
      <c r="A145" s="5">
        <v>35796</v>
      </c>
      <c r="B145" s="6" t="str">
        <f t="shared" si="2"/>
        <v>1-1998</v>
      </c>
      <c r="C145" s="7">
        <v>2027.1369999999999</v>
      </c>
      <c r="D145" s="7">
        <v>11321.245999999999</v>
      </c>
      <c r="E145" s="7">
        <f>Data!$D145-Data!$C145</f>
        <v>9294.1089999999986</v>
      </c>
      <c r="F145" s="8">
        <f>Data!$C145/(Data!$D145-Data!$C145)</f>
        <v>0.21810988014020496</v>
      </c>
      <c r="G145" s="9">
        <f>STANDARDIZE(Data!$F145,AVERAGE(F126:F145),_xlfn.STDEV.P(F126:F145))</f>
        <v>2.0836252441172016</v>
      </c>
    </row>
    <row r="146" spans="1:7" x14ac:dyDescent="0.3">
      <c r="A146" s="5">
        <v>35886</v>
      </c>
      <c r="B146" s="6" t="str">
        <f t="shared" si="2"/>
        <v>4-1998</v>
      </c>
      <c r="C146" s="7">
        <v>2013.441</v>
      </c>
      <c r="D146" s="7">
        <v>11431.046</v>
      </c>
      <c r="E146" s="7">
        <f>Data!$D146-Data!$C146</f>
        <v>9417.6049999999996</v>
      </c>
      <c r="F146" s="8">
        <f>Data!$C146/(Data!$D146-Data!$C146)</f>
        <v>0.2137954394986836</v>
      </c>
      <c r="G146" s="9">
        <f>STANDARDIZE(Data!$F146,AVERAGE(F127:F146),_xlfn.STDEV.P(F127:F146))</f>
        <v>1.6174962694455233</v>
      </c>
    </row>
    <row r="147" spans="1:7" x14ac:dyDescent="0.3">
      <c r="A147" s="5">
        <v>35977</v>
      </c>
      <c r="B147" s="6" t="str">
        <f t="shared" si="2"/>
        <v>7-1998</v>
      </c>
      <c r="C147" s="7">
        <v>2067.2179999999998</v>
      </c>
      <c r="D147" s="7">
        <v>11580.587</v>
      </c>
      <c r="E147" s="7">
        <f>Data!$D147-Data!$C147</f>
        <v>9513.3689999999988</v>
      </c>
      <c r="F147" s="8">
        <f>Data!$C147/(Data!$D147-Data!$C147)</f>
        <v>0.21729610193823032</v>
      </c>
      <c r="G147" s="9">
        <f>STANDARDIZE(Data!$F147,AVERAGE(F128:F147),_xlfn.STDEV.P(F128:F147))</f>
        <v>1.6818962966471529</v>
      </c>
    </row>
    <row r="148" spans="1:7" x14ac:dyDescent="0.3">
      <c r="A148" s="5">
        <v>36069</v>
      </c>
      <c r="B148" s="6" t="str">
        <f t="shared" si="2"/>
        <v>10-1998</v>
      </c>
      <c r="C148" s="7">
        <v>2125.5300000000002</v>
      </c>
      <c r="D148" s="7">
        <v>11770.686</v>
      </c>
      <c r="E148" s="7">
        <f>Data!$D148-Data!$C148</f>
        <v>9645.155999999999</v>
      </c>
      <c r="F148" s="8">
        <f>Data!$C148/(Data!$D148-Data!$C148)</f>
        <v>0.22037279645865762</v>
      </c>
      <c r="G148" s="9">
        <f>STANDARDIZE(Data!$F148,AVERAGE(F129:F148),_xlfn.STDEV.P(F129:F148))</f>
        <v>1.6853772082070591</v>
      </c>
    </row>
    <row r="149" spans="1:7" x14ac:dyDescent="0.3">
      <c r="A149" s="5">
        <v>36161</v>
      </c>
      <c r="B149" s="6" t="str">
        <f t="shared" si="2"/>
        <v>1-1999</v>
      </c>
      <c r="C149" s="7">
        <v>2186.0650000000001</v>
      </c>
      <c r="D149" s="7">
        <v>11864.674999999999</v>
      </c>
      <c r="E149" s="7">
        <f>Data!$D149-Data!$C149</f>
        <v>9678.6099999999988</v>
      </c>
      <c r="F149" s="8">
        <f>Data!$C149/(Data!$D149-Data!$C149)</f>
        <v>0.22586559433637685</v>
      </c>
      <c r="G149" s="9">
        <f>STANDARDIZE(Data!$F149,AVERAGE(F130:F149),_xlfn.STDEV.P(F130:F149))</f>
        <v>1.7884731544305805</v>
      </c>
    </row>
    <row r="150" spans="1:7" x14ac:dyDescent="0.3">
      <c r="A150" s="5">
        <v>36251</v>
      </c>
      <c r="B150" s="6" t="str">
        <f t="shared" si="2"/>
        <v>4-1999</v>
      </c>
      <c r="C150" s="7">
        <v>2188.002</v>
      </c>
      <c r="D150" s="7">
        <v>11962.523999999999</v>
      </c>
      <c r="E150" s="7">
        <f>Data!$D150-Data!$C150</f>
        <v>9774.521999999999</v>
      </c>
      <c r="F150" s="8">
        <f>Data!$C150/(Data!$D150-Data!$C150)</f>
        <v>0.22384746793756258</v>
      </c>
      <c r="G150" s="9">
        <f>STANDARDIZE(Data!$F150,AVERAGE(F131:F150),_xlfn.STDEV.P(F131:F150))</f>
        <v>1.4781761186227953</v>
      </c>
    </row>
    <row r="151" spans="1:7" x14ac:dyDescent="0.3">
      <c r="A151" s="5">
        <v>36342</v>
      </c>
      <c r="B151" s="6" t="str">
        <f t="shared" si="2"/>
        <v>7-1999</v>
      </c>
      <c r="C151" s="7">
        <v>2242.7860000000001</v>
      </c>
      <c r="D151" s="7">
        <v>12113.075000000001</v>
      </c>
      <c r="E151" s="7">
        <f>Data!$D151-Data!$C151</f>
        <v>9870.2890000000007</v>
      </c>
      <c r="F151" s="8">
        <f>Data!$C151/(Data!$D151-Data!$C151)</f>
        <v>0.22722597078971041</v>
      </c>
      <c r="G151" s="9">
        <f>STANDARDIZE(Data!$F151,AVERAGE(F132:F151),_xlfn.STDEV.P(F132:F151))</f>
        <v>1.5056426255934667</v>
      </c>
    </row>
    <row r="152" spans="1:7" x14ac:dyDescent="0.3">
      <c r="A152" s="5">
        <v>36434</v>
      </c>
      <c r="B152" s="6" t="str">
        <f t="shared" si="2"/>
        <v>10-1999</v>
      </c>
      <c r="C152" s="7">
        <v>2308.6370000000002</v>
      </c>
      <c r="D152" s="7">
        <v>12323.335999999999</v>
      </c>
      <c r="E152" s="7">
        <f>Data!$D152-Data!$C152</f>
        <v>10014.698999999999</v>
      </c>
      <c r="F152" s="8">
        <f>Data!$C152/(Data!$D152-Data!$C152)</f>
        <v>0.2305248515207497</v>
      </c>
      <c r="G152" s="9">
        <f>STANDARDIZE(Data!$F152,AVERAGE(F133:F152),_xlfn.STDEV.P(F133:F152))</f>
        <v>1.5105832156896637</v>
      </c>
    </row>
    <row r="153" spans="1:7" x14ac:dyDescent="0.3">
      <c r="A153" s="5">
        <v>36526</v>
      </c>
      <c r="B153" s="6" t="str">
        <f t="shared" si="2"/>
        <v>1-2000</v>
      </c>
      <c r="C153" s="7">
        <v>2287.8270000000002</v>
      </c>
      <c r="D153" s="7">
        <v>12359.094999999999</v>
      </c>
      <c r="E153" s="7">
        <f>Data!$D153-Data!$C153</f>
        <v>10071.268</v>
      </c>
      <c r="F153" s="8">
        <f>Data!$C153/(Data!$D153-Data!$C153)</f>
        <v>0.22716374939084139</v>
      </c>
      <c r="G153" s="9">
        <f>STANDARDIZE(Data!$F153,AVERAGE(F134:F153),_xlfn.STDEV.P(F134:F153))</f>
        <v>1.192110891543692</v>
      </c>
    </row>
    <row r="154" spans="1:7" x14ac:dyDescent="0.3">
      <c r="A154" s="5">
        <v>36617</v>
      </c>
      <c r="B154" s="6" t="str">
        <f t="shared" si="2"/>
        <v>4-2000</v>
      </c>
      <c r="C154" s="7">
        <v>2424.549</v>
      </c>
      <c r="D154" s="7">
        <v>12592.53</v>
      </c>
      <c r="E154" s="7">
        <f>Data!$D154-Data!$C154</f>
        <v>10167.981</v>
      </c>
      <c r="F154" s="8">
        <f>Data!$C154/(Data!$D154-Data!$C154)</f>
        <v>0.23844940308208681</v>
      </c>
      <c r="G154" s="9">
        <f>STANDARDIZE(Data!$F154,AVERAGE(F135:F154),_xlfn.STDEV.P(F135:F154))</f>
        <v>1.640708849188353</v>
      </c>
    </row>
    <row r="155" spans="1:7" x14ac:dyDescent="0.3">
      <c r="A155" s="5">
        <v>36708</v>
      </c>
      <c r="B155" s="6" t="str">
        <f t="shared" si="2"/>
        <v>7-2000</v>
      </c>
      <c r="C155" s="7">
        <v>2394.1410000000001</v>
      </c>
      <c r="D155" s="7">
        <v>12607.675999999999</v>
      </c>
      <c r="E155" s="7">
        <f>Data!$D155-Data!$C155</f>
        <v>10213.535</v>
      </c>
      <c r="F155" s="8">
        <f>Data!$C155/(Data!$D155-Data!$C155)</f>
        <v>0.23440865478994297</v>
      </c>
      <c r="G155" s="9">
        <f>STANDARDIZE(Data!$F155,AVERAGE(F136:F155),_xlfn.STDEV.P(F136:F155))</f>
        <v>1.3165380479182747</v>
      </c>
    </row>
    <row r="156" spans="1:7" x14ac:dyDescent="0.3">
      <c r="A156" s="5">
        <v>36800</v>
      </c>
      <c r="B156" s="6" t="str">
        <f t="shared" si="2"/>
        <v>10-2000</v>
      </c>
      <c r="C156" s="7">
        <v>2395.5659999999998</v>
      </c>
      <c r="D156" s="7">
        <v>12679.338</v>
      </c>
      <c r="E156" s="7">
        <f>Data!$D156-Data!$C156</f>
        <v>10283.772000000001</v>
      </c>
      <c r="F156" s="8">
        <f>Data!$C156/(Data!$D156-Data!$C156)</f>
        <v>0.23294623801461173</v>
      </c>
      <c r="G156" s="9">
        <f>STANDARDIZE(Data!$F156,AVERAGE(F137:F156),_xlfn.STDEV.P(F137:F156))</f>
        <v>1.1495890591101787</v>
      </c>
    </row>
    <row r="157" spans="1:7" x14ac:dyDescent="0.3">
      <c r="A157" s="5">
        <v>36892</v>
      </c>
      <c r="B157" s="6" t="str">
        <f t="shared" si="2"/>
        <v>1-2001</v>
      </c>
      <c r="C157" s="7">
        <v>2285.261</v>
      </c>
      <c r="D157" s="7">
        <v>12643.282999999999</v>
      </c>
      <c r="E157" s="7">
        <f>Data!$D157-Data!$C157</f>
        <v>10358.021999999999</v>
      </c>
      <c r="F157" s="8">
        <f>Data!$C157/(Data!$D157-Data!$C157)</f>
        <v>0.22062716221301715</v>
      </c>
      <c r="G157" s="9">
        <f>STANDARDIZE(Data!$F157,AVERAGE(F138:F157),_xlfn.STDEV.P(F138:F157))</f>
        <v>0.29232809370548701</v>
      </c>
    </row>
    <row r="158" spans="1:7" x14ac:dyDescent="0.3">
      <c r="A158" s="5">
        <v>36982</v>
      </c>
      <c r="B158" s="6" t="str">
        <f t="shared" si="2"/>
        <v>4-2001</v>
      </c>
      <c r="C158" s="7">
        <v>2277.0590000000002</v>
      </c>
      <c r="D158" s="7">
        <v>12710.303</v>
      </c>
      <c r="E158" s="7">
        <f>Data!$D158-Data!$C158</f>
        <v>10433.243999999999</v>
      </c>
      <c r="F158" s="8">
        <f>Data!$C158/(Data!$D158-Data!$C158)</f>
        <v>0.2182503351785888</v>
      </c>
      <c r="G158" s="9">
        <f>STANDARDIZE(Data!$F158,AVERAGE(F139:F158),_xlfn.STDEV.P(F139:F158))</f>
        <v>2.0388169338216272E-2</v>
      </c>
    </row>
    <row r="159" spans="1:7" x14ac:dyDescent="0.3">
      <c r="A159" s="5">
        <v>37073</v>
      </c>
      <c r="B159" s="6" t="str">
        <f t="shared" si="2"/>
        <v>7-2001</v>
      </c>
      <c r="C159" s="7">
        <v>2236.5909999999999</v>
      </c>
      <c r="D159" s="7">
        <v>12670.106</v>
      </c>
      <c r="E159" s="7">
        <f>Data!$D159-Data!$C159</f>
        <v>10433.514999999999</v>
      </c>
      <c r="F159" s="8">
        <f>Data!$C159/(Data!$D159-Data!$C159)</f>
        <v>0.21436601183781304</v>
      </c>
      <c r="G159" s="9">
        <f>STANDARDIZE(Data!$F159,AVERAGE(F140:F159),_xlfn.STDEV.P(F140:F159))</f>
        <v>-0.39016530659540627</v>
      </c>
    </row>
    <row r="160" spans="1:7" x14ac:dyDescent="0.3">
      <c r="A160" s="5">
        <v>37165</v>
      </c>
      <c r="B160" s="6" t="str">
        <f t="shared" si="2"/>
        <v>10-2001</v>
      </c>
      <c r="C160" s="7">
        <v>2126.8789999999999</v>
      </c>
      <c r="D160" s="7">
        <v>12705.269</v>
      </c>
      <c r="E160" s="7">
        <f>Data!$D160-Data!$C160</f>
        <v>10578.39</v>
      </c>
      <c r="F160" s="8">
        <f>Data!$C160/(Data!$D160-Data!$C160)</f>
        <v>0.20105885678255386</v>
      </c>
      <c r="G160" s="9">
        <f>STANDARDIZE(Data!$F160,AVERAGE(F141:F160),_xlfn.STDEV.P(F141:F160))</f>
        <v>-1.6672508900384484</v>
      </c>
    </row>
    <row r="161" spans="1:7" x14ac:dyDescent="0.3">
      <c r="A161" s="5">
        <v>37257</v>
      </c>
      <c r="B161" s="6" t="str">
        <f t="shared" si="2"/>
        <v>1-2002</v>
      </c>
      <c r="C161" s="7">
        <v>2202.7759999999998</v>
      </c>
      <c r="D161" s="7">
        <v>12822.258</v>
      </c>
      <c r="E161" s="7">
        <f>Data!$D161-Data!$C161</f>
        <v>10619.482</v>
      </c>
      <c r="F161" s="8">
        <f>Data!$C161/(Data!$D161-Data!$C161)</f>
        <v>0.20742781992567996</v>
      </c>
      <c r="G161" s="9">
        <f>STANDARDIZE(Data!$F161,AVERAGE(F142:F161),_xlfn.STDEV.P(F142:F161))</f>
        <v>-1.2264883708583292</v>
      </c>
    </row>
    <row r="162" spans="1:7" x14ac:dyDescent="0.3">
      <c r="A162" s="5">
        <v>37347</v>
      </c>
      <c r="B162" s="6" t="str">
        <f t="shared" si="2"/>
        <v>4-2002</v>
      </c>
      <c r="C162" s="7">
        <v>2224.915</v>
      </c>
      <c r="D162" s="7">
        <v>12893.002</v>
      </c>
      <c r="E162" s="7">
        <f>Data!$D162-Data!$C162</f>
        <v>10668.087</v>
      </c>
      <c r="F162" s="8">
        <f>Data!$C162/(Data!$D162-Data!$C162)</f>
        <v>0.20855801044742137</v>
      </c>
      <c r="G162" s="9">
        <f>STANDARDIZE(Data!$F162,AVERAGE(F143:F162),_xlfn.STDEV.P(F143:F162))</f>
        <v>-1.1387706967908415</v>
      </c>
    </row>
    <row r="163" spans="1:7" x14ac:dyDescent="0.3">
      <c r="A163" s="5">
        <v>37438</v>
      </c>
      <c r="B163" s="6" t="str">
        <f t="shared" si="2"/>
        <v>7-2002</v>
      </c>
      <c r="C163" s="7">
        <v>2224.6120000000001</v>
      </c>
      <c r="D163" s="7">
        <v>12955.769</v>
      </c>
      <c r="E163" s="7">
        <f>Data!$D163-Data!$C163</f>
        <v>10731.156999999999</v>
      </c>
      <c r="F163" s="8">
        <f>Data!$C163/(Data!$D163-Data!$C163)</f>
        <v>0.20730402136507745</v>
      </c>
      <c r="G163" s="9">
        <f>STANDARDIZE(Data!$F163,AVERAGE(F144:F163),_xlfn.STDEV.P(F144:F163))</f>
        <v>-1.2590187251897054</v>
      </c>
    </row>
    <row r="164" spans="1:7" x14ac:dyDescent="0.3">
      <c r="A164" s="5">
        <v>37530</v>
      </c>
      <c r="B164" s="6" t="str">
        <f t="shared" si="2"/>
        <v>10-2002</v>
      </c>
      <c r="C164" s="7">
        <v>2220.654</v>
      </c>
      <c r="D164" s="7">
        <v>12964.016</v>
      </c>
      <c r="E164" s="7">
        <f>Data!$D164-Data!$C164</f>
        <v>10743.361999999999</v>
      </c>
      <c r="F164" s="8">
        <f>Data!$C164/(Data!$D164-Data!$C164)</f>
        <v>0.20670010002455472</v>
      </c>
      <c r="G164" s="9">
        <f>STANDARDIZE(Data!$F164,AVERAGE(F145:F164),_xlfn.STDEV.P(F145:F164))</f>
        <v>-1.2861336264330501</v>
      </c>
    </row>
    <row r="165" spans="1:7" x14ac:dyDescent="0.3">
      <c r="A165" s="5">
        <v>37622</v>
      </c>
      <c r="B165" s="6" t="str">
        <f t="shared" si="2"/>
        <v>1-2003</v>
      </c>
      <c r="C165" s="7">
        <v>2239.4740000000002</v>
      </c>
      <c r="D165" s="7">
        <v>13031.169</v>
      </c>
      <c r="E165" s="7">
        <f>Data!$D165-Data!$C165</f>
        <v>10791.695</v>
      </c>
      <c r="F165" s="8">
        <f>Data!$C165/(Data!$D165-Data!$C165)</f>
        <v>0.20751828141918394</v>
      </c>
      <c r="G165" s="9">
        <f>STANDARDIZE(Data!$F165,AVERAGE(F146:F165),_xlfn.STDEV.P(F146:F165))</f>
        <v>-1.1153057451464503</v>
      </c>
    </row>
    <row r="166" spans="1:7" x14ac:dyDescent="0.3">
      <c r="A166" s="5">
        <v>37712</v>
      </c>
      <c r="B166" s="6" t="str">
        <f t="shared" si="2"/>
        <v>4-2003</v>
      </c>
      <c r="C166" s="7">
        <v>2251.2829999999999</v>
      </c>
      <c r="D166" s="7">
        <v>13152.089</v>
      </c>
      <c r="E166" s="7">
        <f>Data!$D166-Data!$C166</f>
        <v>10900.806</v>
      </c>
      <c r="F166" s="8">
        <f>Data!$C166/(Data!$D166-Data!$C166)</f>
        <v>0.20652445332941433</v>
      </c>
      <c r="G166" s="9">
        <f>STANDARDIZE(Data!$F166,AVERAGE(F147:F166),_xlfn.STDEV.P(F147:F166))</f>
        <v>-1.1424697151428636</v>
      </c>
    </row>
    <row r="167" spans="1:7" x14ac:dyDescent="0.3">
      <c r="A167" s="5">
        <v>37803</v>
      </c>
      <c r="B167" s="6" t="str">
        <f t="shared" si="2"/>
        <v>7-2003</v>
      </c>
      <c r="C167" s="7">
        <v>2330.89</v>
      </c>
      <c r="D167" s="7">
        <v>13372.357</v>
      </c>
      <c r="E167" s="7">
        <f>Data!$D167-Data!$C167</f>
        <v>11041.467000000001</v>
      </c>
      <c r="F167" s="8">
        <f>Data!$C167/(Data!$D167-Data!$C167)</f>
        <v>0.21110328908287276</v>
      </c>
      <c r="G167" s="9">
        <f>STANDARDIZE(Data!$F167,AVERAGE(F148:F167),_xlfn.STDEV.P(F148:F167))</f>
        <v>-0.6802382147987831</v>
      </c>
    </row>
    <row r="168" spans="1:7" x14ac:dyDescent="0.3">
      <c r="A168" s="5">
        <v>37895</v>
      </c>
      <c r="B168" s="6" t="str">
        <f t="shared" si="2"/>
        <v>10-2003</v>
      </c>
      <c r="C168" s="7">
        <v>2413.1410000000001</v>
      </c>
      <c r="D168" s="7">
        <v>13528.71</v>
      </c>
      <c r="E168" s="7">
        <f>Data!$D168-Data!$C168</f>
        <v>11115.569</v>
      </c>
      <c r="F168" s="8">
        <f>Data!$C168/(Data!$D168-Data!$C168)</f>
        <v>0.21709558907870574</v>
      </c>
      <c r="G168" s="9">
        <f>STANDARDIZE(Data!$F168,AVERAGE(F149:F168),_xlfn.STDEV.P(F149:F168))</f>
        <v>-0.11506420963734786</v>
      </c>
    </row>
    <row r="169" spans="1:7" x14ac:dyDescent="0.3">
      <c r="A169" s="5">
        <v>37987</v>
      </c>
      <c r="B169" s="6" t="str">
        <f t="shared" si="2"/>
        <v>1-2004</v>
      </c>
      <c r="C169" s="7">
        <v>2414.5279999999998</v>
      </c>
      <c r="D169" s="7">
        <v>13606.509</v>
      </c>
      <c r="E169" s="7">
        <f>Data!$D169-Data!$C169</f>
        <v>11191.981</v>
      </c>
      <c r="F169" s="8">
        <f>Data!$C169/(Data!$D169-Data!$C169)</f>
        <v>0.21573732121239303</v>
      </c>
      <c r="G169" s="9">
        <f>STANDARDIZE(Data!$F169,AVERAGE(F150:F169),_xlfn.STDEV.P(F150:F169))</f>
        <v>-0.19558409686404118</v>
      </c>
    </row>
    <row r="170" spans="1:7" x14ac:dyDescent="0.3">
      <c r="A170" s="5">
        <v>38078</v>
      </c>
      <c r="B170" s="6" t="str">
        <f t="shared" si="2"/>
        <v>4-2004</v>
      </c>
      <c r="C170" s="7">
        <v>2500.8670000000002</v>
      </c>
      <c r="D170" s="7">
        <v>13706.246999999999</v>
      </c>
      <c r="E170" s="7">
        <f>Data!$D170-Data!$C170</f>
        <v>11205.38</v>
      </c>
      <c r="F170" s="8">
        <f>Data!$C170/(Data!$D170-Data!$C170)</f>
        <v>0.22318448816550623</v>
      </c>
      <c r="G170" s="9">
        <f>STANDARDIZE(Data!$F170,AVERAGE(F151:F170),_xlfn.STDEV.P(F151:F170))</f>
        <v>0.50040427940000476</v>
      </c>
    </row>
    <row r="171" spans="1:7" x14ac:dyDescent="0.3">
      <c r="A171" s="5">
        <v>38169</v>
      </c>
      <c r="B171" s="6" t="str">
        <f t="shared" si="2"/>
        <v>7-2004</v>
      </c>
      <c r="C171" s="7">
        <v>2539.3760000000002</v>
      </c>
      <c r="D171" s="7">
        <v>13830.828</v>
      </c>
      <c r="E171" s="7">
        <f>Data!$D171-Data!$C171</f>
        <v>11291.451999999999</v>
      </c>
      <c r="F171" s="8">
        <f>Data!$C171/(Data!$D171-Data!$C171)</f>
        <v>0.22489366292306787</v>
      </c>
      <c r="G171" s="9">
        <f>STANDARDIZE(Data!$F171,AVERAGE(F152:F171),_xlfn.STDEV.P(F152:F171))</f>
        <v>0.67605901550318093</v>
      </c>
    </row>
    <row r="172" spans="1:7" x14ac:dyDescent="0.3">
      <c r="A172" s="5">
        <v>38261</v>
      </c>
      <c r="B172" s="6" t="str">
        <f t="shared" si="2"/>
        <v>10-2004</v>
      </c>
      <c r="C172" s="7">
        <v>2590.616</v>
      </c>
      <c r="D172" s="7">
        <v>13950.376</v>
      </c>
      <c r="E172" s="7">
        <f>Data!$D172-Data!$C172</f>
        <v>11359.76</v>
      </c>
      <c r="F172" s="8">
        <f>Data!$C172/(Data!$D172-Data!$C172)</f>
        <v>0.22805200109861476</v>
      </c>
      <c r="G172" s="9">
        <f>STANDARDIZE(Data!$F172,AVERAGE(F153:F172),_xlfn.STDEV.P(F153:F172))</f>
        <v>0.99690661265190872</v>
      </c>
    </row>
    <row r="173" spans="1:7" x14ac:dyDescent="0.3">
      <c r="A173" s="5">
        <v>38353</v>
      </c>
      <c r="B173" s="6" t="str">
        <f t="shared" si="2"/>
        <v>1-2005</v>
      </c>
      <c r="C173" s="7">
        <v>2664.3589999999999</v>
      </c>
      <c r="D173" s="7">
        <v>14099.081</v>
      </c>
      <c r="E173" s="7">
        <f>Data!$D173-Data!$C173</f>
        <v>11434.722</v>
      </c>
      <c r="F173" s="8">
        <f>Data!$C173/(Data!$D173-Data!$C173)</f>
        <v>0.23300601448815284</v>
      </c>
      <c r="G173" s="9">
        <f>STANDARDIZE(Data!$F173,AVERAGE(F154:F173),_xlfn.STDEV.P(F154:F173))</f>
        <v>1.3953464401473299</v>
      </c>
    </row>
    <row r="174" spans="1:7" x14ac:dyDescent="0.3">
      <c r="A174" s="5">
        <v>38443</v>
      </c>
      <c r="B174" s="6" t="str">
        <f t="shared" si="2"/>
        <v>4-2005</v>
      </c>
      <c r="C174" s="7">
        <v>2630.5059999999999</v>
      </c>
      <c r="D174" s="7">
        <v>14172.695</v>
      </c>
      <c r="E174" s="7">
        <f>Data!$D174-Data!$C174</f>
        <v>11542.189</v>
      </c>
      <c r="F174" s="8">
        <f>Data!$C174/(Data!$D174-Data!$C174)</f>
        <v>0.22790356318025981</v>
      </c>
      <c r="G174" s="9">
        <f>STANDARDIZE(Data!$F174,AVERAGE(F155:F174),_xlfn.STDEV.P(F155:F174))</f>
        <v>1.0497840387325841</v>
      </c>
    </row>
    <row r="175" spans="1:7" x14ac:dyDescent="0.3">
      <c r="A175" s="5">
        <v>38534</v>
      </c>
      <c r="B175" s="6" t="str">
        <f t="shared" si="2"/>
        <v>7-2005</v>
      </c>
      <c r="C175" s="7">
        <v>2657.8629999999998</v>
      </c>
      <c r="D175" s="7">
        <v>14291.757</v>
      </c>
      <c r="E175" s="7">
        <f>Data!$D175-Data!$C175</f>
        <v>11633.894</v>
      </c>
      <c r="F175" s="8">
        <f>Data!$C175/(Data!$D175-Data!$C175)</f>
        <v>0.2284585883282072</v>
      </c>
      <c r="G175" s="9">
        <f>STANDARDIZE(Data!$F175,AVERAGE(F156:F175),_xlfn.STDEV.P(F156:F175))</f>
        <v>1.1850858122591454</v>
      </c>
    </row>
    <row r="176" spans="1:7" x14ac:dyDescent="0.3">
      <c r="A176" s="5">
        <v>38626</v>
      </c>
      <c r="B176" s="6" t="str">
        <f t="shared" si="2"/>
        <v>10-2005</v>
      </c>
      <c r="C176" s="7">
        <v>2737.6390000000001</v>
      </c>
      <c r="D176" s="7">
        <v>14373.438</v>
      </c>
      <c r="E176" s="7">
        <f>Data!$D176-Data!$C176</f>
        <v>11635.798999999999</v>
      </c>
      <c r="F176" s="8">
        <f>Data!$C176/(Data!$D176-Data!$C176)</f>
        <v>0.23527726802431018</v>
      </c>
      <c r="G176" s="9">
        <f>STANDARDIZE(Data!$F176,AVERAGE(F157:F176),_xlfn.STDEV.P(F157:F176))</f>
        <v>1.8415112331173693</v>
      </c>
    </row>
    <row r="177" spans="1:7" x14ac:dyDescent="0.3">
      <c r="A177" s="5">
        <v>38718</v>
      </c>
      <c r="B177" s="6" t="str">
        <f t="shared" si="2"/>
        <v>1-2006</v>
      </c>
      <c r="C177" s="7">
        <v>2773.826</v>
      </c>
      <c r="D177" s="7">
        <v>14546.119000000001</v>
      </c>
      <c r="E177" s="7">
        <f>Data!$D177-Data!$C177</f>
        <v>11772.293000000001</v>
      </c>
      <c r="F177" s="8">
        <f>Data!$C177/(Data!$D177-Data!$C177)</f>
        <v>0.23562325538448625</v>
      </c>
      <c r="G177" s="9">
        <f>STANDARDIZE(Data!$F177,AVERAGE(F158:F177),_xlfn.STDEV.P(F158:F177))</f>
        <v>1.6687902347978227</v>
      </c>
    </row>
    <row r="178" spans="1:7" x14ac:dyDescent="0.3">
      <c r="A178" s="5">
        <v>38808</v>
      </c>
      <c r="B178" s="6" t="str">
        <f t="shared" si="2"/>
        <v>4-2006</v>
      </c>
      <c r="C178" s="7">
        <v>2755.7139999999999</v>
      </c>
      <c r="D178" s="7">
        <v>14589.584999999999</v>
      </c>
      <c r="E178" s="7">
        <f>Data!$D178-Data!$C178</f>
        <v>11833.870999999999</v>
      </c>
      <c r="F178" s="8">
        <f>Data!$C178/(Data!$D178-Data!$C178)</f>
        <v>0.23286665876280044</v>
      </c>
      <c r="G178" s="9">
        <f>STANDARDIZE(Data!$F178,AVERAGE(F159:F178),_xlfn.STDEV.P(F159:F178))</f>
        <v>1.2812095143284772</v>
      </c>
    </row>
    <row r="179" spans="1:7" x14ac:dyDescent="0.3">
      <c r="A179" s="5">
        <v>38899</v>
      </c>
      <c r="B179" s="6" t="str">
        <f t="shared" si="2"/>
        <v>7-2006</v>
      </c>
      <c r="C179" s="7">
        <v>2727.6</v>
      </c>
      <c r="D179" s="7">
        <v>14602.633</v>
      </c>
      <c r="E179" s="7">
        <f>Data!$D179-Data!$C179</f>
        <v>11875.032999999999</v>
      </c>
      <c r="F179" s="8">
        <f>Data!$C179/(Data!$D179-Data!$C179)</f>
        <v>0.22969199327698711</v>
      </c>
      <c r="G179" s="9">
        <f>STANDARDIZE(Data!$F179,AVERAGE(F160:F179),_xlfn.STDEV.P(F160:F179))</f>
        <v>0.90961450178309811</v>
      </c>
    </row>
    <row r="180" spans="1:7" x14ac:dyDescent="0.3">
      <c r="A180" s="5">
        <v>38991</v>
      </c>
      <c r="B180" s="6" t="str">
        <f t="shared" si="2"/>
        <v>10-2006</v>
      </c>
      <c r="C180" s="7">
        <v>2663.03</v>
      </c>
      <c r="D180" s="7">
        <v>14716.93</v>
      </c>
      <c r="E180" s="7">
        <f>Data!$D180-Data!$C180</f>
        <v>12053.9</v>
      </c>
      <c r="F180" s="8">
        <f>Data!$C180/(Data!$D180-Data!$C180)</f>
        <v>0.22092683695733334</v>
      </c>
      <c r="G180" s="9">
        <f>STANDARDIZE(Data!$F180,AVERAGE(F161:F180),_xlfn.STDEV.P(F161:F180))</f>
        <v>5.0850500359770623E-2</v>
      </c>
    </row>
    <row r="181" spans="1:7" x14ac:dyDescent="0.3">
      <c r="A181" s="5">
        <v>39083</v>
      </c>
      <c r="B181" s="6" t="str">
        <f t="shared" si="2"/>
        <v>1-2007</v>
      </c>
      <c r="C181" s="7">
        <v>2638.5279999999998</v>
      </c>
      <c r="D181" s="7">
        <v>14726.022000000001</v>
      </c>
      <c r="E181" s="7">
        <f>Data!$D181-Data!$C181</f>
        <v>12087.494000000001</v>
      </c>
      <c r="F181" s="8">
        <f>Data!$C181/(Data!$D181-Data!$C181)</f>
        <v>0.21828577536419044</v>
      </c>
      <c r="G181" s="9">
        <f>STANDARDIZE(Data!$F181,AVERAGE(F162:F181),_xlfn.STDEV.P(F162:F181))</f>
        <v>-0.26252929402002018</v>
      </c>
    </row>
    <row r="182" spans="1:7" x14ac:dyDescent="0.3">
      <c r="A182" s="5">
        <v>39173</v>
      </c>
      <c r="B182" s="6" t="str">
        <f t="shared" si="2"/>
        <v>4-2007</v>
      </c>
      <c r="C182" s="7">
        <v>2674.7</v>
      </c>
      <c r="D182" s="7">
        <v>14838.664000000001</v>
      </c>
      <c r="E182" s="7">
        <f>Data!$D182-Data!$C182</f>
        <v>12163.964</v>
      </c>
      <c r="F182" s="8">
        <f>Data!$C182/(Data!$D182-Data!$C182)</f>
        <v>0.21988720124459427</v>
      </c>
      <c r="G182" s="9">
        <f>STANDARDIZE(Data!$F182,AVERAGE(F163:F182),_xlfn.STDEV.P(F163:F182))</f>
        <v>-0.16660145576571239</v>
      </c>
    </row>
    <row r="183" spans="1:7" x14ac:dyDescent="0.3">
      <c r="A183" s="5">
        <v>39264</v>
      </c>
      <c r="B183" s="6" t="str">
        <f t="shared" si="2"/>
        <v>7-2007</v>
      </c>
      <c r="C183" s="7">
        <v>2658.1179999999999</v>
      </c>
      <c r="D183" s="7">
        <v>14938.467000000001</v>
      </c>
      <c r="E183" s="7">
        <f>Data!$D183-Data!$C183</f>
        <v>12280.349</v>
      </c>
      <c r="F183" s="8">
        <f>Data!$C183/(Data!$D183-Data!$C183)</f>
        <v>0.2164529688854934</v>
      </c>
      <c r="G183" s="9">
        <f>STANDARDIZE(Data!$F183,AVERAGE(F164:F183),_xlfn.STDEV.P(F164:F183))</f>
        <v>-0.59749351900814296</v>
      </c>
    </row>
    <row r="184" spans="1:7" x14ac:dyDescent="0.3">
      <c r="A184" s="5">
        <v>39356</v>
      </c>
      <c r="B184" s="6" t="str">
        <f t="shared" si="2"/>
        <v>10-2007</v>
      </c>
      <c r="C184" s="7">
        <v>2605.21</v>
      </c>
      <c r="D184" s="7">
        <v>14991.784</v>
      </c>
      <c r="E184" s="7">
        <f>Data!$D184-Data!$C184</f>
        <v>12386.574000000001</v>
      </c>
      <c r="F184" s="8">
        <f>Data!$C184/(Data!$D184-Data!$C184)</f>
        <v>0.21032530867695942</v>
      </c>
      <c r="G184" s="9">
        <f>STANDARDIZE(Data!$F184,AVERAGE(F165:F184),_xlfn.STDEV.P(F165:F184))</f>
        <v>-1.3207813037928495</v>
      </c>
    </row>
    <row r="185" spans="1:7" x14ac:dyDescent="0.3">
      <c r="A185" s="5">
        <v>39448</v>
      </c>
      <c r="B185" s="6" t="str">
        <f t="shared" si="2"/>
        <v>1-2008</v>
      </c>
      <c r="C185" s="7">
        <v>2517.473</v>
      </c>
      <c r="D185" s="7">
        <v>14889.45</v>
      </c>
      <c r="E185" s="7">
        <f>Data!$D185-Data!$C185</f>
        <v>12371.977000000001</v>
      </c>
      <c r="F185" s="8">
        <f>Data!$C185/(Data!$D185-Data!$C185)</f>
        <v>0.2034818687425623</v>
      </c>
      <c r="G185" s="9">
        <f>STANDARDIZE(Data!$F185,AVERAGE(F166:F185),_xlfn.STDEV.P(F166:F185))</f>
        <v>-1.9821874109148965</v>
      </c>
    </row>
    <row r="186" spans="1:7" x14ac:dyDescent="0.3">
      <c r="A186" s="5">
        <v>39539</v>
      </c>
      <c r="B186" s="6" t="str">
        <f t="shared" si="2"/>
        <v>4-2008</v>
      </c>
      <c r="C186" s="7">
        <v>2472.623</v>
      </c>
      <c r="D186" s="7">
        <v>14963.357</v>
      </c>
      <c r="E186" s="7">
        <f>Data!$D186-Data!$C186</f>
        <v>12490.734</v>
      </c>
      <c r="F186" s="8">
        <f>Data!$C186/(Data!$D186-Data!$C186)</f>
        <v>0.19795658125455237</v>
      </c>
      <c r="G186" s="9">
        <f>STANDARDIZE(Data!$F186,AVERAGE(F167:F186),_xlfn.STDEV.P(F167:F186))</f>
        <v>-2.3163792302872257</v>
      </c>
    </row>
    <row r="187" spans="1:7" x14ac:dyDescent="0.3">
      <c r="A187" s="5">
        <v>39630</v>
      </c>
      <c r="B187" s="6" t="str">
        <f t="shared" si="2"/>
        <v>7-2008</v>
      </c>
      <c r="C187" s="7">
        <v>2403.7730000000001</v>
      </c>
      <c r="D187" s="7">
        <v>14891.643</v>
      </c>
      <c r="E187" s="7">
        <f>Data!$D187-Data!$C187</f>
        <v>12487.869999999999</v>
      </c>
      <c r="F187" s="8">
        <f>Data!$C187/(Data!$D187-Data!$C187)</f>
        <v>0.19248863096749089</v>
      </c>
      <c r="G187" s="9">
        <f>STANDARDIZE(Data!$F187,AVERAGE(F168:F187),_xlfn.STDEV.P(F168:F187))</f>
        <v>-2.3807033404167779</v>
      </c>
    </row>
    <row r="188" spans="1:7" x14ac:dyDescent="0.3">
      <c r="A188" s="5">
        <v>39722</v>
      </c>
      <c r="B188" s="6" t="str">
        <f t="shared" si="2"/>
        <v>10-2008</v>
      </c>
      <c r="C188" s="7">
        <v>2190.0410000000002</v>
      </c>
      <c r="D188" s="7">
        <v>14576.985000000001</v>
      </c>
      <c r="E188" s="7">
        <f>Data!$D188-Data!$C188</f>
        <v>12386.944</v>
      </c>
      <c r="F188" s="8">
        <f>Data!$C188/(Data!$D188-Data!$C188)</f>
        <v>0.17680236545834066</v>
      </c>
      <c r="G188" s="9">
        <f>STANDARDIZE(Data!$F188,AVERAGE(F169:F188),_xlfn.STDEV.P(F169:F188))</f>
        <v>-2.7514474184470235</v>
      </c>
    </row>
    <row r="189" spans="1:7" x14ac:dyDescent="0.3">
      <c r="A189" s="5">
        <v>39814</v>
      </c>
      <c r="B189" s="6" t="str">
        <f t="shared" si="2"/>
        <v>1-2009</v>
      </c>
      <c r="C189" s="7">
        <v>1937.6780000000001</v>
      </c>
      <c r="D189" s="7">
        <v>14375.018</v>
      </c>
      <c r="E189" s="7">
        <f>Data!$D189-Data!$C189</f>
        <v>12437.34</v>
      </c>
      <c r="F189" s="8">
        <f>Data!$C189/(Data!$D189-Data!$C189)</f>
        <v>0.15579521022984014</v>
      </c>
      <c r="G189" s="9">
        <f>STANDARDIZE(Data!$F189,AVERAGE(F170:F189),_xlfn.STDEV.P(F170:F189))</f>
        <v>-2.9235607738744172</v>
      </c>
    </row>
    <row r="190" spans="1:7" x14ac:dyDescent="0.3">
      <c r="A190" s="5">
        <v>39904</v>
      </c>
      <c r="B190" s="6" t="str">
        <f t="shared" si="2"/>
        <v>4-2009</v>
      </c>
      <c r="C190" s="7">
        <v>1820.549</v>
      </c>
      <c r="D190" s="7">
        <v>14355.558000000001</v>
      </c>
      <c r="E190" s="7">
        <f>Data!$D190-Data!$C190</f>
        <v>12535.009000000002</v>
      </c>
      <c r="F190" s="8">
        <f>Data!$C190/(Data!$D190-Data!$C190)</f>
        <v>0.14523715140531607</v>
      </c>
      <c r="G190" s="9">
        <f>STANDARDIZE(Data!$F190,AVERAGE(F171:F190),_xlfn.STDEV.P(F171:F190))</f>
        <v>-2.6112900311960097</v>
      </c>
    </row>
    <row r="191" spans="1:7" x14ac:dyDescent="0.3">
      <c r="A191" s="5">
        <v>39995</v>
      </c>
      <c r="B191" s="6" t="str">
        <f t="shared" si="2"/>
        <v>7-2009</v>
      </c>
      <c r="C191" s="7">
        <v>1804.6790000000001</v>
      </c>
      <c r="D191" s="7">
        <v>14402.477000000001</v>
      </c>
      <c r="E191" s="7">
        <f>Data!$D191-Data!$C191</f>
        <v>12597.798000000001</v>
      </c>
      <c r="F191" s="8">
        <f>Data!$C191/(Data!$D191-Data!$C191)</f>
        <v>0.14325352732279087</v>
      </c>
      <c r="G191" s="9">
        <f>STANDARDIZE(Data!$F191,AVERAGE(F172:F191),_xlfn.STDEV.P(F172:F191))</f>
        <v>-2.1990857396082411</v>
      </c>
    </row>
    <row r="192" spans="1:7" x14ac:dyDescent="0.3">
      <c r="A192" s="5">
        <v>40087</v>
      </c>
      <c r="B192" s="6" t="str">
        <f t="shared" si="2"/>
        <v>10-2009</v>
      </c>
      <c r="C192" s="7">
        <v>1949.5530000000001</v>
      </c>
      <c r="D192" s="7">
        <v>14541.901</v>
      </c>
      <c r="E192" s="7">
        <f>Data!$D192-Data!$C192</f>
        <v>12592.348</v>
      </c>
      <c r="F192" s="8">
        <f>Data!$C192/(Data!$D192-Data!$C192)</f>
        <v>0.15482045127723598</v>
      </c>
      <c r="G192" s="9">
        <f>STANDARDIZE(Data!$F192,AVERAGE(F173:F192),_xlfn.STDEV.P(F173:F192))</f>
        <v>-1.5842842367641523</v>
      </c>
    </row>
    <row r="193" spans="1:7" x14ac:dyDescent="0.3">
      <c r="A193" s="5">
        <v>40179</v>
      </c>
      <c r="B193" s="6" t="str">
        <f t="shared" si="2"/>
        <v>1-2010</v>
      </c>
      <c r="C193" s="7">
        <v>2012.8989999999999</v>
      </c>
      <c r="D193" s="7">
        <v>14604.844999999999</v>
      </c>
      <c r="E193" s="7">
        <f>Data!$D193-Data!$C193</f>
        <v>12591.946</v>
      </c>
      <c r="F193" s="8">
        <f>Data!$C193/(Data!$D193-Data!$C193)</f>
        <v>0.15985606990373052</v>
      </c>
      <c r="G193" s="9">
        <f>STANDARDIZE(Data!$F193,AVERAGE(F174:F193),_xlfn.STDEV.P(F174:F193))</f>
        <v>-1.2765749034917599</v>
      </c>
    </row>
    <row r="194" spans="1:7" x14ac:dyDescent="0.3">
      <c r="A194" s="5">
        <v>40269</v>
      </c>
      <c r="B194" s="6" t="str">
        <f t="shared" ref="B194:B223" si="3">MONTH(A194)&amp;"-"&amp;YEAR(A194)</f>
        <v>4-2010</v>
      </c>
      <c r="C194" s="7">
        <v>2116.9070000000002</v>
      </c>
      <c r="D194" s="7">
        <v>14745.933000000001</v>
      </c>
      <c r="E194" s="7">
        <f>Data!$D194-Data!$C194</f>
        <v>12629.026000000002</v>
      </c>
      <c r="F194" s="8">
        <f>Data!$C194/(Data!$D194-Data!$C194)</f>
        <v>0.16762234870685988</v>
      </c>
      <c r="G194" s="9">
        <f>STANDARDIZE(Data!$F194,AVERAGE(F175:F194),_xlfn.STDEV.P(F175:F194))</f>
        <v>-0.93324602508938859</v>
      </c>
    </row>
    <row r="195" spans="1:7" x14ac:dyDescent="0.3">
      <c r="A195" s="5">
        <v>40360</v>
      </c>
      <c r="B195" s="6" t="str">
        <f t="shared" si="3"/>
        <v>7-2010</v>
      </c>
      <c r="C195" s="7">
        <v>2185.703</v>
      </c>
      <c r="D195" s="7">
        <v>14845.458000000001</v>
      </c>
      <c r="E195" s="7">
        <f>Data!$D195-Data!$C195</f>
        <v>12659.755000000001</v>
      </c>
      <c r="F195" s="8">
        <f>Data!$C195/(Data!$D195-Data!$C195)</f>
        <v>0.17264970767601742</v>
      </c>
      <c r="G195" s="9">
        <f>STANDARDIZE(Data!$F195,AVERAGE(F176:F195),_xlfn.STDEV.P(F176:F195))</f>
        <v>-0.69614059474506129</v>
      </c>
    </row>
    <row r="196" spans="1:7" x14ac:dyDescent="0.3">
      <c r="A196" s="5">
        <v>40452</v>
      </c>
      <c r="B196" s="6" t="str">
        <f t="shared" si="3"/>
        <v>10-2010</v>
      </c>
      <c r="C196" s="7">
        <v>2166.1439999999998</v>
      </c>
      <c r="D196" s="7">
        <v>14939.001</v>
      </c>
      <c r="E196" s="7">
        <f>Data!$D196-Data!$C196</f>
        <v>12772.857</v>
      </c>
      <c r="F196" s="8">
        <f>Data!$C196/(Data!$D196-Data!$C196)</f>
        <v>0.16958962274454337</v>
      </c>
      <c r="G196" s="9">
        <f>STANDARDIZE(Data!$F196,AVERAGE(F177:F196),_xlfn.STDEV.P(F177:F196))</f>
        <v>-0.71225672222489156</v>
      </c>
    </row>
    <row r="197" spans="1:7" x14ac:dyDescent="0.3">
      <c r="A197" s="5">
        <v>40544</v>
      </c>
      <c r="B197" s="6" t="str">
        <f t="shared" si="3"/>
        <v>1-2011</v>
      </c>
      <c r="C197" s="7">
        <v>2125.9169999999999</v>
      </c>
      <c r="D197" s="7">
        <v>14881.300999999999</v>
      </c>
      <c r="E197" s="7">
        <f>Data!$D197-Data!$C197</f>
        <v>12755.384</v>
      </c>
      <c r="F197" s="8">
        <f>Data!$C197/(Data!$D197-Data!$C197)</f>
        <v>0.16666820849925018</v>
      </c>
      <c r="G197" s="9">
        <f>STANDARDIZE(Data!$F197,AVERAGE(F178:F197),_xlfn.STDEV.P(F178:F197))</f>
        <v>-0.72753298507087794</v>
      </c>
    </row>
    <row r="198" spans="1:7" x14ac:dyDescent="0.3">
      <c r="A198" s="5">
        <v>40634</v>
      </c>
      <c r="B198" s="6" t="str">
        <f t="shared" si="3"/>
        <v>4-2011</v>
      </c>
      <c r="C198" s="7">
        <v>2207.971</v>
      </c>
      <c r="D198" s="7">
        <v>14989.555</v>
      </c>
      <c r="E198" s="7">
        <f>Data!$D198-Data!$C198</f>
        <v>12781.584000000001</v>
      </c>
      <c r="F198" s="8">
        <f>Data!$C198/(Data!$D198-Data!$C198)</f>
        <v>0.1727462730753872</v>
      </c>
      <c r="G198" s="9">
        <f>STANDARDIZE(Data!$F198,AVERAGE(F179:F198),_xlfn.STDEV.P(F179:F198))</f>
        <v>-0.44081805098121341</v>
      </c>
    </row>
    <row r="199" spans="1:7" x14ac:dyDescent="0.3">
      <c r="A199" s="5">
        <v>40725</v>
      </c>
      <c r="B199" s="6" t="str">
        <f t="shared" si="3"/>
        <v>7-2011</v>
      </c>
      <c r="C199" s="7">
        <v>2214.0230000000001</v>
      </c>
      <c r="D199" s="7">
        <v>15021.148999999999</v>
      </c>
      <c r="E199" s="7">
        <f>Data!$D199-Data!$C199</f>
        <v>12807.126</v>
      </c>
      <c r="F199" s="8">
        <f>Data!$C199/(Data!$D199-Data!$C199)</f>
        <v>0.17287430450828703</v>
      </c>
      <c r="G199" s="9">
        <f>STANDARDIZE(Data!$F199,AVERAGE(F180:F199),_xlfn.STDEV.P(F180:F199))</f>
        <v>-0.35719346544797326</v>
      </c>
    </row>
    <row r="200" spans="1:7" x14ac:dyDescent="0.3">
      <c r="A200" s="5">
        <v>40817</v>
      </c>
      <c r="B200" s="6" t="str">
        <f t="shared" si="3"/>
        <v>10-2011</v>
      </c>
      <c r="C200" s="7">
        <v>2373.7429999999999</v>
      </c>
      <c r="D200" s="7">
        <v>15190.254999999999</v>
      </c>
      <c r="E200" s="7">
        <f>Data!$D200-Data!$C200</f>
        <v>12816.511999999999</v>
      </c>
      <c r="F200" s="8">
        <f>Data!$C200/(Data!$D200-Data!$C200)</f>
        <v>0.1852097512958284</v>
      </c>
      <c r="G200" s="9">
        <f>STANDARDIZE(Data!$F200,AVERAGE(F181:F200),_xlfn.STDEV.P(F181:F200))</f>
        <v>0.21637038169528366</v>
      </c>
    </row>
    <row r="201" spans="1:7" x14ac:dyDescent="0.3">
      <c r="A201" s="5">
        <v>40909</v>
      </c>
      <c r="B201" s="6" t="str">
        <f t="shared" si="3"/>
        <v>1-2012</v>
      </c>
      <c r="C201" s="7">
        <v>2429.596</v>
      </c>
      <c r="D201" s="7">
        <v>15291.035</v>
      </c>
      <c r="E201" s="7">
        <f>Data!$D201-Data!$C201</f>
        <v>12861.439</v>
      </c>
      <c r="F201" s="8">
        <f>Data!$C201/(Data!$D201-Data!$C201)</f>
        <v>0.18890545606910703</v>
      </c>
      <c r="G201" s="9">
        <f>STANDARDIZE(Data!$F201,AVERAGE(F182:F201),_xlfn.STDEV.P(F182:F201))</f>
        <v>0.46582223932271855</v>
      </c>
    </row>
    <row r="202" spans="1:7" x14ac:dyDescent="0.3">
      <c r="A202" s="5">
        <v>41000</v>
      </c>
      <c r="B202" s="6" t="str">
        <f t="shared" si="3"/>
        <v>4-2012</v>
      </c>
      <c r="C202" s="7">
        <v>2489.145</v>
      </c>
      <c r="D202" s="7">
        <v>15362.415000000001</v>
      </c>
      <c r="E202" s="7">
        <f>Data!$D202-Data!$C202</f>
        <v>12873.27</v>
      </c>
      <c r="F202" s="8">
        <f>Data!$C202/(Data!$D202-Data!$C202)</f>
        <v>0.19335763174391588</v>
      </c>
      <c r="G202" s="9">
        <f>STANDARDIZE(Data!$F202,AVERAGE(F183:F202),_xlfn.STDEV.P(F183:F202))</f>
        <v>0.79235450837936361</v>
      </c>
    </row>
    <row r="203" spans="1:7" x14ac:dyDescent="0.3">
      <c r="A203" s="5">
        <v>41091</v>
      </c>
      <c r="B203" s="6" t="str">
        <f t="shared" si="3"/>
        <v>7-2012</v>
      </c>
      <c r="C203" s="7">
        <v>2482.018</v>
      </c>
      <c r="D203" s="7">
        <v>15380.802</v>
      </c>
      <c r="E203" s="7">
        <f>Data!$D203-Data!$C203</f>
        <v>12898.784</v>
      </c>
      <c r="F203" s="8">
        <f>Data!$C203/(Data!$D203-Data!$C203)</f>
        <v>0.1924226345677236</v>
      </c>
      <c r="G203" s="9">
        <f>STANDARDIZE(Data!$F203,AVERAGE(F184:F203),_xlfn.STDEV.P(F184:F203))</f>
        <v>0.88012424168659242</v>
      </c>
    </row>
    <row r="204" spans="1:7" x14ac:dyDescent="0.3">
      <c r="A204" s="5">
        <v>41183</v>
      </c>
      <c r="B204" s="6" t="str">
        <f t="shared" si="3"/>
        <v>10-2012</v>
      </c>
      <c r="C204" s="7">
        <v>2462.1880000000001</v>
      </c>
      <c r="D204" s="7">
        <v>15384.254000000001</v>
      </c>
      <c r="E204" s="7">
        <f>Data!$D204-Data!$C204</f>
        <v>12922.066000000001</v>
      </c>
      <c r="F204" s="8">
        <f>Data!$C204/(Data!$D204-Data!$C204)</f>
        <v>0.19054135770549385</v>
      </c>
      <c r="G204" s="9">
        <f>STANDARDIZE(Data!$F204,AVERAGE(F185:F204),_xlfn.STDEV.P(F185:F204))</f>
        <v>0.89867253452989904</v>
      </c>
    </row>
    <row r="205" spans="1:7" x14ac:dyDescent="0.3">
      <c r="A205" s="5">
        <v>41275</v>
      </c>
      <c r="B205" s="6" t="str">
        <f t="shared" si="3"/>
        <v>1-2013</v>
      </c>
      <c r="C205" s="7">
        <v>2543.0459999999998</v>
      </c>
      <c r="D205" s="7">
        <v>15491.878000000001</v>
      </c>
      <c r="E205" s="7">
        <f>Data!$D205-Data!$C205</f>
        <v>12948.832</v>
      </c>
      <c r="F205" s="8">
        <f>Data!$C205/(Data!$D205-Data!$C205)</f>
        <v>0.19639192168065814</v>
      </c>
      <c r="G205" s="9">
        <f>STANDARDIZE(Data!$F205,AVERAGE(F186:F205),_xlfn.STDEV.P(F186:F205))</f>
        <v>1.2998234553606542</v>
      </c>
    </row>
    <row r="206" spans="1:7" x14ac:dyDescent="0.3">
      <c r="A206" s="5">
        <v>41365</v>
      </c>
      <c r="B206" s="6" t="str">
        <f t="shared" si="3"/>
        <v>4-2013</v>
      </c>
      <c r="C206" s="7">
        <v>2574.2890000000002</v>
      </c>
      <c r="D206" s="7">
        <v>15521.558999999999</v>
      </c>
      <c r="E206" s="7">
        <f>Data!$D206-Data!$C206</f>
        <v>12947.269999999999</v>
      </c>
      <c r="F206" s="8">
        <f>Data!$C206/(Data!$D206-Data!$C206)</f>
        <v>0.19882871060849125</v>
      </c>
      <c r="G206" s="9">
        <f>STANDARDIZE(Data!$F206,AVERAGE(F187:F206),_xlfn.STDEV.P(F187:F206))</f>
        <v>1.4382852616925281</v>
      </c>
    </row>
    <row r="207" spans="1:7" x14ac:dyDescent="0.3">
      <c r="A207" s="5">
        <v>41456</v>
      </c>
      <c r="B207" s="6" t="str">
        <f t="shared" si="3"/>
        <v>7-2013</v>
      </c>
      <c r="C207" s="7">
        <v>2656.7849999999999</v>
      </c>
      <c r="D207" s="7">
        <v>15641.335999999999</v>
      </c>
      <c r="E207" s="7">
        <f>Data!$D207-Data!$C207</f>
        <v>12984.550999999999</v>
      </c>
      <c r="F207" s="8">
        <f>Data!$C207/(Data!$D207-Data!$C207)</f>
        <v>0.20461123376541862</v>
      </c>
      <c r="G207" s="9">
        <f>STANDARDIZE(Data!$F207,AVERAGE(F188:F207),_xlfn.STDEV.P(F188:F207))</f>
        <v>1.6654123101609686</v>
      </c>
    </row>
    <row r="208" spans="1:7" x14ac:dyDescent="0.3">
      <c r="A208" s="5">
        <v>41548</v>
      </c>
      <c r="B208" s="6" t="str">
        <f t="shared" si="3"/>
        <v>10-2013</v>
      </c>
      <c r="C208" s="7">
        <v>2692.0390000000002</v>
      </c>
      <c r="D208" s="7">
        <v>15793.928</v>
      </c>
      <c r="E208" s="7">
        <f>Data!$D208-Data!$C208</f>
        <v>13101.888999999999</v>
      </c>
      <c r="F208" s="8">
        <f>Data!$C208/(Data!$D208-Data!$C208)</f>
        <v>0.2054695319125357</v>
      </c>
      <c r="G208" s="9">
        <f>STANDARDIZE(Data!$F208,AVERAGE(F189:F208),_xlfn.STDEV.P(F189:F208))</f>
        <v>1.5291161577785233</v>
      </c>
    </row>
    <row r="209" spans="1:7" x14ac:dyDescent="0.3">
      <c r="A209" s="5">
        <v>41640</v>
      </c>
      <c r="B209" s="6" t="str">
        <f t="shared" si="3"/>
        <v>1-2014</v>
      </c>
      <c r="C209" s="7">
        <v>2652.5079999999998</v>
      </c>
      <c r="D209" s="7">
        <v>15757.57</v>
      </c>
      <c r="E209" s="7">
        <f>Data!$D209-Data!$C209</f>
        <v>13105.062</v>
      </c>
      <c r="F209" s="8">
        <f>Data!$C209/(Data!$D209-Data!$C209)</f>
        <v>0.20240331560430616</v>
      </c>
      <c r="G209" s="9">
        <f>STANDARDIZE(Data!$F209,AVERAGE(F190:F209),_xlfn.STDEV.P(F190:F209))</f>
        <v>1.2319458088251343</v>
      </c>
    </row>
    <row r="210" spans="1:7" x14ac:dyDescent="0.3">
      <c r="A210" s="5">
        <v>41730</v>
      </c>
      <c r="B210" s="6" t="str">
        <f t="shared" si="3"/>
        <v>4-2014</v>
      </c>
      <c r="C210" s="7">
        <v>2750.6289999999999</v>
      </c>
      <c r="D210" s="7">
        <v>15935.825000000001</v>
      </c>
      <c r="E210" s="7">
        <f>Data!$D210-Data!$C210</f>
        <v>13185.196</v>
      </c>
      <c r="F210" s="8">
        <f>Data!$C210/(Data!$D210-Data!$C210)</f>
        <v>0.20861494967537836</v>
      </c>
      <c r="G210" s="9">
        <f>STANDARDIZE(Data!$F210,AVERAGE(F191:F210),_xlfn.STDEV.P(F191:F210))</f>
        <v>1.4434668952899954</v>
      </c>
    </row>
    <row r="211" spans="1:7" x14ac:dyDescent="0.3">
      <c r="A211" s="5">
        <v>41821</v>
      </c>
      <c r="B211" s="6" t="str">
        <f t="shared" si="3"/>
        <v>7-2014</v>
      </c>
      <c r="C211" s="7">
        <v>2826.4450000000002</v>
      </c>
      <c r="D211" s="7">
        <v>16139.513000000001</v>
      </c>
      <c r="E211" s="7">
        <f>Data!$D211-Data!$C211</f>
        <v>13313.068000000001</v>
      </c>
      <c r="F211" s="8">
        <f>Data!$C211/(Data!$D211-Data!$C211)</f>
        <v>0.21230605897904223</v>
      </c>
      <c r="G211" s="9">
        <f>STANDARDIZE(Data!$F211,AVERAGE(F192:F211),_xlfn.STDEV.P(F192:F211))</f>
        <v>1.5625689211349612</v>
      </c>
    </row>
    <row r="212" spans="1:7" x14ac:dyDescent="0.3">
      <c r="A212" s="5">
        <v>41913</v>
      </c>
      <c r="B212" s="6" t="str">
        <f t="shared" si="3"/>
        <v>10-2014</v>
      </c>
      <c r="C212" s="7">
        <v>2817.3409999999999</v>
      </c>
      <c r="D212" s="7">
        <v>16220.222</v>
      </c>
      <c r="E212" s="7">
        <f>Data!$D212-Data!$C212</f>
        <v>13402.880999999999</v>
      </c>
      <c r="F212" s="8">
        <f>Data!$C212/(Data!$D212-Data!$C212)</f>
        <v>0.21020413446929806</v>
      </c>
      <c r="G212" s="9">
        <f>STANDARDIZE(Data!$F212,AVERAGE(F193:F212),_xlfn.STDEV.P(F193:F212))</f>
        <v>1.336898399534229</v>
      </c>
    </row>
    <row r="213" spans="1:7" x14ac:dyDescent="0.3">
      <c r="A213" s="5">
        <v>42005</v>
      </c>
      <c r="B213" s="6" t="str">
        <f t="shared" si="3"/>
        <v>1-2015</v>
      </c>
      <c r="C213" s="7">
        <v>2905.4290000000001</v>
      </c>
      <c r="D213" s="7">
        <v>16349.97</v>
      </c>
      <c r="E213" s="7">
        <f>Data!$D213-Data!$C213</f>
        <v>13444.540999999999</v>
      </c>
      <c r="F213" s="8">
        <f>Data!$C213/(Data!$D213-Data!$C213)</f>
        <v>0.21610473723126733</v>
      </c>
      <c r="G213" s="9">
        <f>STANDARDIZE(Data!$F213,AVERAGE(F194:F213),_xlfn.STDEV.P(F194:F213))</f>
        <v>1.5613843291758158</v>
      </c>
    </row>
    <row r="214" spans="1:7" x14ac:dyDescent="0.3">
      <c r="A214" s="5">
        <v>42095</v>
      </c>
      <c r="B214" s="6" t="str">
        <f t="shared" si="3"/>
        <v>4-2015</v>
      </c>
      <c r="C214" s="7">
        <v>2911.2950000000001</v>
      </c>
      <c r="D214" s="7">
        <v>16460.888999999999</v>
      </c>
      <c r="E214" s="7">
        <f>Data!$D214-Data!$C214</f>
        <v>13549.593999999999</v>
      </c>
      <c r="F214" s="8">
        <f>Data!$C214/(Data!$D214-Data!$C214)</f>
        <v>0.21486215749342749</v>
      </c>
      <c r="G214" s="9">
        <f>STANDARDIZE(Data!$F214,AVERAGE(F195:F214),_xlfn.STDEV.P(F195:F214))</f>
        <v>1.3506164893755843</v>
      </c>
    </row>
    <row r="215" spans="1:7" x14ac:dyDescent="0.3">
      <c r="A215" s="5">
        <v>42186</v>
      </c>
      <c r="B215" s="6" t="str">
        <f t="shared" si="3"/>
        <v>7-2015</v>
      </c>
      <c r="C215" s="7">
        <v>2925.5059999999999</v>
      </c>
      <c r="D215" s="7">
        <v>16527.587</v>
      </c>
      <c r="E215" s="7">
        <f>Data!$D215-Data!$C215</f>
        <v>13602.081</v>
      </c>
      <c r="F215" s="8">
        <f>Data!$C215/(Data!$D215-Data!$C215)</f>
        <v>0.21507782522394917</v>
      </c>
      <c r="G215" s="9">
        <f>STANDARDIZE(Data!$F215,AVERAGE(F196:F215),_xlfn.STDEV.P(F196:F215))</f>
        <v>1.2388553439953907</v>
      </c>
    </row>
    <row r="216" spans="1:7" x14ac:dyDescent="0.3">
      <c r="A216" s="5">
        <v>42278</v>
      </c>
      <c r="B216" s="6" t="str">
        <f t="shared" si="3"/>
        <v>10-2015</v>
      </c>
      <c r="C216" s="7">
        <v>2879.1930000000002</v>
      </c>
      <c r="D216" s="7">
        <v>16547.618999999999</v>
      </c>
      <c r="E216" s="7">
        <f>Data!$D216-Data!$C216</f>
        <v>13668.425999999999</v>
      </c>
      <c r="F216" s="8">
        <f>Data!$C216/(Data!$D216-Data!$C216)</f>
        <v>0.21064554177635378</v>
      </c>
      <c r="G216" s="9">
        <f>STANDARDIZE(Data!$F216,AVERAGE(F197:F216),_xlfn.STDEV.P(F197:F216))</f>
        <v>0.87274579801065044</v>
      </c>
    </row>
    <row r="217" spans="1:7" x14ac:dyDescent="0.3">
      <c r="A217" s="5">
        <v>42370</v>
      </c>
      <c r="B217" s="6" t="str">
        <f t="shared" si="3"/>
        <v>1-2016</v>
      </c>
      <c r="C217" s="7">
        <v>2849.8389999999999</v>
      </c>
      <c r="D217" s="7">
        <v>16571.573</v>
      </c>
      <c r="E217" s="7">
        <f>Data!$D217-Data!$C217</f>
        <v>13721.734</v>
      </c>
      <c r="F217" s="8">
        <f>Data!$C217/(Data!$D217-Data!$C217)</f>
        <v>0.20768796421793337</v>
      </c>
      <c r="G217" s="9">
        <f>STANDARDIZE(Data!$F217,AVERAGE(F198:F217),_xlfn.STDEV.P(F198:F217))</f>
        <v>0.60204793967064774</v>
      </c>
    </row>
    <row r="218" spans="1:7" x14ac:dyDescent="0.3">
      <c r="A218" s="5">
        <v>42461</v>
      </c>
      <c r="B218" s="6" t="str">
        <f t="shared" si="3"/>
        <v>4-2016</v>
      </c>
      <c r="C218" s="7">
        <v>2830.2370000000001</v>
      </c>
      <c r="D218" s="7">
        <v>16663.516</v>
      </c>
      <c r="E218" s="7">
        <f>Data!$D218-Data!$C218</f>
        <v>13833.278999999999</v>
      </c>
      <c r="F218" s="8">
        <f>Data!$C218/(Data!$D218-Data!$C218)</f>
        <v>0.20459624937803975</v>
      </c>
      <c r="G218" s="9">
        <f>STANDARDIZE(Data!$F218,AVERAGE(F199:F218),_xlfn.STDEV.P(F199:F218))</f>
        <v>0.27073235317304445</v>
      </c>
    </row>
    <row r="219" spans="1:7" x14ac:dyDescent="0.3">
      <c r="A219" s="5">
        <v>42552</v>
      </c>
      <c r="B219" s="6" t="str">
        <f t="shared" si="3"/>
        <v>7-2016</v>
      </c>
      <c r="C219" s="7">
        <v>2847.2460000000001</v>
      </c>
      <c r="D219" s="7">
        <v>16778.148000000001</v>
      </c>
      <c r="E219" s="7">
        <f>Data!$D219-Data!$C219</f>
        <v>13930.902000000002</v>
      </c>
      <c r="F219" s="8">
        <f>Data!$C219/(Data!$D219-Data!$C219)</f>
        <v>0.20438346346848177</v>
      </c>
      <c r="G219" s="9">
        <f>STANDARDIZE(Data!$F219,AVERAGE(F200:F219),_xlfn.STDEV.P(F200:F219))</f>
        <v>0.13752336135176713</v>
      </c>
    </row>
    <row r="220" spans="1:7" x14ac:dyDescent="0.3">
      <c r="A220" s="5">
        <v>42644</v>
      </c>
      <c r="B220" s="6" t="str">
        <f t="shared" si="3"/>
        <v>10-2016</v>
      </c>
      <c r="C220" s="7">
        <v>2905.72</v>
      </c>
      <c r="D220" s="7">
        <v>16851.419999999998</v>
      </c>
      <c r="E220" s="7">
        <f>Data!$D220-Data!$C220</f>
        <v>13945.699999999999</v>
      </c>
      <c r="F220" s="8">
        <f>Data!$C220/(Data!$D220-Data!$C220)</f>
        <v>0.20835956603110636</v>
      </c>
      <c r="G220" s="9">
        <f>STANDARDIZE(Data!$F220,AVERAGE(F201:F220),_xlfn.STDEV.P(F201:F220))</f>
        <v>0.49777912570240646</v>
      </c>
    </row>
    <row r="221" spans="1:7" x14ac:dyDescent="0.3">
      <c r="A221" s="5">
        <v>42736</v>
      </c>
      <c r="B221" s="6" t="str">
        <f t="shared" si="3"/>
        <v>1-2017</v>
      </c>
      <c r="C221" s="7">
        <v>2896.9960000000001</v>
      </c>
      <c r="D221" s="7">
        <v>16903.240000000002</v>
      </c>
      <c r="E221" s="7">
        <f>Data!$D221-Data!$C221</f>
        <v>14006.244000000002</v>
      </c>
      <c r="F221" s="8">
        <f>Data!$C221/(Data!$D221-Data!$C221)</f>
        <v>0.20683603684185423</v>
      </c>
      <c r="G221" s="9">
        <f>STANDARDIZE(Data!$F221,AVERAGE(F202:F221),_xlfn.STDEV.P(F202:F221))</f>
        <v>0.22347060414859987</v>
      </c>
    </row>
    <row r="222" spans="1:7" x14ac:dyDescent="0.3">
      <c r="A222" s="5">
        <v>42826</v>
      </c>
      <c r="B222" s="6" t="str">
        <f t="shared" si="3"/>
        <v>4-2017</v>
      </c>
      <c r="C222" s="7">
        <v>2924.674</v>
      </c>
      <c r="D222" s="7">
        <v>17031.084999999999</v>
      </c>
      <c r="E222" s="7">
        <f>Data!$D222-Data!$C222</f>
        <v>14106.411</v>
      </c>
      <c r="F222" s="8">
        <f>Data!$C222/(Data!$D222-Data!$C222)</f>
        <v>0.20732941922647793</v>
      </c>
      <c r="G222" s="9">
        <f>STANDARDIZE(Data!$F222,AVERAGE(F203:F222),_xlfn.STDEV.P(F203:F222))</f>
        <v>0.21015506146782342</v>
      </c>
    </row>
    <row r="223" spans="1:7" x14ac:dyDescent="0.3">
      <c r="A223" s="10">
        <v>42917</v>
      </c>
      <c r="B223" s="11" t="str">
        <f t="shared" si="3"/>
        <v>7-2017</v>
      </c>
      <c r="C223" s="12">
        <v>2967.5349999999999</v>
      </c>
      <c r="D223" s="12">
        <v>17156.946</v>
      </c>
      <c r="E223" s="7">
        <f>Data!$D223-Data!$C223</f>
        <v>14189.411</v>
      </c>
      <c r="F223" s="8">
        <f>Data!$C223/(Data!$D223-Data!$C223)</f>
        <v>0.20913729259093275</v>
      </c>
      <c r="G223" s="9">
        <f>STANDARDIZE(Data!$F223,AVERAGE(F204:F223),_xlfn.STDEV.P(F204:F223))</f>
        <v>0.39176209538435031</v>
      </c>
    </row>
    <row r="224" spans="1:7" x14ac:dyDescent="0.3">
      <c r="F224"/>
    </row>
    <row r="225" spans="6:6" x14ac:dyDescent="0.3">
      <c r="F225"/>
    </row>
    <row r="226" spans="6:6" x14ac:dyDescent="0.3">
      <c r="F226"/>
    </row>
    <row r="227" spans="6:6" x14ac:dyDescent="0.3">
      <c r="F227"/>
    </row>
    <row r="228" spans="6:6" x14ac:dyDescent="0.3">
      <c r="F228"/>
    </row>
    <row r="229" spans="6:6" x14ac:dyDescent="0.3">
      <c r="F229"/>
    </row>
    <row r="230" spans="6:6" x14ac:dyDescent="0.3">
      <c r="F230"/>
    </row>
    <row r="231" spans="6:6" x14ac:dyDescent="0.3">
      <c r="F231"/>
    </row>
    <row r="232" spans="6:6" x14ac:dyDescent="0.3">
      <c r="F232"/>
    </row>
    <row r="233" spans="6:6" x14ac:dyDescent="0.3">
      <c r="F233"/>
    </row>
    <row r="234" spans="6:6" x14ac:dyDescent="0.3">
      <c r="F234"/>
    </row>
    <row r="235" spans="6:6" x14ac:dyDescent="0.3">
      <c r="F235"/>
    </row>
    <row r="236" spans="6:6" x14ac:dyDescent="0.3">
      <c r="F236"/>
    </row>
    <row r="237" spans="6:6" x14ac:dyDescent="0.3">
      <c r="F237"/>
    </row>
    <row r="238" spans="6:6" x14ac:dyDescent="0.3">
      <c r="F238"/>
    </row>
    <row r="239" spans="6:6" x14ac:dyDescent="0.3">
      <c r="F239"/>
    </row>
    <row r="240" spans="6:6" x14ac:dyDescent="0.3">
      <c r="F240"/>
    </row>
    <row r="241" spans="6:6" x14ac:dyDescent="0.3">
      <c r="F241"/>
    </row>
    <row r="242" spans="6:6" x14ac:dyDescent="0.3">
      <c r="F242"/>
    </row>
    <row r="243" spans="6:6" x14ac:dyDescent="0.3">
      <c r="F243"/>
    </row>
    <row r="244" spans="6:6" x14ac:dyDescent="0.3">
      <c r="F244"/>
    </row>
    <row r="245" spans="6:6" x14ac:dyDescent="0.3">
      <c r="F245"/>
    </row>
    <row r="246" spans="6:6" x14ac:dyDescent="0.3">
      <c r="F246"/>
    </row>
    <row r="247" spans="6:6" x14ac:dyDescent="0.3">
      <c r="F247"/>
    </row>
    <row r="248" spans="6:6" x14ac:dyDescent="0.3">
      <c r="F248"/>
    </row>
    <row r="249" spans="6:6" x14ac:dyDescent="0.3">
      <c r="F249"/>
    </row>
    <row r="250" spans="6:6" x14ac:dyDescent="0.3">
      <c r="F250"/>
    </row>
    <row r="251" spans="6:6" x14ac:dyDescent="0.3">
      <c r="F251"/>
    </row>
    <row r="252" spans="6:6" x14ac:dyDescent="0.3">
      <c r="F252"/>
    </row>
    <row r="253" spans="6:6" x14ac:dyDescent="0.3">
      <c r="F253"/>
    </row>
    <row r="254" spans="6:6" x14ac:dyDescent="0.3">
      <c r="F254"/>
    </row>
    <row r="255" spans="6:6" x14ac:dyDescent="0.3">
      <c r="F255"/>
    </row>
    <row r="256" spans="6:6" x14ac:dyDescent="0.3">
      <c r="F256"/>
    </row>
    <row r="257" spans="6:6" x14ac:dyDescent="0.3">
      <c r="F257"/>
    </row>
    <row r="258" spans="6:6" x14ac:dyDescent="0.3">
      <c r="F258"/>
    </row>
    <row r="259" spans="6:6" x14ac:dyDescent="0.3">
      <c r="F259"/>
    </row>
    <row r="260" spans="6:6" x14ac:dyDescent="0.3">
      <c r="F260"/>
    </row>
    <row r="261" spans="6:6" x14ac:dyDescent="0.3">
      <c r="F261"/>
    </row>
    <row r="262" spans="6:6" x14ac:dyDescent="0.3">
      <c r="F262"/>
    </row>
    <row r="263" spans="6:6" x14ac:dyDescent="0.3">
      <c r="F263"/>
    </row>
    <row r="264" spans="6:6" x14ac:dyDescent="0.3">
      <c r="F264"/>
    </row>
    <row r="265" spans="6:6" x14ac:dyDescent="0.3">
      <c r="F265"/>
    </row>
    <row r="266" spans="6:6" x14ac:dyDescent="0.3">
      <c r="F266"/>
    </row>
    <row r="267" spans="6:6" x14ac:dyDescent="0.3">
      <c r="F267"/>
    </row>
    <row r="268" spans="6:6" x14ac:dyDescent="0.3">
      <c r="F268"/>
    </row>
    <row r="269" spans="6:6" x14ac:dyDescent="0.3">
      <c r="F269"/>
    </row>
    <row r="270" spans="6:6" x14ac:dyDescent="0.3">
      <c r="F270"/>
    </row>
    <row r="271" spans="6:6" x14ac:dyDescent="0.3">
      <c r="F271"/>
    </row>
    <row r="272" spans="6:6" x14ac:dyDescent="0.3">
      <c r="F272"/>
    </row>
    <row r="273" spans="6:6" x14ac:dyDescent="0.3">
      <c r="F273"/>
    </row>
    <row r="274" spans="6:6" x14ac:dyDescent="0.3">
      <c r="F274"/>
    </row>
    <row r="275" spans="6:6" x14ac:dyDescent="0.3">
      <c r="F275"/>
    </row>
    <row r="276" spans="6:6" x14ac:dyDescent="0.3">
      <c r="F276"/>
    </row>
    <row r="277" spans="6:6" x14ac:dyDescent="0.3">
      <c r="F277"/>
    </row>
    <row r="278" spans="6:6" x14ac:dyDescent="0.3">
      <c r="F278"/>
    </row>
    <row r="279" spans="6:6" x14ac:dyDescent="0.3">
      <c r="F279"/>
    </row>
    <row r="280" spans="6:6" x14ac:dyDescent="0.3">
      <c r="F280"/>
    </row>
    <row r="281" spans="6:6" x14ac:dyDescent="0.3">
      <c r="F281"/>
    </row>
    <row r="282" spans="6:6" x14ac:dyDescent="0.3">
      <c r="F282"/>
    </row>
    <row r="283" spans="6:6" x14ac:dyDescent="0.3">
      <c r="F283"/>
    </row>
    <row r="284" spans="6:6" x14ac:dyDescent="0.3">
      <c r="F284"/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"/>
  <sheetViews>
    <sheetView workbookViewId="0">
      <selection activeCell="A4" sqref="A4"/>
    </sheetView>
  </sheetViews>
  <sheetFormatPr defaultRowHeight="12.45" x14ac:dyDescent="0.3"/>
  <cols>
    <col min="1" max="1" width="45.23046875" customWidth="1"/>
  </cols>
  <sheetData>
    <row r="1" spans="1:3" x14ac:dyDescent="0.3">
      <c r="A1" t="s">
        <v>5</v>
      </c>
      <c r="B1" t="s">
        <v>1</v>
      </c>
      <c r="C1" t="s">
        <v>2</v>
      </c>
    </row>
    <row r="2" spans="1:3" x14ac:dyDescent="0.3">
      <c r="A2" t="s">
        <v>4</v>
      </c>
      <c r="B2" t="s">
        <v>6</v>
      </c>
      <c r="C2" s="2" t="s">
        <v>7</v>
      </c>
    </row>
    <row r="3" spans="1:3" x14ac:dyDescent="0.3">
      <c r="A3" t="s">
        <v>8</v>
      </c>
      <c r="B3" t="s">
        <v>6</v>
      </c>
      <c r="C3" s="2" t="s">
        <v>10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B3" sqref="B3"/>
    </sheetView>
  </sheetViews>
  <sheetFormatPr defaultRowHeight="12.45" x14ac:dyDescent="0.3"/>
  <sheetData>
    <row r="1" spans="1:2" x14ac:dyDescent="0.3">
      <c r="A1" t="s">
        <v>5</v>
      </c>
      <c r="B1" t="s">
        <v>13</v>
      </c>
    </row>
    <row r="2" spans="1:2" x14ac:dyDescent="0.3">
      <c r="A2" t="s">
        <v>3</v>
      </c>
      <c r="B2" t="s">
        <v>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Source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Rilwan Adewoyin</dc:creator>
  <cp:lastModifiedBy>Rilwan Adewoyin</cp:lastModifiedBy>
  <dcterms:created xsi:type="dcterms:W3CDTF">2017-10-20T06:40:25Z</dcterms:created>
  <dcterms:modified xsi:type="dcterms:W3CDTF">2017-11-06T14:06:35Z</dcterms:modified>
</cp:coreProperties>
</file>