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updateLinks="always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2" i="1"/>
  <c r="B21" i="1"/>
  <c r="B20" i="1"/>
  <c r="B19" i="1"/>
  <c r="B23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B15" i="1"/>
  <c r="B14" i="1"/>
  <c r="B13" i="1"/>
  <c r="B12" i="1"/>
  <c r="B11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B7" i="1" l="1"/>
  <c r="B5" i="1"/>
  <c r="B4" i="1"/>
  <c r="B3" i="1"/>
  <c r="B6" i="1"/>
</calcChain>
</file>

<file path=xl/sharedStrings.xml><?xml version="1.0" encoding="utf-8"?>
<sst xmlns="http://schemas.openxmlformats.org/spreadsheetml/2006/main" count="66" uniqueCount="24">
  <si>
    <t>Sentiment Cycle 1</t>
  </si>
  <si>
    <t>Features</t>
  </si>
  <si>
    <t>Sentiment Cycle 2</t>
  </si>
  <si>
    <t>Sentiment Cycle 3</t>
  </si>
  <si>
    <t>UK</t>
  </si>
  <si>
    <t>GRM</t>
  </si>
  <si>
    <t>JPN</t>
  </si>
  <si>
    <t>AUS</t>
  </si>
  <si>
    <t>CND</t>
  </si>
  <si>
    <t>MP1C</t>
  </si>
  <si>
    <t>I2L</t>
  </si>
  <si>
    <t>FF1L</t>
  </si>
  <si>
    <t>I2C</t>
  </si>
  <si>
    <t>I1L</t>
  </si>
  <si>
    <t>MP1L</t>
  </si>
  <si>
    <t>FF1C</t>
  </si>
  <si>
    <t>MP2L</t>
  </si>
  <si>
    <t>GM1C</t>
  </si>
  <si>
    <t>Month</t>
  </si>
  <si>
    <t>MP2C</t>
  </si>
  <si>
    <t>GM2C</t>
  </si>
  <si>
    <t>GM1L</t>
  </si>
  <si>
    <t>GM2L</t>
  </si>
  <si>
    <t>I1C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</si>
</sst>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0" borderId="4" xfId="0" applyNumberFormat="1" applyBorder="1"/>
    <xf numFmtId="164" fontId="0" fillId="0" borderId="5" xfId="0" applyNumberFormat="1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  <color rgb="FFFF5D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K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RM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JPN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US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ND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UK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GRM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JPN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US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CND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UK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GRM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JPN3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AUS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ND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0.24938629097823131</v>
          </cell>
        </row>
        <row r="3">
          <cell r="A3" t="str">
            <v>I2C</v>
          </cell>
          <cell r="B3">
            <v>0.1234725214384788</v>
          </cell>
        </row>
        <row r="4">
          <cell r="A4" t="str">
            <v>I2L</v>
          </cell>
          <cell r="B4">
            <v>8.5487331468084557E-2</v>
          </cell>
        </row>
        <row r="5">
          <cell r="A5" t="str">
            <v>MP2L</v>
          </cell>
          <cell r="B5">
            <v>7.9684354348403999E-2</v>
          </cell>
        </row>
        <row r="6">
          <cell r="A6" t="str">
            <v>MP2C</v>
          </cell>
          <cell r="B6">
            <v>7.6224720580912841E-2</v>
          </cell>
        </row>
        <row r="7">
          <cell r="A7" t="str">
            <v>I1C</v>
          </cell>
          <cell r="B7">
            <v>7.6179008937454495E-2</v>
          </cell>
        </row>
        <row r="8">
          <cell r="A8" t="str">
            <v>MP1L</v>
          </cell>
          <cell r="B8">
            <v>5.8201235486510378E-2</v>
          </cell>
        </row>
        <row r="9">
          <cell r="A9" t="str">
            <v>FF1C</v>
          </cell>
          <cell r="B9">
            <v>5.1390444836669193E-2</v>
          </cell>
        </row>
        <row r="10">
          <cell r="A10" t="str">
            <v>FF1L</v>
          </cell>
          <cell r="B10">
            <v>3.9367028867457507E-2</v>
          </cell>
        </row>
        <row r="11">
          <cell r="A11" t="str">
            <v>GM1L</v>
          </cell>
          <cell r="B11">
            <v>3.9153408984357242E-2</v>
          </cell>
        </row>
        <row r="12">
          <cell r="A12" t="str">
            <v>I1L</v>
          </cell>
          <cell r="B12">
            <v>3.1930448494144663E-2</v>
          </cell>
        </row>
        <row r="13">
          <cell r="A13" t="str">
            <v>Month</v>
          </cell>
          <cell r="B13">
            <v>2.9407689055402048E-2</v>
          </cell>
        </row>
        <row r="14">
          <cell r="A14" t="str">
            <v>GM2C</v>
          </cell>
          <cell r="B14">
            <v>2.520777692213828E-2</v>
          </cell>
        </row>
        <row r="15">
          <cell r="A15" t="str">
            <v>GM1C</v>
          </cell>
          <cell r="B15">
            <v>1.7532642555279331E-2</v>
          </cell>
        </row>
        <row r="16">
          <cell r="A16" t="str">
            <v>GM2L</v>
          </cell>
          <cell r="B16">
            <v>1.7375097046475149E-2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0.21917759835216061</v>
          </cell>
        </row>
        <row r="3">
          <cell r="A3" t="str">
            <v>FF1L</v>
          </cell>
          <cell r="B3">
            <v>0.1171384828585382</v>
          </cell>
        </row>
        <row r="4">
          <cell r="A4" t="str">
            <v>GM1L</v>
          </cell>
          <cell r="B4">
            <v>9.1431284953506664E-2</v>
          </cell>
        </row>
        <row r="5">
          <cell r="A5" t="str">
            <v>GM2C</v>
          </cell>
          <cell r="B5">
            <v>7.9523017969397231E-2</v>
          </cell>
        </row>
        <row r="6">
          <cell r="A6" t="str">
            <v>MP1L</v>
          </cell>
          <cell r="B6">
            <v>7.6973255474794444E-2</v>
          </cell>
        </row>
        <row r="7">
          <cell r="A7" t="str">
            <v>MP2L</v>
          </cell>
          <cell r="B7">
            <v>6.9549648279475587E-2</v>
          </cell>
        </row>
        <row r="8">
          <cell r="A8" t="str">
            <v>FF1C</v>
          </cell>
          <cell r="B8">
            <v>6.1476711612610223E-2</v>
          </cell>
        </row>
        <row r="9">
          <cell r="A9" t="str">
            <v>I2C</v>
          </cell>
          <cell r="B9">
            <v>5.8462155477139642E-2</v>
          </cell>
        </row>
        <row r="10">
          <cell r="A10" t="str">
            <v>I2L</v>
          </cell>
          <cell r="B10">
            <v>4.4644588771232438E-2</v>
          </cell>
        </row>
        <row r="11">
          <cell r="A11" t="str">
            <v>Month</v>
          </cell>
          <cell r="B11">
            <v>4.4124970711817341E-2</v>
          </cell>
        </row>
        <row r="12">
          <cell r="A12" t="str">
            <v>MP2C</v>
          </cell>
          <cell r="B12">
            <v>3.823028438657302E-2</v>
          </cell>
        </row>
        <row r="13">
          <cell r="A13" t="str">
            <v>I1C</v>
          </cell>
          <cell r="B13">
            <v>3.3815370121141948E-2</v>
          </cell>
        </row>
        <row r="14">
          <cell r="A14" t="str">
            <v>GM2L</v>
          </cell>
          <cell r="B14">
            <v>2.7567195606004201E-2</v>
          </cell>
        </row>
        <row r="15">
          <cell r="A15" t="str">
            <v>I1L</v>
          </cell>
          <cell r="B15">
            <v>2.3325272639989389E-2</v>
          </cell>
        </row>
        <row r="16">
          <cell r="A16" t="str">
            <v>GM1C</v>
          </cell>
          <cell r="B16">
            <v>1.4560162785619019E-2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I2L</v>
          </cell>
          <cell r="B2">
            <v>0.17833031306002969</v>
          </cell>
        </row>
        <row r="3">
          <cell r="A3" t="str">
            <v>MP1L</v>
          </cell>
          <cell r="B3">
            <v>0.1287528278960749</v>
          </cell>
        </row>
        <row r="4">
          <cell r="A4" t="str">
            <v>FF1L</v>
          </cell>
          <cell r="B4">
            <v>0.12179971808221381</v>
          </cell>
        </row>
        <row r="5">
          <cell r="A5" t="str">
            <v>FF1C</v>
          </cell>
          <cell r="B5">
            <v>0.12154038571509999</v>
          </cell>
        </row>
        <row r="6">
          <cell r="A6" t="str">
            <v>MP1C</v>
          </cell>
          <cell r="B6">
            <v>9.2364141319413964E-2</v>
          </cell>
        </row>
        <row r="7">
          <cell r="A7" t="str">
            <v>MP2L</v>
          </cell>
          <cell r="B7">
            <v>9.0455718931347809E-2</v>
          </cell>
        </row>
        <row r="8">
          <cell r="A8" t="str">
            <v>MP2C</v>
          </cell>
          <cell r="B8">
            <v>7.6574829452489987E-2</v>
          </cell>
        </row>
        <row r="9">
          <cell r="A9" t="str">
            <v>GM2L</v>
          </cell>
          <cell r="B9">
            <v>4.064863366554218E-2</v>
          </cell>
        </row>
        <row r="10">
          <cell r="A10" t="str">
            <v>GM2C</v>
          </cell>
          <cell r="B10">
            <v>2.8942939856295018E-2</v>
          </cell>
        </row>
        <row r="11">
          <cell r="A11" t="str">
            <v>I1L</v>
          </cell>
          <cell r="B11">
            <v>2.3047806740989281E-2</v>
          </cell>
        </row>
        <row r="12">
          <cell r="A12" t="str">
            <v>I2C</v>
          </cell>
          <cell r="B12">
            <v>2.298780124141828E-2</v>
          </cell>
        </row>
        <row r="13">
          <cell r="A13" t="str">
            <v>GM1C</v>
          </cell>
          <cell r="B13">
            <v>2.0426954860356089E-2</v>
          </cell>
        </row>
        <row r="14">
          <cell r="A14" t="str">
            <v>Month</v>
          </cell>
          <cell r="B14">
            <v>1.9185139017759988E-2</v>
          </cell>
        </row>
        <row r="15">
          <cell r="A15" t="str">
            <v>I1C</v>
          </cell>
          <cell r="B15">
            <v>1.7814004336595329E-2</v>
          </cell>
        </row>
        <row r="16">
          <cell r="A16" t="str">
            <v>GM1L</v>
          </cell>
          <cell r="B16">
            <v>1.7128785824373671E-2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I2L</v>
          </cell>
          <cell r="B2">
            <v>0.215</v>
          </cell>
        </row>
        <row r="3">
          <cell r="A3" t="str">
            <v>MP1C</v>
          </cell>
          <cell r="B3">
            <v>0.14000000000000001</v>
          </cell>
        </row>
        <row r="4">
          <cell r="A4" t="str">
            <v>MP1L</v>
          </cell>
          <cell r="B4">
            <v>0.12</v>
          </cell>
        </row>
        <row r="5">
          <cell r="A5" t="str">
            <v>FF1L</v>
          </cell>
          <cell r="B5">
            <v>0.12</v>
          </cell>
        </row>
        <row r="6">
          <cell r="A6" t="str">
            <v>I2C</v>
          </cell>
          <cell r="B6">
            <v>0.09</v>
          </cell>
        </row>
        <row r="7">
          <cell r="A7" t="str">
            <v>I1L</v>
          </cell>
          <cell r="B7">
            <v>7.0000000000000007E-2</v>
          </cell>
        </row>
        <row r="8">
          <cell r="A8" t="str">
            <v>FF1C</v>
          </cell>
          <cell r="B8">
            <v>0.06</v>
          </cell>
        </row>
        <row r="9">
          <cell r="A9" t="str">
            <v>MP2C</v>
          </cell>
          <cell r="B9">
            <v>5.5E-2</v>
          </cell>
        </row>
        <row r="10">
          <cell r="A10" t="str">
            <v>GM1C</v>
          </cell>
          <cell r="B10">
            <v>5.5E-2</v>
          </cell>
        </row>
        <row r="11">
          <cell r="A11" t="str">
            <v>I1C</v>
          </cell>
          <cell r="B11">
            <v>5.5E-2</v>
          </cell>
        </row>
        <row r="12">
          <cell r="A12" t="str">
            <v>GM2L</v>
          </cell>
          <cell r="B12">
            <v>0.01</v>
          </cell>
        </row>
        <row r="13">
          <cell r="A13" t="str">
            <v>GM1L</v>
          </cell>
          <cell r="B13">
            <v>5.0000000000000001E-3</v>
          </cell>
        </row>
        <row r="14">
          <cell r="A14" t="str">
            <v>GM2C</v>
          </cell>
          <cell r="B14">
            <v>5.0000000000000001E-3</v>
          </cell>
        </row>
        <row r="15">
          <cell r="A15" t="str">
            <v>MP2L</v>
          </cell>
          <cell r="B15">
            <v>0</v>
          </cell>
        </row>
        <row r="16">
          <cell r="A16" t="str">
            <v>Month</v>
          </cell>
          <cell r="B16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MP1L</v>
          </cell>
          <cell r="B2">
            <v>0.26863789818961531</v>
          </cell>
        </row>
        <row r="3">
          <cell r="A3" t="str">
            <v>MP2C</v>
          </cell>
          <cell r="B3">
            <v>0.1354741869675162</v>
          </cell>
        </row>
        <row r="4">
          <cell r="A4" t="str">
            <v>I1C</v>
          </cell>
          <cell r="B4">
            <v>9.4589398242492753E-2</v>
          </cell>
        </row>
        <row r="5">
          <cell r="A5" t="str">
            <v>GM1C</v>
          </cell>
          <cell r="B5">
            <v>4.8546139948643499E-2</v>
          </cell>
        </row>
        <row r="6">
          <cell r="A6" t="str">
            <v>FF1C</v>
          </cell>
          <cell r="B6">
            <v>4.6283259943326181E-2</v>
          </cell>
        </row>
        <row r="7">
          <cell r="A7" t="str">
            <v>MP1C</v>
          </cell>
          <cell r="B7">
            <v>4.5867162002823272E-2</v>
          </cell>
        </row>
        <row r="8">
          <cell r="A8" t="str">
            <v>I1L</v>
          </cell>
          <cell r="B8">
            <v>3.8316758857269623E-2</v>
          </cell>
        </row>
        <row r="9">
          <cell r="A9" t="str">
            <v>I2C</v>
          </cell>
          <cell r="B9">
            <v>2.2084722846998361E-2</v>
          </cell>
        </row>
        <row r="10">
          <cell r="A10" t="str">
            <v>Month</v>
          </cell>
          <cell r="B10">
            <v>2.1607677843471191E-2</v>
          </cell>
        </row>
        <row r="11">
          <cell r="A11" t="str">
            <v>GM1L</v>
          </cell>
          <cell r="B11">
            <v>2.0900556304381802E-2</v>
          </cell>
        </row>
        <row r="12">
          <cell r="A12" t="str">
            <v>MP2L</v>
          </cell>
          <cell r="B12">
            <v>2.0628171912119991E-2</v>
          </cell>
        </row>
        <row r="13">
          <cell r="A13" t="str">
            <v>FF1L</v>
          </cell>
          <cell r="B13">
            <v>1.7386547898334929E-2</v>
          </cell>
        </row>
        <row r="14">
          <cell r="A14" t="str">
            <v>GM2C</v>
          </cell>
          <cell r="B14">
            <v>9.7198826771904764E-3</v>
          </cell>
        </row>
        <row r="15">
          <cell r="A15" t="str">
            <v>GM2L</v>
          </cell>
          <cell r="B15">
            <v>5.5476903642021382E-3</v>
          </cell>
        </row>
        <row r="16">
          <cell r="A16" t="str">
            <v>I2L</v>
          </cell>
          <cell r="B16">
            <v>4.409946001614244E-3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0.18655312740638441</v>
          </cell>
        </row>
        <row r="3">
          <cell r="A3" t="str">
            <v>I2L</v>
          </cell>
          <cell r="B3">
            <v>0.1226381415096497</v>
          </cell>
        </row>
        <row r="4">
          <cell r="A4" t="str">
            <v>I2C</v>
          </cell>
          <cell r="B4">
            <v>0.11774476048178251</v>
          </cell>
        </row>
        <row r="5">
          <cell r="A5" t="str">
            <v>MP1L</v>
          </cell>
          <cell r="B5">
            <v>9.4654921917980167E-2</v>
          </cell>
        </row>
        <row r="6">
          <cell r="A6" t="str">
            <v>MP2L</v>
          </cell>
          <cell r="B6">
            <v>7.5381189039027491E-2</v>
          </cell>
        </row>
        <row r="7">
          <cell r="A7" t="str">
            <v>GM1C</v>
          </cell>
          <cell r="B7">
            <v>6.0556056728256903E-2</v>
          </cell>
        </row>
        <row r="8">
          <cell r="A8" t="str">
            <v>FF1L</v>
          </cell>
          <cell r="B8">
            <v>6.049913623231469E-2</v>
          </cell>
        </row>
        <row r="9">
          <cell r="A9" t="str">
            <v>FF1C</v>
          </cell>
          <cell r="B9">
            <v>5.3852171967954172E-2</v>
          </cell>
        </row>
        <row r="10">
          <cell r="A10" t="str">
            <v>GM1L</v>
          </cell>
          <cell r="B10">
            <v>4.3383941407347408E-2</v>
          </cell>
        </row>
        <row r="11">
          <cell r="A11" t="str">
            <v>MP2C</v>
          </cell>
          <cell r="B11">
            <v>4.3013416262140378E-2</v>
          </cell>
        </row>
        <row r="12">
          <cell r="A12" t="str">
            <v>GM2L</v>
          </cell>
          <cell r="B12">
            <v>4.1017088665518633E-2</v>
          </cell>
        </row>
        <row r="13">
          <cell r="A13" t="str">
            <v>I1L</v>
          </cell>
          <cell r="B13">
            <v>2.9010556020730209E-2</v>
          </cell>
        </row>
        <row r="14">
          <cell r="A14" t="str">
            <v>GM2C</v>
          </cell>
          <cell r="B14">
            <v>2.6404181394362659E-2</v>
          </cell>
        </row>
        <row r="15">
          <cell r="A15" t="str">
            <v>I1C</v>
          </cell>
          <cell r="B15">
            <v>2.5230282249138529E-2</v>
          </cell>
        </row>
        <row r="16">
          <cell r="A16" t="str">
            <v>Month</v>
          </cell>
          <cell r="B16">
            <v>2.0061028717412228E-2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0.2274908613471209</v>
          </cell>
        </row>
        <row r="3">
          <cell r="A3" t="str">
            <v>I2L</v>
          </cell>
          <cell r="B3">
            <v>0.13311666036599359</v>
          </cell>
        </row>
        <row r="4">
          <cell r="A4" t="str">
            <v>I2C</v>
          </cell>
          <cell r="B4">
            <v>9.0096154610440099E-2</v>
          </cell>
        </row>
        <row r="5">
          <cell r="A5" t="str">
            <v>I1C</v>
          </cell>
          <cell r="B5">
            <v>7.6296585884021009E-2</v>
          </cell>
        </row>
        <row r="6">
          <cell r="A6" t="str">
            <v>MP1L</v>
          </cell>
          <cell r="B6">
            <v>7.3383921155706702E-2</v>
          </cell>
        </row>
        <row r="7">
          <cell r="A7" t="str">
            <v>GM1C</v>
          </cell>
          <cell r="B7">
            <v>6.2577169667197036E-2</v>
          </cell>
        </row>
        <row r="8">
          <cell r="A8" t="str">
            <v>I1L</v>
          </cell>
          <cell r="B8">
            <v>6.1071130433015153E-2</v>
          </cell>
        </row>
        <row r="9">
          <cell r="A9" t="str">
            <v>FF1C</v>
          </cell>
          <cell r="B9">
            <v>4.7201111236323312E-2</v>
          </cell>
        </row>
        <row r="10">
          <cell r="A10" t="str">
            <v>GM2L</v>
          </cell>
          <cell r="B10">
            <v>4.3955106863086922E-2</v>
          </cell>
        </row>
        <row r="11">
          <cell r="A11" t="str">
            <v>GM1L</v>
          </cell>
          <cell r="B11">
            <v>4.3225873271411593E-2</v>
          </cell>
        </row>
        <row r="12">
          <cell r="A12" t="str">
            <v>MP2C</v>
          </cell>
          <cell r="B12">
            <v>4.1308167600771072E-2</v>
          </cell>
        </row>
        <row r="13">
          <cell r="A13" t="str">
            <v>FF1L</v>
          </cell>
          <cell r="B13">
            <v>3.6644187682251111E-2</v>
          </cell>
        </row>
        <row r="14">
          <cell r="A14" t="str">
            <v>Month</v>
          </cell>
          <cell r="B14">
            <v>2.6319233680730289E-2</v>
          </cell>
        </row>
        <row r="15">
          <cell r="A15" t="str">
            <v>MP2L</v>
          </cell>
          <cell r="B15">
            <v>2.2321654365469221E-2</v>
          </cell>
        </row>
        <row r="16">
          <cell r="A16" t="str">
            <v>GM2C</v>
          </cell>
          <cell r="B16">
            <v>1.4992181836461969E-2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I2L</v>
          </cell>
          <cell r="B2">
            <v>0.13492788901713709</v>
          </cell>
        </row>
        <row r="3">
          <cell r="A3" t="str">
            <v>I2C</v>
          </cell>
          <cell r="B3">
            <v>0.13293847752136539</v>
          </cell>
        </row>
        <row r="4">
          <cell r="A4" t="str">
            <v>MP1L</v>
          </cell>
          <cell r="B4">
            <v>0.1000510251626462</v>
          </cell>
        </row>
        <row r="5">
          <cell r="A5" t="str">
            <v>MP2C</v>
          </cell>
          <cell r="B5">
            <v>7.3218979694577829E-2</v>
          </cell>
        </row>
        <row r="6">
          <cell r="A6" t="str">
            <v>I1C</v>
          </cell>
          <cell r="B6">
            <v>7.0693689876033611E-2</v>
          </cell>
        </row>
        <row r="7">
          <cell r="A7" t="str">
            <v>FF1L</v>
          </cell>
          <cell r="B7">
            <v>5.5446728893904992E-2</v>
          </cell>
        </row>
        <row r="8">
          <cell r="A8" t="str">
            <v>FF1C</v>
          </cell>
          <cell r="B8">
            <v>5.3330964232292832E-2</v>
          </cell>
        </row>
        <row r="9">
          <cell r="A9" t="str">
            <v>MP1C</v>
          </cell>
          <cell r="B9">
            <v>3.8362771867741632E-2</v>
          </cell>
        </row>
        <row r="10">
          <cell r="A10" t="str">
            <v>MP2L</v>
          </cell>
          <cell r="B10">
            <v>3.3365552856837552E-2</v>
          </cell>
        </row>
        <row r="11">
          <cell r="A11" t="str">
            <v>GM2C</v>
          </cell>
          <cell r="B11">
            <v>3.1529503408489257E-2</v>
          </cell>
        </row>
        <row r="12">
          <cell r="A12" t="str">
            <v>GM1C</v>
          </cell>
          <cell r="B12">
            <v>2.8254034058796541E-2</v>
          </cell>
        </row>
        <row r="13">
          <cell r="A13" t="str">
            <v>GM2L</v>
          </cell>
          <cell r="B13">
            <v>2.005714113317681E-2</v>
          </cell>
        </row>
        <row r="14">
          <cell r="A14" t="str">
            <v>GM1L</v>
          </cell>
          <cell r="B14">
            <v>1.6697813545870039E-2</v>
          </cell>
        </row>
        <row r="15">
          <cell r="A15" t="str">
            <v>Month</v>
          </cell>
          <cell r="B15">
            <v>1.456826979391174E-2</v>
          </cell>
        </row>
        <row r="16">
          <cell r="A16" t="str">
            <v>I1L</v>
          </cell>
          <cell r="B16">
            <v>6.5571589372184517E-3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0.23679917058995301</v>
          </cell>
        </row>
        <row r="3">
          <cell r="A3" t="str">
            <v>MP1L</v>
          </cell>
          <cell r="B3">
            <v>0.10678748478424741</v>
          </cell>
        </row>
        <row r="4">
          <cell r="A4" t="str">
            <v>I2L</v>
          </cell>
          <cell r="B4">
            <v>9.426280573345569E-2</v>
          </cell>
        </row>
        <row r="5">
          <cell r="A5" t="str">
            <v>I2C</v>
          </cell>
          <cell r="B5">
            <v>7.9876961229660856E-2</v>
          </cell>
        </row>
        <row r="6">
          <cell r="A6" t="str">
            <v>I1L</v>
          </cell>
          <cell r="B6">
            <v>7.545683922521873E-2</v>
          </cell>
        </row>
        <row r="7">
          <cell r="A7" t="str">
            <v>GM1L</v>
          </cell>
          <cell r="B7">
            <v>6.2324687790629961E-2</v>
          </cell>
        </row>
        <row r="8">
          <cell r="A8" t="str">
            <v>FF1L</v>
          </cell>
          <cell r="B8">
            <v>6.0771618444615289E-2</v>
          </cell>
        </row>
        <row r="9">
          <cell r="A9" t="str">
            <v>GM2L</v>
          </cell>
          <cell r="B9">
            <v>5.4424562999220633E-2</v>
          </cell>
        </row>
        <row r="10">
          <cell r="A10" t="str">
            <v>MP2L</v>
          </cell>
          <cell r="B10">
            <v>5.0554617529022967E-2</v>
          </cell>
        </row>
        <row r="11">
          <cell r="A11" t="str">
            <v>MP2C</v>
          </cell>
          <cell r="B11">
            <v>4.2484598003720793E-2</v>
          </cell>
        </row>
        <row r="12">
          <cell r="A12" t="str">
            <v>GM2C</v>
          </cell>
          <cell r="B12">
            <v>3.2169692009117477E-2</v>
          </cell>
        </row>
        <row r="13">
          <cell r="A13" t="str">
            <v>FF1C</v>
          </cell>
          <cell r="B13">
            <v>3.074790969435523E-2</v>
          </cell>
        </row>
        <row r="14">
          <cell r="A14" t="str">
            <v>GM1C</v>
          </cell>
          <cell r="B14">
            <v>2.7024977329055171E-2</v>
          </cell>
        </row>
        <row r="15">
          <cell r="A15" t="str">
            <v>I1C</v>
          </cell>
          <cell r="B15">
            <v>2.5361510749784232E-2</v>
          </cell>
        </row>
        <row r="16">
          <cell r="A16" t="str">
            <v>Month</v>
          </cell>
          <cell r="B16">
            <v>2.0952563887942661E-2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0.16919262879187191</v>
          </cell>
        </row>
        <row r="3">
          <cell r="A3" t="str">
            <v>MP1L</v>
          </cell>
          <cell r="B3">
            <v>0.12413057113077081</v>
          </cell>
        </row>
        <row r="4">
          <cell r="A4" t="str">
            <v>I2C</v>
          </cell>
          <cell r="B4">
            <v>0.1086885385786189</v>
          </cell>
        </row>
        <row r="5">
          <cell r="A5" t="str">
            <v>I2L</v>
          </cell>
          <cell r="B5">
            <v>8.7686232912777648E-2</v>
          </cell>
        </row>
        <row r="6">
          <cell r="A6" t="str">
            <v>I1C</v>
          </cell>
          <cell r="B6">
            <v>7.3741345643404538E-2</v>
          </cell>
        </row>
        <row r="7">
          <cell r="A7" t="str">
            <v>GM2L</v>
          </cell>
          <cell r="B7">
            <v>6.2273896387931488E-2</v>
          </cell>
        </row>
        <row r="8">
          <cell r="A8" t="str">
            <v>MP2C</v>
          </cell>
          <cell r="B8">
            <v>6.0132167807174508E-2</v>
          </cell>
        </row>
        <row r="9">
          <cell r="A9" t="str">
            <v>GM1C</v>
          </cell>
          <cell r="B9">
            <v>5.6002453351293523E-2</v>
          </cell>
        </row>
        <row r="10">
          <cell r="A10" t="str">
            <v>MP2L</v>
          </cell>
          <cell r="B10">
            <v>5.1703279180737027E-2</v>
          </cell>
        </row>
        <row r="11">
          <cell r="A11" t="str">
            <v>GM2C</v>
          </cell>
          <cell r="B11">
            <v>4.8912088970195028E-2</v>
          </cell>
        </row>
        <row r="12">
          <cell r="A12" t="str">
            <v>FF1L</v>
          </cell>
          <cell r="B12">
            <v>4.5121049894322703E-2</v>
          </cell>
        </row>
        <row r="13">
          <cell r="A13" t="str">
            <v>FF1C</v>
          </cell>
          <cell r="B13">
            <v>3.7183930488101612E-2</v>
          </cell>
        </row>
        <row r="14">
          <cell r="A14" t="str">
            <v>GM1L</v>
          </cell>
          <cell r="B14">
            <v>3.3505862409602447E-2</v>
          </cell>
        </row>
        <row r="15">
          <cell r="A15" t="str">
            <v>I1L</v>
          </cell>
          <cell r="B15">
            <v>2.3139029864205449E-2</v>
          </cell>
        </row>
        <row r="16">
          <cell r="A16" t="str">
            <v>Month</v>
          </cell>
          <cell r="B16">
            <v>1.8586924588992509E-2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0.3284228352946153</v>
          </cell>
        </row>
        <row r="3">
          <cell r="A3" t="str">
            <v>I2L</v>
          </cell>
          <cell r="B3">
            <v>0.154769547899375</v>
          </cell>
        </row>
        <row r="4">
          <cell r="A4" t="str">
            <v>GM1L</v>
          </cell>
          <cell r="B4">
            <v>6.9244241869241871E-2</v>
          </cell>
        </row>
        <row r="5">
          <cell r="A5" t="str">
            <v>MP2C</v>
          </cell>
          <cell r="B5">
            <v>5.4581846870511742E-2</v>
          </cell>
        </row>
        <row r="6">
          <cell r="A6" t="str">
            <v>I1C</v>
          </cell>
          <cell r="B6">
            <v>5.3681845315652427E-2</v>
          </cell>
        </row>
        <row r="7">
          <cell r="A7" t="str">
            <v>GM1C</v>
          </cell>
          <cell r="B7">
            <v>4.7859203860165858E-2</v>
          </cell>
        </row>
        <row r="8">
          <cell r="A8" t="str">
            <v>FF1C</v>
          </cell>
          <cell r="B8">
            <v>3.9879181216178172E-2</v>
          </cell>
        </row>
        <row r="9">
          <cell r="A9" t="str">
            <v>MP1L</v>
          </cell>
          <cell r="B9">
            <v>3.5473445185924837E-2</v>
          </cell>
        </row>
        <row r="10">
          <cell r="A10" t="str">
            <v>GM2C</v>
          </cell>
          <cell r="B10">
            <v>2.763804898990805E-2</v>
          </cell>
        </row>
        <row r="11">
          <cell r="A11" t="str">
            <v>Month</v>
          </cell>
          <cell r="B11">
            <v>1.6750000000000011E-2</v>
          </cell>
        </row>
        <row r="12">
          <cell r="A12" t="str">
            <v>I2C</v>
          </cell>
          <cell r="B12">
            <v>1.574424538457667E-2</v>
          </cell>
        </row>
        <row r="13">
          <cell r="A13" t="str">
            <v>I1L</v>
          </cell>
          <cell r="B13">
            <v>4.857142857142855E-3</v>
          </cell>
        </row>
        <row r="14">
          <cell r="A14" t="str">
            <v>FF1L</v>
          </cell>
          <cell r="B14">
            <v>4.4198438281358339E-3</v>
          </cell>
        </row>
        <row r="15">
          <cell r="A15" t="str">
            <v>MP2L</v>
          </cell>
          <cell r="B15">
            <v>3.9464285714285712E-3</v>
          </cell>
        </row>
        <row r="16">
          <cell r="A16" t="str">
            <v>GM2L</v>
          </cell>
          <cell r="B16">
            <v>2.7321428571428579E-3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0.23815074745679299</v>
          </cell>
        </row>
        <row r="3">
          <cell r="A3" t="str">
            <v>MP2L</v>
          </cell>
          <cell r="B3">
            <v>0.1244043414582829</v>
          </cell>
        </row>
        <row r="4">
          <cell r="A4" t="str">
            <v>MP2C</v>
          </cell>
          <cell r="B4">
            <v>8.7434812090155176E-2</v>
          </cell>
        </row>
        <row r="5">
          <cell r="A5" t="str">
            <v>FF1L</v>
          </cell>
          <cell r="B5">
            <v>8.6842678203553875E-2</v>
          </cell>
        </row>
        <row r="6">
          <cell r="A6" t="str">
            <v>GM1C</v>
          </cell>
          <cell r="B6">
            <v>6.427453161645548E-2</v>
          </cell>
        </row>
        <row r="7">
          <cell r="A7" t="str">
            <v>I1C</v>
          </cell>
          <cell r="B7">
            <v>6.3542057942256536E-2</v>
          </cell>
        </row>
        <row r="8">
          <cell r="A8" t="str">
            <v>I1L</v>
          </cell>
          <cell r="B8">
            <v>6.2628571440871902E-2</v>
          </cell>
        </row>
        <row r="9">
          <cell r="A9" t="str">
            <v>FF1C</v>
          </cell>
          <cell r="B9">
            <v>6.119360043182593E-2</v>
          </cell>
        </row>
        <row r="10">
          <cell r="A10" t="str">
            <v>MP1L</v>
          </cell>
          <cell r="B10">
            <v>5.9878369700787713E-2</v>
          </cell>
        </row>
        <row r="11">
          <cell r="A11" t="str">
            <v>GM2L</v>
          </cell>
          <cell r="B11">
            <v>5.070812369994953E-2</v>
          </cell>
        </row>
        <row r="12">
          <cell r="A12" t="str">
            <v>I2L</v>
          </cell>
          <cell r="B12">
            <v>3.6252463799640401E-2</v>
          </cell>
        </row>
        <row r="13">
          <cell r="A13" t="str">
            <v>I2C</v>
          </cell>
          <cell r="B13">
            <v>2.2292613243250509E-2</v>
          </cell>
        </row>
        <row r="14">
          <cell r="A14" t="str">
            <v>Month</v>
          </cell>
          <cell r="B14">
            <v>1.8467003664500999E-2</v>
          </cell>
        </row>
        <row r="15">
          <cell r="A15" t="str">
            <v>GM2C</v>
          </cell>
          <cell r="B15">
            <v>1.336675698137991E-2</v>
          </cell>
        </row>
        <row r="16">
          <cell r="A16" t="str">
            <v>GM1L</v>
          </cell>
          <cell r="B16">
            <v>1.0563328270296209E-2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0.1235960271950421</v>
          </cell>
        </row>
        <row r="3">
          <cell r="A3" t="str">
            <v>MP2C</v>
          </cell>
          <cell r="B3">
            <v>0.1081224024468956</v>
          </cell>
        </row>
        <row r="4">
          <cell r="A4" t="str">
            <v>I2C</v>
          </cell>
          <cell r="B4">
            <v>0.10600800526474791</v>
          </cell>
        </row>
        <row r="5">
          <cell r="A5" t="str">
            <v>FF1L</v>
          </cell>
          <cell r="B5">
            <v>9.9740472984284526E-2</v>
          </cell>
        </row>
        <row r="6">
          <cell r="A6" t="str">
            <v>I2L</v>
          </cell>
          <cell r="B6">
            <v>9.7763927900894138E-2</v>
          </cell>
        </row>
        <row r="7">
          <cell r="A7" t="str">
            <v>FF1C</v>
          </cell>
          <cell r="B7">
            <v>9.1462669040031808E-2</v>
          </cell>
        </row>
        <row r="8">
          <cell r="A8" t="str">
            <v>MP1L</v>
          </cell>
          <cell r="B8">
            <v>7.9589780284915271E-2</v>
          </cell>
        </row>
        <row r="9">
          <cell r="A9" t="str">
            <v>MP2L</v>
          </cell>
          <cell r="B9">
            <v>7.0181644035654453E-2</v>
          </cell>
        </row>
        <row r="10">
          <cell r="A10" t="str">
            <v>GM1L</v>
          </cell>
          <cell r="B10">
            <v>5.0156765348578922E-2</v>
          </cell>
        </row>
        <row r="11">
          <cell r="A11" t="str">
            <v>GM2L</v>
          </cell>
          <cell r="B11">
            <v>3.7360523405013231E-2</v>
          </cell>
        </row>
        <row r="12">
          <cell r="A12" t="str">
            <v>I1L</v>
          </cell>
          <cell r="B12">
            <v>3.7078686243626327E-2</v>
          </cell>
        </row>
        <row r="13">
          <cell r="A13" t="str">
            <v>GM1C</v>
          </cell>
          <cell r="B13">
            <v>3.4633613297887722E-2</v>
          </cell>
        </row>
        <row r="14">
          <cell r="A14" t="str">
            <v>I1C</v>
          </cell>
          <cell r="B14">
            <v>2.7365698307796719E-2</v>
          </cell>
        </row>
        <row r="15">
          <cell r="A15" t="str">
            <v>Month</v>
          </cell>
          <cell r="B15">
            <v>1.8540935847705161E-2</v>
          </cell>
        </row>
        <row r="16">
          <cell r="A16" t="str">
            <v>GM2C</v>
          </cell>
          <cell r="B16">
            <v>1.8398848396926071E-2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0.29037417824745398</v>
          </cell>
        </row>
        <row r="3">
          <cell r="A3" t="str">
            <v>I2C</v>
          </cell>
          <cell r="B3">
            <v>8.6359301989435533E-2</v>
          </cell>
        </row>
        <row r="4">
          <cell r="A4" t="str">
            <v>MP1L</v>
          </cell>
          <cell r="B4">
            <v>8.3542816907003492E-2</v>
          </cell>
        </row>
        <row r="5">
          <cell r="A5" t="str">
            <v>GM2L</v>
          </cell>
          <cell r="B5">
            <v>7.8559895007775091E-2</v>
          </cell>
        </row>
        <row r="6">
          <cell r="A6" t="str">
            <v>I1L</v>
          </cell>
          <cell r="B6">
            <v>7.7930186249599465E-2</v>
          </cell>
        </row>
        <row r="7">
          <cell r="A7" t="str">
            <v>I2L</v>
          </cell>
          <cell r="B7">
            <v>7.5355978766110235E-2</v>
          </cell>
        </row>
        <row r="8">
          <cell r="A8" t="str">
            <v>GM1L</v>
          </cell>
          <cell r="B8">
            <v>7.4058296853435707E-2</v>
          </cell>
        </row>
        <row r="9">
          <cell r="A9" t="str">
            <v>GM1C</v>
          </cell>
          <cell r="B9">
            <v>5.0897054006455722E-2</v>
          </cell>
        </row>
        <row r="10">
          <cell r="A10" t="str">
            <v>FF1L</v>
          </cell>
          <cell r="B10">
            <v>4.6354220634829531E-2</v>
          </cell>
        </row>
        <row r="11">
          <cell r="A11" t="str">
            <v>MP2L</v>
          </cell>
          <cell r="B11">
            <v>4.6064538930022103E-2</v>
          </cell>
        </row>
        <row r="12">
          <cell r="A12" t="str">
            <v>I1C</v>
          </cell>
          <cell r="B12">
            <v>3.7922230382646388E-2</v>
          </cell>
        </row>
        <row r="13">
          <cell r="A13" t="str">
            <v>MP2C</v>
          </cell>
          <cell r="B13">
            <v>1.7653206433687021E-2</v>
          </cell>
        </row>
        <row r="14">
          <cell r="A14" t="str">
            <v>FF1C</v>
          </cell>
          <cell r="B14">
            <v>1.461515396997652E-2</v>
          </cell>
        </row>
        <row r="15">
          <cell r="A15" t="str">
            <v>Month</v>
          </cell>
          <cell r="B15">
            <v>1.193898677732096E-2</v>
          </cell>
        </row>
        <row r="16">
          <cell r="A16" t="str">
            <v>GM2C</v>
          </cell>
          <cell r="B16">
            <v>8.3739548442482506E-3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MP1C</v>
          </cell>
          <cell r="B2">
            <v>0.1808906010154471</v>
          </cell>
        </row>
        <row r="3">
          <cell r="A3" t="str">
            <v>MP1L</v>
          </cell>
          <cell r="B3">
            <v>0.1680377623978197</v>
          </cell>
        </row>
        <row r="4">
          <cell r="A4" t="str">
            <v>GM1C</v>
          </cell>
          <cell r="B4">
            <v>0.14877880707199681</v>
          </cell>
        </row>
        <row r="5">
          <cell r="A5" t="str">
            <v>I2C</v>
          </cell>
          <cell r="B5">
            <v>9.6680040323679217E-2</v>
          </cell>
        </row>
        <row r="6">
          <cell r="A6" t="str">
            <v>I2L</v>
          </cell>
          <cell r="B6">
            <v>8.4077320488332691E-2</v>
          </cell>
        </row>
        <row r="7">
          <cell r="A7" t="str">
            <v>GM2C</v>
          </cell>
          <cell r="B7">
            <v>5.2574661983526949E-2</v>
          </cell>
        </row>
        <row r="8">
          <cell r="A8" t="str">
            <v>FF1L</v>
          </cell>
          <cell r="B8">
            <v>4.9218100448557803E-2</v>
          </cell>
        </row>
        <row r="9">
          <cell r="A9" t="str">
            <v>MP2L</v>
          </cell>
          <cell r="B9">
            <v>4.4470027717373038E-2</v>
          </cell>
        </row>
        <row r="10">
          <cell r="A10" t="str">
            <v>Month</v>
          </cell>
          <cell r="B10">
            <v>4.169247961149318E-2</v>
          </cell>
        </row>
        <row r="11">
          <cell r="A11" t="str">
            <v>FF1C</v>
          </cell>
          <cell r="B11">
            <v>4.0083565862753641E-2</v>
          </cell>
        </row>
        <row r="12">
          <cell r="A12" t="str">
            <v>MP2C</v>
          </cell>
          <cell r="B12">
            <v>2.3461652603475661E-2</v>
          </cell>
        </row>
        <row r="13">
          <cell r="A13" t="str">
            <v>GM2L</v>
          </cell>
          <cell r="B13">
            <v>2.240055748554616E-2</v>
          </cell>
        </row>
        <row r="14">
          <cell r="A14" t="str">
            <v>GM1L</v>
          </cell>
          <cell r="B14">
            <v>2.2273974646403471E-2</v>
          </cell>
        </row>
        <row r="15">
          <cell r="A15" t="str">
            <v>I1C</v>
          </cell>
          <cell r="B15">
            <v>1.3435630972784759E-2</v>
          </cell>
        </row>
        <row r="16">
          <cell r="A16" t="str">
            <v>I1L</v>
          </cell>
          <cell r="B16">
            <v>1.192481737080972E-2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B1" zoomScale="90" zoomScaleNormal="90" workbookViewId="0">
      <selection activeCell="S8" sqref="S8"/>
    </sheetView>
  </sheetViews>
  <sheetFormatPr defaultRowHeight="15" x14ac:dyDescent="0.25"/>
  <sheetData>
    <row r="1" spans="1:16" ht="15.75" thickBot="1" x14ac:dyDescent="0.3">
      <c r="A1" t="s">
        <v>0</v>
      </c>
      <c r="C1" t="s">
        <v>1</v>
      </c>
    </row>
    <row r="2" spans="1:16" ht="15.75" thickBot="1" x14ac:dyDescent="0.3">
      <c r="A2" s="8"/>
      <c r="B2" s="5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2" t="s">
        <v>23</v>
      </c>
    </row>
    <row r="3" spans="1:16" x14ac:dyDescent="0.25">
      <c r="A3" s="6" t="s">
        <v>4</v>
      </c>
      <c r="B3" s="9">
        <f>VLOOKUP(B$2,[1]Sheet1!$A$2:$B$16,2,FALSE)</f>
        <v>0.24938629097823131</v>
      </c>
      <c r="C3" s="10">
        <f>VLOOKUP(C$2,[1]Sheet1!$A$2:$B$16,2,FALSE)</f>
        <v>8.5487331468084557E-2</v>
      </c>
      <c r="D3" s="10">
        <f>VLOOKUP(D$2,[1]Sheet1!$A$2:$B$16,2,FALSE)</f>
        <v>3.9367028867457507E-2</v>
      </c>
      <c r="E3" s="10">
        <f>VLOOKUP(E$2,[1]Sheet1!$A$2:$B$16,2,FALSE)</f>
        <v>0.1234725214384788</v>
      </c>
      <c r="F3" s="10">
        <f>VLOOKUP(F$2,[1]Sheet1!$A$2:$B$16,2,FALSE)</f>
        <v>3.1930448494144663E-2</v>
      </c>
      <c r="G3" s="10">
        <f>VLOOKUP(G$2,[1]Sheet1!$A$2:$B$16,2,FALSE)</f>
        <v>5.8201235486510378E-2</v>
      </c>
      <c r="H3" s="10">
        <f>VLOOKUP(H$2,[1]Sheet1!$A$2:$B$16,2,FALSE)</f>
        <v>5.1390444836669193E-2</v>
      </c>
      <c r="I3" s="10">
        <f>VLOOKUP(I$2,[1]Sheet1!$A$2:$B$16,2,FALSE)</f>
        <v>7.9684354348403999E-2</v>
      </c>
      <c r="J3" s="10">
        <f>VLOOKUP(J$2,[1]Sheet1!$A$2:$B$16,2,FALSE)</f>
        <v>1.7532642555279331E-2</v>
      </c>
      <c r="K3" s="10">
        <f>VLOOKUP(K$2,[1]Sheet1!$A$2:$B$16,2,FALSE)</f>
        <v>2.9407689055402048E-2</v>
      </c>
      <c r="L3" s="10">
        <f>VLOOKUP(L$2,[1]Sheet1!$A$2:$B$16,2,FALSE)</f>
        <v>7.6224720580912841E-2</v>
      </c>
      <c r="M3" s="10">
        <f>VLOOKUP(M$2,[1]Sheet1!$A$2:$B$16,2,FALSE)</f>
        <v>2.520777692213828E-2</v>
      </c>
      <c r="N3" s="10">
        <f>VLOOKUP(N$2,[1]Sheet1!$A$2:$B$16,2,FALSE)</f>
        <v>3.9153408984357242E-2</v>
      </c>
      <c r="O3" s="10">
        <f>VLOOKUP(O$2,[1]Sheet1!$A$2:$B$16,2,FALSE)</f>
        <v>1.7375097046475149E-2</v>
      </c>
      <c r="P3" s="11">
        <f>VLOOKUP(P$2,[1]Sheet1!$A$2:$B$16,2,FALSE)</f>
        <v>7.6179008937454495E-2</v>
      </c>
    </row>
    <row r="4" spans="1:16" x14ac:dyDescent="0.25">
      <c r="A4" s="6" t="s">
        <v>5</v>
      </c>
      <c r="B4" s="9">
        <f>VLOOKUP(B$2,[2]Sheet1!$A$2:$B$16,2,FALSE)</f>
        <v>0.21917759835216061</v>
      </c>
      <c r="C4" s="10">
        <f>VLOOKUP(C$2,[2]Sheet1!$A$2:$B$16,2,FALSE)</f>
        <v>4.4644588771232438E-2</v>
      </c>
      <c r="D4" s="10">
        <f>VLOOKUP(D$2,[2]Sheet1!$A$2:$B$16,2,FALSE)</f>
        <v>0.1171384828585382</v>
      </c>
      <c r="E4" s="10">
        <f>VLOOKUP(E$2,[2]Sheet1!$A$2:$B$16,2,FALSE)</f>
        <v>5.8462155477139642E-2</v>
      </c>
      <c r="F4" s="10">
        <f>VLOOKUP(F$2,[2]Sheet1!$A$2:$B$16,2,FALSE)</f>
        <v>2.3325272639989389E-2</v>
      </c>
      <c r="G4" s="10">
        <f>VLOOKUP(G$2,[2]Sheet1!$A$2:$B$16,2,FALSE)</f>
        <v>7.6973255474794444E-2</v>
      </c>
      <c r="H4" s="10">
        <f>VLOOKUP(H$2,[2]Sheet1!$A$2:$B$16,2,FALSE)</f>
        <v>6.1476711612610223E-2</v>
      </c>
      <c r="I4" s="10">
        <f>VLOOKUP(I$2,[2]Sheet1!$A$2:$B$16,2,FALSE)</f>
        <v>6.9549648279475587E-2</v>
      </c>
      <c r="J4" s="10">
        <f>VLOOKUP(J$2,[2]Sheet1!$A$2:$B$16,2,FALSE)</f>
        <v>1.4560162785619019E-2</v>
      </c>
      <c r="K4" s="10">
        <f>VLOOKUP(K$2,[2]Sheet1!$A$2:$B$16,2,FALSE)</f>
        <v>4.4124970711817341E-2</v>
      </c>
      <c r="L4" s="10">
        <f>VLOOKUP(L$2,[2]Sheet1!$A$2:$B$16,2,FALSE)</f>
        <v>3.823028438657302E-2</v>
      </c>
      <c r="M4" s="10">
        <f>VLOOKUP(M$2,[2]Sheet1!$A$2:$B$16,2,FALSE)</f>
        <v>7.9523017969397231E-2</v>
      </c>
      <c r="N4" s="10">
        <f>VLOOKUP(N$2,[2]Sheet1!$A$2:$B$16,2,FALSE)</f>
        <v>9.1431284953506664E-2</v>
      </c>
      <c r="O4" s="10">
        <f>VLOOKUP(O$2,[2]Sheet1!$A$2:$B$16,2,FALSE)</f>
        <v>2.7567195606004201E-2</v>
      </c>
      <c r="P4" s="11">
        <f>VLOOKUP(P$2,[2]Sheet1!$A$2:$B$16,2,FALSE)</f>
        <v>3.3815370121141948E-2</v>
      </c>
    </row>
    <row r="5" spans="1:16" x14ac:dyDescent="0.25">
      <c r="A5" s="6" t="s">
        <v>6</v>
      </c>
      <c r="B5" s="9">
        <f>VLOOKUP(B$2,[3]Sheet1!$A$2:$B$16,2,FALSE)</f>
        <v>9.2364141319413964E-2</v>
      </c>
      <c r="C5" s="10">
        <f>VLOOKUP(C$2,[3]Sheet1!$A$2:$B$16,2,FALSE)</f>
        <v>0.17833031306002969</v>
      </c>
      <c r="D5" s="10">
        <f>VLOOKUP(D$2,[3]Sheet1!$A$2:$B$16,2,FALSE)</f>
        <v>0.12179971808221381</v>
      </c>
      <c r="E5" s="10">
        <f>VLOOKUP(E$2,[3]Sheet1!$A$2:$B$16,2,FALSE)</f>
        <v>2.298780124141828E-2</v>
      </c>
      <c r="F5" s="10">
        <f>VLOOKUP(F$2,[3]Sheet1!$A$2:$B$16,2,FALSE)</f>
        <v>2.3047806740989281E-2</v>
      </c>
      <c r="G5" s="10">
        <f>VLOOKUP(G$2,[3]Sheet1!$A$2:$B$16,2,FALSE)</f>
        <v>0.1287528278960749</v>
      </c>
      <c r="H5" s="10">
        <f>VLOOKUP(H$2,[3]Sheet1!$A$2:$B$16,2,FALSE)</f>
        <v>0.12154038571509999</v>
      </c>
      <c r="I5" s="10">
        <f>VLOOKUP(I$2,[3]Sheet1!$A$2:$B$16,2,FALSE)</f>
        <v>9.0455718931347809E-2</v>
      </c>
      <c r="J5" s="10">
        <f>VLOOKUP(J$2,[3]Sheet1!$A$2:$B$16,2,FALSE)</f>
        <v>2.0426954860356089E-2</v>
      </c>
      <c r="K5" s="10">
        <f>VLOOKUP(K$2,[3]Sheet1!$A$2:$B$16,2,FALSE)</f>
        <v>1.9185139017759988E-2</v>
      </c>
      <c r="L5" s="10">
        <f>VLOOKUP(L$2,[3]Sheet1!$A$2:$B$16,2,FALSE)</f>
        <v>7.6574829452489987E-2</v>
      </c>
      <c r="M5" s="10">
        <f>VLOOKUP(M$2,[3]Sheet1!$A$2:$B$16,2,FALSE)</f>
        <v>2.8942939856295018E-2</v>
      </c>
      <c r="N5" s="10">
        <f>VLOOKUP(N$2,[3]Sheet1!$A$2:$B$16,2,FALSE)</f>
        <v>1.7128785824373671E-2</v>
      </c>
      <c r="O5" s="10">
        <f>VLOOKUP(O$2,[3]Sheet1!$A$2:$B$16,2,FALSE)</f>
        <v>4.064863366554218E-2</v>
      </c>
      <c r="P5" s="11">
        <f>VLOOKUP(P$2,[3]Sheet1!$A$2:$B$16,2,FALSE)</f>
        <v>1.7814004336595329E-2</v>
      </c>
    </row>
    <row r="6" spans="1:16" x14ac:dyDescent="0.25">
      <c r="A6" s="6" t="s">
        <v>7</v>
      </c>
      <c r="B6" s="9">
        <f>VLOOKUP(B$2,[4]Sheet1!$A$2:$B$16,2,FALSE)</f>
        <v>0.14000000000000001</v>
      </c>
      <c r="C6" s="10">
        <f>VLOOKUP(C$2,[4]Sheet1!$A$2:$B$16,2,FALSE)</f>
        <v>0.215</v>
      </c>
      <c r="D6" s="10">
        <f>VLOOKUP(D$2,[4]Sheet1!$A$2:$B$16,2,FALSE)</f>
        <v>0.12</v>
      </c>
      <c r="E6" s="10">
        <f>VLOOKUP(E$2,[4]Sheet1!$A$2:$B$16,2,FALSE)</f>
        <v>0.09</v>
      </c>
      <c r="F6" s="10">
        <f>VLOOKUP(F$2,[4]Sheet1!$A$2:$B$16,2,FALSE)</f>
        <v>7.0000000000000007E-2</v>
      </c>
      <c r="G6" s="10">
        <f>VLOOKUP(G$2,[4]Sheet1!$A$2:$B$16,2,FALSE)</f>
        <v>0.12</v>
      </c>
      <c r="H6" s="10">
        <f>VLOOKUP(H$2,[4]Sheet1!$A$2:$B$16,2,FALSE)</f>
        <v>0.06</v>
      </c>
      <c r="I6" s="10">
        <f>VLOOKUP(I$2,[4]Sheet1!$A$2:$B$16,2,FALSE)</f>
        <v>0</v>
      </c>
      <c r="J6" s="10">
        <f>VLOOKUP(J$2,[4]Sheet1!$A$2:$B$16,2,FALSE)</f>
        <v>5.5E-2</v>
      </c>
      <c r="K6" s="10">
        <f>VLOOKUP(K$2,[4]Sheet1!$A$2:$B$16,2,FALSE)</f>
        <v>0</v>
      </c>
      <c r="L6" s="10">
        <f>VLOOKUP(L$2,[4]Sheet1!$A$2:$B$16,2,FALSE)</f>
        <v>5.5E-2</v>
      </c>
      <c r="M6" s="10">
        <f>VLOOKUP(M$2,[4]Sheet1!$A$2:$B$16,2,FALSE)</f>
        <v>5.0000000000000001E-3</v>
      </c>
      <c r="N6" s="10">
        <f>VLOOKUP(N$2,[4]Sheet1!$A$2:$B$16,2,FALSE)</f>
        <v>5.0000000000000001E-3</v>
      </c>
      <c r="O6" s="10">
        <f>VLOOKUP(O$2,[4]Sheet1!$A$2:$B$16,2,FALSE)</f>
        <v>0.01</v>
      </c>
      <c r="P6" s="11">
        <f>VLOOKUP(P$2,[4]Sheet1!$A$2:$B$16,2,FALSE)</f>
        <v>5.5E-2</v>
      </c>
    </row>
    <row r="7" spans="1:16" ht="15.75" thickBot="1" x14ac:dyDescent="0.3">
      <c r="A7" s="7" t="s">
        <v>8</v>
      </c>
      <c r="B7" s="3">
        <f>VLOOKUP(B$2,[5]Sheet1!$A$2:$B$16,2,FALSE)</f>
        <v>4.5867162002823272E-2</v>
      </c>
      <c r="C7" s="3">
        <f>VLOOKUP(C$2,[5]Sheet1!$A$2:$B$16,2,FALSE)</f>
        <v>4.409946001614244E-3</v>
      </c>
      <c r="D7" s="3">
        <f>VLOOKUP(D$2,[5]Sheet1!$A$2:$B$16,2,FALSE)</f>
        <v>1.7386547898334929E-2</v>
      </c>
      <c r="E7" s="3">
        <f>VLOOKUP(E$2,[5]Sheet1!$A$2:$B$16,2,FALSE)</f>
        <v>2.2084722846998361E-2</v>
      </c>
      <c r="F7" s="3">
        <f>VLOOKUP(F$2,[5]Sheet1!$A$2:$B$16,2,FALSE)</f>
        <v>3.8316758857269623E-2</v>
      </c>
      <c r="G7" s="3">
        <f>VLOOKUP(G$2,[5]Sheet1!$A$2:$B$16,2,FALSE)</f>
        <v>0.26863789818961531</v>
      </c>
      <c r="H7" s="3">
        <f>VLOOKUP(H$2,[5]Sheet1!$A$2:$B$16,2,FALSE)</f>
        <v>4.6283259943326181E-2</v>
      </c>
      <c r="I7" s="3">
        <f>VLOOKUP(I$2,[5]Sheet1!$A$2:$B$16,2,FALSE)</f>
        <v>2.0628171912119991E-2</v>
      </c>
      <c r="J7" s="3">
        <f>VLOOKUP(J$2,[5]Sheet1!$A$2:$B$16,2,FALSE)</f>
        <v>4.8546139948643499E-2</v>
      </c>
      <c r="K7" s="3">
        <f>VLOOKUP(K$2,[5]Sheet1!$A$2:$B$16,2,FALSE)</f>
        <v>2.1607677843471191E-2</v>
      </c>
      <c r="L7" s="3">
        <f>VLOOKUP(L$2,[5]Sheet1!$A$2:$B$16,2,FALSE)</f>
        <v>0.1354741869675162</v>
      </c>
      <c r="M7" s="3">
        <f>VLOOKUP(M$2,[5]Sheet1!$A$2:$B$16,2,FALSE)</f>
        <v>9.7198826771904764E-3</v>
      </c>
      <c r="N7" s="3">
        <f>VLOOKUP(N$2,[5]Sheet1!$A$2:$B$16,2,FALSE)</f>
        <v>2.0900556304381802E-2</v>
      </c>
      <c r="O7" s="3">
        <f>VLOOKUP(O$2,[5]Sheet1!$A$2:$B$16,2,FALSE)</f>
        <v>5.5476903642021382E-3</v>
      </c>
      <c r="P7" s="4">
        <f>VLOOKUP(P$2,[5]Sheet1!$A$2:$B$16,2,FALSE)</f>
        <v>9.4589398242492753E-2</v>
      </c>
    </row>
    <row r="9" spans="1:16" ht="15.75" thickBot="1" x14ac:dyDescent="0.3">
      <c r="A9" t="s">
        <v>2</v>
      </c>
    </row>
    <row r="10" spans="1:16" ht="15.75" thickBot="1" x14ac:dyDescent="0.3">
      <c r="A10" s="8"/>
      <c r="B10" s="5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2" t="s">
        <v>23</v>
      </c>
    </row>
    <row r="11" spans="1:16" x14ac:dyDescent="0.25">
      <c r="A11" s="6" t="s">
        <v>4</v>
      </c>
      <c r="B11" s="9">
        <f>VLOOKUP(B$2,[6]Sheet1!$A$2:$B$16,2,FALSE)</f>
        <v>0.18655312740638441</v>
      </c>
      <c r="C11" s="10">
        <f>VLOOKUP(C$2,[6]Sheet1!$A$2:$B$16,2,FALSE)</f>
        <v>0.1226381415096497</v>
      </c>
      <c r="D11" s="10">
        <f>VLOOKUP(D$2,[6]Sheet1!$A$2:$B$16,2,FALSE)</f>
        <v>6.049913623231469E-2</v>
      </c>
      <c r="E11" s="10">
        <f>VLOOKUP(E$2,[6]Sheet1!$A$2:$B$16,2,FALSE)</f>
        <v>0.11774476048178251</v>
      </c>
      <c r="F11" s="10">
        <f>VLOOKUP(F$2,[6]Sheet1!$A$2:$B$16,2,FALSE)</f>
        <v>2.9010556020730209E-2</v>
      </c>
      <c r="G11" s="10">
        <f>VLOOKUP(G$2,[6]Sheet1!$A$2:$B$16,2,FALSE)</f>
        <v>9.4654921917980167E-2</v>
      </c>
      <c r="H11" s="10">
        <f>VLOOKUP(H$2,[6]Sheet1!$A$2:$B$16,2,FALSE)</f>
        <v>5.3852171967954172E-2</v>
      </c>
      <c r="I11" s="10">
        <f>VLOOKUP(I$2,[6]Sheet1!$A$2:$B$16,2,FALSE)</f>
        <v>7.5381189039027491E-2</v>
      </c>
      <c r="J11" s="10">
        <f>VLOOKUP(J$2,[6]Sheet1!$A$2:$B$16,2,FALSE)</f>
        <v>6.0556056728256903E-2</v>
      </c>
      <c r="K11" s="10">
        <f>VLOOKUP(K$2,[6]Sheet1!$A$2:$B$16,2,FALSE)</f>
        <v>2.0061028717412228E-2</v>
      </c>
      <c r="L11" s="10">
        <f>VLOOKUP(L$2,[6]Sheet1!$A$2:$B$16,2,FALSE)</f>
        <v>4.3013416262140378E-2</v>
      </c>
      <c r="M11" s="10">
        <f>VLOOKUP(M$2,[6]Sheet1!$A$2:$B$16,2,FALSE)</f>
        <v>2.6404181394362659E-2</v>
      </c>
      <c r="N11" s="10">
        <f>VLOOKUP(N$2,[6]Sheet1!$A$2:$B$16,2,FALSE)</f>
        <v>4.3383941407347408E-2</v>
      </c>
      <c r="O11" s="10">
        <f>VLOOKUP(O$2,[6]Sheet1!$A$2:$B$16,2,FALSE)</f>
        <v>4.1017088665518633E-2</v>
      </c>
      <c r="P11" s="11">
        <f>VLOOKUP(P$2,[6]Sheet1!$A$2:$B$16,2,FALSE)</f>
        <v>2.5230282249138529E-2</v>
      </c>
    </row>
    <row r="12" spans="1:16" x14ac:dyDescent="0.25">
      <c r="A12" s="6" t="s">
        <v>5</v>
      </c>
      <c r="B12" s="9">
        <f>VLOOKUP(B$2,[7]Sheet1!$A$2:$B$16,2,FALSE)</f>
        <v>0.2274908613471209</v>
      </c>
      <c r="C12" s="10">
        <f>VLOOKUP(C$2,[7]Sheet1!$A$2:$B$16,2,FALSE)</f>
        <v>0.13311666036599359</v>
      </c>
      <c r="D12" s="10">
        <f>VLOOKUP(D$2,[7]Sheet1!$A$2:$B$16,2,FALSE)</f>
        <v>3.6644187682251111E-2</v>
      </c>
      <c r="E12" s="10">
        <f>VLOOKUP(E$2,[7]Sheet1!$A$2:$B$16,2,FALSE)</f>
        <v>9.0096154610440099E-2</v>
      </c>
      <c r="F12" s="10">
        <f>VLOOKUP(F$2,[7]Sheet1!$A$2:$B$16,2,FALSE)</f>
        <v>6.1071130433015153E-2</v>
      </c>
      <c r="G12" s="10">
        <f>VLOOKUP(G$2,[7]Sheet1!$A$2:$B$16,2,FALSE)</f>
        <v>7.3383921155706702E-2</v>
      </c>
      <c r="H12" s="10">
        <f>VLOOKUP(H$2,[7]Sheet1!$A$2:$B$16,2,FALSE)</f>
        <v>4.7201111236323312E-2</v>
      </c>
      <c r="I12" s="10">
        <f>VLOOKUP(I$2,[7]Sheet1!$A$2:$B$16,2,FALSE)</f>
        <v>2.2321654365469221E-2</v>
      </c>
      <c r="J12" s="10">
        <f>VLOOKUP(J$2,[7]Sheet1!$A$2:$B$16,2,FALSE)</f>
        <v>6.2577169667197036E-2</v>
      </c>
      <c r="K12" s="10">
        <f>VLOOKUP(K$2,[7]Sheet1!$A$2:$B$16,2,FALSE)</f>
        <v>2.6319233680730289E-2</v>
      </c>
      <c r="L12" s="10">
        <f>VLOOKUP(L$2,[7]Sheet1!$A$2:$B$16,2,FALSE)</f>
        <v>4.1308167600771072E-2</v>
      </c>
      <c r="M12" s="10">
        <f>VLOOKUP(M$2,[7]Sheet1!$A$2:$B$16,2,FALSE)</f>
        <v>1.4992181836461969E-2</v>
      </c>
      <c r="N12" s="10">
        <f>VLOOKUP(N$2,[7]Sheet1!$A$2:$B$16,2,FALSE)</f>
        <v>4.3225873271411593E-2</v>
      </c>
      <c r="O12" s="10">
        <f>VLOOKUP(O$2,[7]Sheet1!$A$2:$B$16,2,FALSE)</f>
        <v>4.3955106863086922E-2</v>
      </c>
      <c r="P12" s="11">
        <f>VLOOKUP(P$2,[7]Sheet1!$A$2:$B$16,2,FALSE)</f>
        <v>7.6296585884021009E-2</v>
      </c>
    </row>
    <row r="13" spans="1:16" x14ac:dyDescent="0.25">
      <c r="A13" s="6" t="s">
        <v>6</v>
      </c>
      <c r="B13" s="9">
        <f>VLOOKUP(B$2,[8]Sheet1!$A$2:$B$16,2,FALSE)</f>
        <v>3.8362771867741632E-2</v>
      </c>
      <c r="C13" s="10">
        <f>VLOOKUP(C$2,[8]Sheet1!$A$2:$B$16,2,FALSE)</f>
        <v>0.13492788901713709</v>
      </c>
      <c r="D13" s="10">
        <f>VLOOKUP(D$2,[8]Sheet1!$A$2:$B$16,2,FALSE)</f>
        <v>5.5446728893904992E-2</v>
      </c>
      <c r="E13" s="10">
        <f>VLOOKUP(E$2,[8]Sheet1!$A$2:$B$16,2,FALSE)</f>
        <v>0.13293847752136539</v>
      </c>
      <c r="F13" s="10">
        <f>VLOOKUP(F$2,[8]Sheet1!$A$2:$B$16,2,FALSE)</f>
        <v>6.5571589372184517E-3</v>
      </c>
      <c r="G13" s="10">
        <f>VLOOKUP(G$2,[8]Sheet1!$A$2:$B$16,2,FALSE)</f>
        <v>0.1000510251626462</v>
      </c>
      <c r="H13" s="10">
        <f>VLOOKUP(H$2,[8]Sheet1!$A$2:$B$16,2,FALSE)</f>
        <v>5.3330964232292832E-2</v>
      </c>
      <c r="I13" s="10">
        <f>VLOOKUP(I$2,[8]Sheet1!$A$2:$B$16,2,FALSE)</f>
        <v>3.3365552856837552E-2</v>
      </c>
      <c r="J13" s="10">
        <f>VLOOKUP(J$2,[8]Sheet1!$A$2:$B$16,2,FALSE)</f>
        <v>2.8254034058796541E-2</v>
      </c>
      <c r="K13" s="10">
        <f>VLOOKUP(K$2,[8]Sheet1!$A$2:$B$16,2,FALSE)</f>
        <v>1.456826979391174E-2</v>
      </c>
      <c r="L13" s="10">
        <f>VLOOKUP(L$2,[8]Sheet1!$A$2:$B$16,2,FALSE)</f>
        <v>7.3218979694577829E-2</v>
      </c>
      <c r="M13" s="10">
        <f>VLOOKUP(M$2,[8]Sheet1!$A$2:$B$16,2,FALSE)</f>
        <v>3.1529503408489257E-2</v>
      </c>
      <c r="N13" s="10">
        <f>VLOOKUP(N$2,[8]Sheet1!$A$2:$B$16,2,FALSE)</f>
        <v>1.6697813545870039E-2</v>
      </c>
      <c r="O13" s="10">
        <f>VLOOKUP(O$2,[8]Sheet1!$A$2:$B$16,2,FALSE)</f>
        <v>2.005714113317681E-2</v>
      </c>
      <c r="P13" s="11">
        <f>VLOOKUP(P$2,[8]Sheet1!$A$2:$B$16,2,FALSE)</f>
        <v>7.0693689876033611E-2</v>
      </c>
    </row>
    <row r="14" spans="1:16" x14ac:dyDescent="0.25">
      <c r="A14" s="6" t="s">
        <v>7</v>
      </c>
      <c r="B14" s="9">
        <f>VLOOKUP(B$2,[9]Sheet1!$A$2:$B$16,2,FALSE)</f>
        <v>0.23679917058995301</v>
      </c>
      <c r="C14" s="10">
        <f>VLOOKUP(C$2,[9]Sheet1!$A$2:$B$16,2,FALSE)</f>
        <v>9.426280573345569E-2</v>
      </c>
      <c r="D14" s="10">
        <f>VLOOKUP(D$2,[9]Sheet1!$A$2:$B$16,2,FALSE)</f>
        <v>6.0771618444615289E-2</v>
      </c>
      <c r="E14" s="10">
        <f>VLOOKUP(E$2,[9]Sheet1!$A$2:$B$16,2,FALSE)</f>
        <v>7.9876961229660856E-2</v>
      </c>
      <c r="F14" s="10">
        <f>VLOOKUP(F$2,[9]Sheet1!$A$2:$B$16,2,FALSE)</f>
        <v>7.545683922521873E-2</v>
      </c>
      <c r="G14" s="10">
        <f>VLOOKUP(G$2,[9]Sheet1!$A$2:$B$16,2,FALSE)</f>
        <v>0.10678748478424741</v>
      </c>
      <c r="H14" s="10">
        <f>VLOOKUP(H$2,[9]Sheet1!$A$2:$B$16,2,FALSE)</f>
        <v>3.074790969435523E-2</v>
      </c>
      <c r="I14" s="10">
        <f>VLOOKUP(I$2,[9]Sheet1!$A$2:$B$16,2,FALSE)</f>
        <v>5.0554617529022967E-2</v>
      </c>
      <c r="J14" s="10">
        <f>VLOOKUP(J$2,[9]Sheet1!$A$2:$B$16,2,FALSE)</f>
        <v>2.7024977329055171E-2</v>
      </c>
      <c r="K14" s="10">
        <f>VLOOKUP(K$2,[9]Sheet1!$A$2:$B$16,2,FALSE)</f>
        <v>2.0952563887942661E-2</v>
      </c>
      <c r="L14" s="10">
        <f>VLOOKUP(L$2,[9]Sheet1!$A$2:$B$16,2,FALSE)</f>
        <v>4.2484598003720793E-2</v>
      </c>
      <c r="M14" s="10">
        <f>VLOOKUP(M$2,[9]Sheet1!$A$2:$B$16,2,FALSE)</f>
        <v>3.2169692009117477E-2</v>
      </c>
      <c r="N14" s="10">
        <f>VLOOKUP(N$2,[9]Sheet1!$A$2:$B$16,2,FALSE)</f>
        <v>6.2324687790629961E-2</v>
      </c>
      <c r="O14" s="10">
        <f>VLOOKUP(O$2,[9]Sheet1!$A$2:$B$16,2,FALSE)</f>
        <v>5.4424562999220633E-2</v>
      </c>
      <c r="P14" s="11">
        <f>VLOOKUP(P$2,[9]Sheet1!$A$2:$B$16,2,FALSE)</f>
        <v>2.5361510749784232E-2</v>
      </c>
    </row>
    <row r="15" spans="1:16" ht="15.75" thickBot="1" x14ac:dyDescent="0.3">
      <c r="A15" s="7" t="s">
        <v>8</v>
      </c>
      <c r="B15" s="3">
        <f>VLOOKUP(B$2,[10]Sheet1!$A$2:$B$16,2,FALSE)</f>
        <v>0.16919262879187191</v>
      </c>
      <c r="C15" s="3">
        <f>VLOOKUP(C$2,[10]Sheet1!$A$2:$B$16,2,FALSE)</f>
        <v>8.7686232912777648E-2</v>
      </c>
      <c r="D15" s="3">
        <f>VLOOKUP(D$2,[10]Sheet1!$A$2:$B$16,2,FALSE)</f>
        <v>4.5121049894322703E-2</v>
      </c>
      <c r="E15" s="3">
        <f>VLOOKUP(E$2,[10]Sheet1!$A$2:$B$16,2,FALSE)</f>
        <v>0.1086885385786189</v>
      </c>
      <c r="F15" s="3">
        <f>VLOOKUP(F$2,[10]Sheet1!$A$2:$B$16,2,FALSE)</f>
        <v>2.3139029864205449E-2</v>
      </c>
      <c r="G15" s="3">
        <f>VLOOKUP(G$2,[10]Sheet1!$A$2:$B$16,2,FALSE)</f>
        <v>0.12413057113077081</v>
      </c>
      <c r="H15" s="3">
        <f>VLOOKUP(H$2,[10]Sheet1!$A$2:$B$16,2,FALSE)</f>
        <v>3.7183930488101612E-2</v>
      </c>
      <c r="I15" s="3">
        <f>VLOOKUP(I$2,[10]Sheet1!$A$2:$B$16,2,FALSE)</f>
        <v>5.1703279180737027E-2</v>
      </c>
      <c r="J15" s="3">
        <f>VLOOKUP(J$2,[10]Sheet1!$A$2:$B$16,2,FALSE)</f>
        <v>5.6002453351293523E-2</v>
      </c>
      <c r="K15" s="3">
        <f>VLOOKUP(K$2,[10]Sheet1!$A$2:$B$16,2,FALSE)</f>
        <v>1.8586924588992509E-2</v>
      </c>
      <c r="L15" s="3">
        <f>VLOOKUP(L$2,[10]Sheet1!$A$2:$B$16,2,FALSE)</f>
        <v>6.0132167807174508E-2</v>
      </c>
      <c r="M15" s="3">
        <f>VLOOKUP(M$2,[10]Sheet1!$A$2:$B$16,2,FALSE)</f>
        <v>4.8912088970195028E-2</v>
      </c>
      <c r="N15" s="3">
        <f>VLOOKUP(N$2,[10]Sheet1!$A$2:$B$16,2,FALSE)</f>
        <v>3.3505862409602447E-2</v>
      </c>
      <c r="O15" s="3">
        <f>VLOOKUP(O$2,[10]Sheet1!$A$2:$B$16,2,FALSE)</f>
        <v>6.2273896387931488E-2</v>
      </c>
      <c r="P15" s="4">
        <f>VLOOKUP(P$2,[10]Sheet1!$A$2:$B$16,2,FALSE)</f>
        <v>7.3741345643404538E-2</v>
      </c>
    </row>
    <row r="17" spans="1:16" ht="15.75" thickBot="1" x14ac:dyDescent="0.3">
      <c r="A17" t="s">
        <v>3</v>
      </c>
    </row>
    <row r="18" spans="1:16" ht="15.75" thickBot="1" x14ac:dyDescent="0.3">
      <c r="A18" s="8"/>
      <c r="B18" s="5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  <c r="M18" s="1" t="s">
        <v>20</v>
      </c>
      <c r="N18" s="1" t="s">
        <v>21</v>
      </c>
      <c r="O18" s="1" t="s">
        <v>22</v>
      </c>
      <c r="P18" s="2" t="s">
        <v>23</v>
      </c>
    </row>
    <row r="19" spans="1:16" x14ac:dyDescent="0.25">
      <c r="A19" s="6" t="s">
        <v>4</v>
      </c>
      <c r="B19" s="9">
        <f>VLOOKUP(B$2,[11]Sheet1!$A$2:$B$16,2,FALSE)</f>
        <v>0.3284228352946153</v>
      </c>
      <c r="C19" s="10">
        <f>VLOOKUP(C$2,[11]Sheet1!$A$2:$B$16,2,FALSE)</f>
        <v>0.154769547899375</v>
      </c>
      <c r="D19" s="10">
        <f>VLOOKUP(D$2,[11]Sheet1!$A$2:$B$16,2,FALSE)</f>
        <v>4.4198438281358339E-3</v>
      </c>
      <c r="E19" s="10">
        <f>VLOOKUP(E$2,[11]Sheet1!$A$2:$B$16,2,FALSE)</f>
        <v>1.574424538457667E-2</v>
      </c>
      <c r="F19" s="10">
        <f>VLOOKUP(F$2,[11]Sheet1!$A$2:$B$16,2,FALSE)</f>
        <v>4.857142857142855E-3</v>
      </c>
      <c r="G19" s="10">
        <f>VLOOKUP(G$2,[11]Sheet1!$A$2:$B$16,2,FALSE)</f>
        <v>3.5473445185924837E-2</v>
      </c>
      <c r="H19" s="10">
        <f>VLOOKUP(H$2,[11]Sheet1!$A$2:$B$16,2,FALSE)</f>
        <v>3.9879181216178172E-2</v>
      </c>
      <c r="I19" s="10">
        <f>VLOOKUP(I$2,[11]Sheet1!$A$2:$B$16,2,FALSE)</f>
        <v>3.9464285714285712E-3</v>
      </c>
      <c r="J19" s="10">
        <f>VLOOKUP(J$2,[11]Sheet1!$A$2:$B$16,2,FALSE)</f>
        <v>4.7859203860165858E-2</v>
      </c>
      <c r="K19" s="10">
        <f>VLOOKUP(K$2,[11]Sheet1!$A$2:$B$16,2,FALSE)</f>
        <v>1.6750000000000011E-2</v>
      </c>
      <c r="L19" s="10">
        <f>VLOOKUP(L$2,[11]Sheet1!$A$2:$B$16,2,FALSE)</f>
        <v>5.4581846870511742E-2</v>
      </c>
      <c r="M19" s="10">
        <f>VLOOKUP(M$2,[11]Sheet1!$A$2:$B$16,2,FALSE)</f>
        <v>2.763804898990805E-2</v>
      </c>
      <c r="N19" s="10">
        <f>VLOOKUP(N$2,[11]Sheet1!$A$2:$B$16,2,FALSE)</f>
        <v>6.9244241869241871E-2</v>
      </c>
      <c r="O19" s="10">
        <f>VLOOKUP(O$2,[11]Sheet1!$A$2:$B$16,2,FALSE)</f>
        <v>2.7321428571428579E-3</v>
      </c>
      <c r="P19" s="11">
        <f>VLOOKUP(P$2,[11]Sheet1!$A$2:$B$16,2,FALSE)</f>
        <v>5.3681845315652427E-2</v>
      </c>
    </row>
    <row r="20" spans="1:16" x14ac:dyDescent="0.25">
      <c r="A20" s="6" t="s">
        <v>5</v>
      </c>
      <c r="B20" s="9">
        <f>VLOOKUP(B$2,[12]Sheet1!$A$2:$B$16,2,FALSE)</f>
        <v>0.23815074745679299</v>
      </c>
      <c r="C20" s="10">
        <f>VLOOKUP(C$2,[12]Sheet1!$A$2:$B$16,2,FALSE)</f>
        <v>3.6252463799640401E-2</v>
      </c>
      <c r="D20" s="10">
        <f>VLOOKUP(D$2,[12]Sheet1!$A$2:$B$16,2,FALSE)</f>
        <v>8.6842678203553875E-2</v>
      </c>
      <c r="E20" s="10">
        <f>VLOOKUP(E$2,[12]Sheet1!$A$2:$B$16,2,FALSE)</f>
        <v>2.2292613243250509E-2</v>
      </c>
      <c r="F20" s="10">
        <f>VLOOKUP(F$2,[12]Sheet1!$A$2:$B$16,2,FALSE)</f>
        <v>6.2628571440871902E-2</v>
      </c>
      <c r="G20" s="10">
        <f>VLOOKUP(G$2,[12]Sheet1!$A$2:$B$16,2,FALSE)</f>
        <v>5.9878369700787713E-2</v>
      </c>
      <c r="H20" s="10">
        <f>VLOOKUP(H$2,[12]Sheet1!$A$2:$B$16,2,FALSE)</f>
        <v>6.119360043182593E-2</v>
      </c>
      <c r="I20" s="10">
        <f>VLOOKUP(I$2,[12]Sheet1!$A$2:$B$16,2,FALSE)</f>
        <v>0.1244043414582829</v>
      </c>
      <c r="J20" s="10">
        <f>VLOOKUP(J$2,[12]Sheet1!$A$2:$B$16,2,FALSE)</f>
        <v>6.427453161645548E-2</v>
      </c>
      <c r="K20" s="10">
        <f>VLOOKUP(K$2,[12]Sheet1!$A$2:$B$16,2,FALSE)</f>
        <v>1.8467003664500999E-2</v>
      </c>
      <c r="L20" s="10">
        <f>VLOOKUP(L$2,[12]Sheet1!$A$2:$B$16,2,FALSE)</f>
        <v>8.7434812090155176E-2</v>
      </c>
      <c r="M20" s="10">
        <f>VLOOKUP(M$2,[12]Sheet1!$A$2:$B$16,2,FALSE)</f>
        <v>1.336675698137991E-2</v>
      </c>
      <c r="N20" s="10">
        <f>VLOOKUP(N$2,[12]Sheet1!$A$2:$B$16,2,FALSE)</f>
        <v>1.0563328270296209E-2</v>
      </c>
      <c r="O20" s="10">
        <f>VLOOKUP(O$2,[12]Sheet1!$A$2:$B$16,2,FALSE)</f>
        <v>5.070812369994953E-2</v>
      </c>
      <c r="P20" s="11">
        <f>VLOOKUP(P$2,[12]Sheet1!$A$2:$B$16,2,FALSE)</f>
        <v>6.3542057942256536E-2</v>
      </c>
    </row>
    <row r="21" spans="1:16" x14ac:dyDescent="0.25">
      <c r="A21" s="6" t="s">
        <v>6</v>
      </c>
      <c r="B21" s="9">
        <f>VLOOKUP(B$2,[13]Sheet1!$A$2:$B$16,2,FALSE)</f>
        <v>0.1235960271950421</v>
      </c>
      <c r="C21" s="10">
        <f>VLOOKUP(C$2,[13]Sheet1!$A$2:$B$16,2,FALSE)</f>
        <v>9.7763927900894138E-2</v>
      </c>
      <c r="D21" s="10">
        <f>VLOOKUP(D$2,[13]Sheet1!$A$2:$B$16,2,FALSE)</f>
        <v>9.9740472984284526E-2</v>
      </c>
      <c r="E21" s="10">
        <f>VLOOKUP(E$2,[13]Sheet1!$A$2:$B$16,2,FALSE)</f>
        <v>0.10600800526474791</v>
      </c>
      <c r="F21" s="10">
        <f>VLOOKUP(F$2,[13]Sheet1!$A$2:$B$16,2,FALSE)</f>
        <v>3.7078686243626327E-2</v>
      </c>
      <c r="G21" s="10">
        <f>VLOOKUP(G$2,[13]Sheet1!$A$2:$B$16,2,FALSE)</f>
        <v>7.9589780284915271E-2</v>
      </c>
      <c r="H21" s="10">
        <f>VLOOKUP(H$2,[13]Sheet1!$A$2:$B$16,2,FALSE)</f>
        <v>9.1462669040031808E-2</v>
      </c>
      <c r="I21" s="10">
        <f>VLOOKUP(I$2,[13]Sheet1!$A$2:$B$16,2,FALSE)</f>
        <v>7.0181644035654453E-2</v>
      </c>
      <c r="J21" s="10">
        <f>VLOOKUP(J$2,[13]Sheet1!$A$2:$B$16,2,FALSE)</f>
        <v>3.4633613297887722E-2</v>
      </c>
      <c r="K21" s="10">
        <f>VLOOKUP(K$2,[13]Sheet1!$A$2:$B$16,2,FALSE)</f>
        <v>1.8540935847705161E-2</v>
      </c>
      <c r="L21" s="10">
        <f>VLOOKUP(L$2,[13]Sheet1!$A$2:$B$16,2,FALSE)</f>
        <v>0.1081224024468956</v>
      </c>
      <c r="M21" s="10">
        <f>VLOOKUP(M$2,[13]Sheet1!$A$2:$B$16,2,FALSE)</f>
        <v>1.8398848396926071E-2</v>
      </c>
      <c r="N21" s="10">
        <f>VLOOKUP(N$2,[13]Sheet1!$A$2:$B$16,2,FALSE)</f>
        <v>5.0156765348578922E-2</v>
      </c>
      <c r="O21" s="10">
        <f>VLOOKUP(O$2,[13]Sheet1!$A$2:$B$16,2,FALSE)</f>
        <v>3.7360523405013231E-2</v>
      </c>
      <c r="P21" s="11">
        <f>VLOOKUP(P$2,[13]Sheet1!$A$2:$B$16,2,FALSE)</f>
        <v>2.7365698307796719E-2</v>
      </c>
    </row>
    <row r="22" spans="1:16" x14ac:dyDescent="0.25">
      <c r="A22" s="6" t="s">
        <v>7</v>
      </c>
      <c r="B22" s="9">
        <f>VLOOKUP(B$2,[14]Sheet1!$A$2:$B$16,2,FALSE)</f>
        <v>0.29037417824745398</v>
      </c>
      <c r="C22" s="10">
        <f>VLOOKUP(C$2,[14]Sheet1!$A$2:$B$16,2,FALSE)</f>
        <v>7.5355978766110235E-2</v>
      </c>
      <c r="D22" s="10">
        <f>VLOOKUP(D$2,[14]Sheet1!$A$2:$B$16,2,FALSE)</f>
        <v>4.6354220634829531E-2</v>
      </c>
      <c r="E22" s="10">
        <f>VLOOKUP(E$2,[14]Sheet1!$A$2:$B$16,2,FALSE)</f>
        <v>8.6359301989435533E-2</v>
      </c>
      <c r="F22" s="10">
        <f>VLOOKUP(F$2,[14]Sheet1!$A$2:$B$16,2,FALSE)</f>
        <v>7.7930186249599465E-2</v>
      </c>
      <c r="G22" s="10">
        <f>VLOOKUP(G$2,[14]Sheet1!$A$2:$B$16,2,FALSE)</f>
        <v>8.3542816907003492E-2</v>
      </c>
      <c r="H22" s="10">
        <f>VLOOKUP(H$2,[14]Sheet1!$A$2:$B$16,2,FALSE)</f>
        <v>1.461515396997652E-2</v>
      </c>
      <c r="I22" s="10">
        <f>VLOOKUP(I$2,[14]Sheet1!$A$2:$B$16,2,FALSE)</f>
        <v>4.6064538930022103E-2</v>
      </c>
      <c r="J22" s="10">
        <f>VLOOKUP(J$2,[14]Sheet1!$A$2:$B$16,2,FALSE)</f>
        <v>5.0897054006455722E-2</v>
      </c>
      <c r="K22" s="10">
        <f>VLOOKUP(K$2,[14]Sheet1!$A$2:$B$16,2,FALSE)</f>
        <v>1.193898677732096E-2</v>
      </c>
      <c r="L22" s="10">
        <f>VLOOKUP(L$2,[14]Sheet1!$A$2:$B$16,2,FALSE)</f>
        <v>1.7653206433687021E-2</v>
      </c>
      <c r="M22" s="10">
        <f>VLOOKUP(M$2,[14]Sheet1!$A$2:$B$16,2,FALSE)</f>
        <v>8.3739548442482506E-3</v>
      </c>
      <c r="N22" s="10">
        <f>VLOOKUP(N$2,[14]Sheet1!$A$2:$B$16,2,FALSE)</f>
        <v>7.4058296853435707E-2</v>
      </c>
      <c r="O22" s="10">
        <f>VLOOKUP(O$2,[14]Sheet1!$A$2:$B$16,2,FALSE)</f>
        <v>7.8559895007775091E-2</v>
      </c>
      <c r="P22" s="11">
        <f>VLOOKUP(P$2,[14]Sheet1!$A$2:$B$16,2,FALSE)</f>
        <v>3.7922230382646388E-2</v>
      </c>
    </row>
    <row r="23" spans="1:16" ht="15.75" thickBot="1" x14ac:dyDescent="0.3">
      <c r="A23" s="7" t="s">
        <v>8</v>
      </c>
      <c r="B23" s="3">
        <f>VLOOKUP(B$2,[15]Sheet1!$A$2:$B$16,2,FALSE)</f>
        <v>0.1808906010154471</v>
      </c>
      <c r="C23" s="3">
        <f>VLOOKUP(C$2,[15]Sheet1!$A$2:$B$16,2,FALSE)</f>
        <v>8.4077320488332691E-2</v>
      </c>
      <c r="D23" s="3">
        <f>VLOOKUP(D$2,[15]Sheet1!$A$2:$B$16,2,FALSE)</f>
        <v>4.9218100448557803E-2</v>
      </c>
      <c r="E23" s="3">
        <f>VLOOKUP(E$2,[15]Sheet1!$A$2:$B$16,2,FALSE)</f>
        <v>9.6680040323679217E-2</v>
      </c>
      <c r="F23" s="3">
        <f>VLOOKUP(F$2,[15]Sheet1!$A$2:$B$16,2,FALSE)</f>
        <v>1.192481737080972E-2</v>
      </c>
      <c r="G23" s="3">
        <f>VLOOKUP(G$2,[15]Sheet1!$A$2:$B$16,2,FALSE)</f>
        <v>0.1680377623978197</v>
      </c>
      <c r="H23" s="3">
        <f>VLOOKUP(H$2,[15]Sheet1!$A$2:$B$16,2,FALSE)</f>
        <v>4.0083565862753641E-2</v>
      </c>
      <c r="I23" s="3">
        <f>VLOOKUP(I$2,[15]Sheet1!$A$2:$B$16,2,FALSE)</f>
        <v>4.4470027717373038E-2</v>
      </c>
      <c r="J23" s="3">
        <f>VLOOKUP(J$2,[15]Sheet1!$A$2:$B$16,2,FALSE)</f>
        <v>0.14877880707199681</v>
      </c>
      <c r="K23" s="3">
        <f>VLOOKUP(K$2,[15]Sheet1!$A$2:$B$16,2,FALSE)</f>
        <v>4.169247961149318E-2</v>
      </c>
      <c r="L23" s="3">
        <f>VLOOKUP(L$2,[15]Sheet1!$A$2:$B$16,2,FALSE)</f>
        <v>2.3461652603475661E-2</v>
      </c>
      <c r="M23" s="3">
        <f>VLOOKUP(M$2,[15]Sheet1!$A$2:$B$16,2,FALSE)</f>
        <v>5.2574661983526949E-2</v>
      </c>
      <c r="N23" s="3">
        <f>VLOOKUP(N$2,[15]Sheet1!$A$2:$B$16,2,FALSE)</f>
        <v>2.2273974646403471E-2</v>
      </c>
      <c r="O23" s="3">
        <f>VLOOKUP(O$2,[15]Sheet1!$A$2:$B$16,2,FALSE)</f>
        <v>2.240055748554616E-2</v>
      </c>
      <c r="P23" s="4">
        <f>VLOOKUP(P$2,[15]Sheet1!$A$2:$B$16,2,FALSE)</f>
        <v>1.3435630972784759E-2</v>
      </c>
    </row>
  </sheetData>
  <conditionalFormatting sqref="B4:P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P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P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P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P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P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P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P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P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P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P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P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P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P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2017-12-11T23:43:03Z</dcterms:modified>
</cp:coreProperties>
</file>