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on Surface\Documents\GitHub\blockchain-blacksburg\Master Plans\"/>
    </mc:Choice>
  </mc:AlternateContent>
  <xr:revisionPtr revIDLastSave="0" documentId="13_ncr:1_{841ACDFD-E1D6-45AA-AF0C-0895D0A7BBB8}" xr6:coauthVersionLast="28" xr6:coauthVersionMax="28" xr10:uidLastSave="{00000000-0000-0000-0000-000000000000}"/>
  <bookViews>
    <workbookView xWindow="0" yWindow="0" windowWidth="15420" windowHeight="10058" xr2:uid="{F3E24B94-2360-4676-B55B-580B84C139C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/>
  <c r="F53" i="1"/>
  <c r="F56" i="1"/>
  <c r="F57" i="1"/>
  <c r="F52" i="1"/>
  <c r="F23" i="1"/>
  <c r="F4" i="1"/>
  <c r="F5" i="1"/>
  <c r="F6" i="1"/>
  <c r="F9" i="1"/>
  <c r="F10" i="1"/>
  <c r="F11" i="1"/>
  <c r="F15" i="1"/>
  <c r="F16" i="1"/>
  <c r="F17" i="1"/>
  <c r="F18" i="1"/>
  <c r="F19" i="1"/>
  <c r="F20" i="1"/>
  <c r="F26" i="1"/>
  <c r="F27" i="1"/>
  <c r="F28" i="1"/>
  <c r="F33" i="1"/>
  <c r="F34" i="1"/>
  <c r="F35" i="1"/>
  <c r="F39" i="1"/>
  <c r="F40" i="1"/>
  <c r="F41" i="1"/>
  <c r="F42" i="1"/>
  <c r="F45" i="1"/>
  <c r="F46" i="1"/>
  <c r="F48" i="1"/>
  <c r="F43" i="1" l="1"/>
  <c r="F49" i="1"/>
  <c r="F50" i="1" s="1"/>
  <c r="F21" i="1"/>
  <c r="F7" i="1"/>
  <c r="F29" i="1"/>
  <c r="F36" i="1"/>
  <c r="F58" i="1"/>
  <c r="F12" i="1"/>
  <c r="F59" i="1" l="1"/>
  <c r="F30" i="1"/>
  <c r="F13" i="1"/>
</calcChain>
</file>

<file path=xl/sharedStrings.xml><?xml version="1.0" encoding="utf-8"?>
<sst xmlns="http://schemas.openxmlformats.org/spreadsheetml/2006/main" count="61" uniqueCount="54">
  <si>
    <t>Publicity</t>
  </si>
  <si>
    <t>Logistics</t>
  </si>
  <si>
    <t>Program</t>
  </si>
  <si>
    <t>Rate</t>
  </si>
  <si>
    <t>Units</t>
  </si>
  <si>
    <t>Total</t>
  </si>
  <si>
    <t>Printing</t>
  </si>
  <si>
    <t>Banner</t>
  </si>
  <si>
    <t>Flyers</t>
  </si>
  <si>
    <t xml:space="preserve">Program </t>
  </si>
  <si>
    <t>Design</t>
  </si>
  <si>
    <t>Logo</t>
  </si>
  <si>
    <t>Misc</t>
  </si>
  <si>
    <t>Lanyards</t>
  </si>
  <si>
    <t>Name Tags</t>
  </si>
  <si>
    <t>Bags</t>
  </si>
  <si>
    <t>Website</t>
  </si>
  <si>
    <t>Catering - ODB</t>
  </si>
  <si>
    <t>Catering - Center Stage</t>
  </si>
  <si>
    <t>Food</t>
  </si>
  <si>
    <t>Staffing</t>
  </si>
  <si>
    <t>Other</t>
  </si>
  <si>
    <t>Black House Site Fee</t>
  </si>
  <si>
    <t>Symposium</t>
  </si>
  <si>
    <t>Lyric Site Fee</t>
  </si>
  <si>
    <t>Lyric Staff Fee</t>
  </si>
  <si>
    <t>Lyric Other</t>
  </si>
  <si>
    <t>Reception</t>
  </si>
  <si>
    <t>Black House Staff Fee</t>
  </si>
  <si>
    <t>Beverage</t>
  </si>
  <si>
    <t>Site Subtotal</t>
  </si>
  <si>
    <t>Design Subtotal</t>
  </si>
  <si>
    <t>Printing Subtotal</t>
  </si>
  <si>
    <t>Program Subtotal</t>
  </si>
  <si>
    <t>ODB Catering Subtotal</t>
  </si>
  <si>
    <t>Center Stage Subtotal</t>
  </si>
  <si>
    <t>Reception Total</t>
  </si>
  <si>
    <t>EVENT TOTAL</t>
  </si>
  <si>
    <t>Black House Tables</t>
  </si>
  <si>
    <t>Media</t>
  </si>
  <si>
    <t>Videographer</t>
  </si>
  <si>
    <t>LOGISTICS SUBTOTAL</t>
  </si>
  <si>
    <t>PUBLICITY SUBTOTAL</t>
  </si>
  <si>
    <t>Facilities</t>
  </si>
  <si>
    <t>FACILITIES SUBTOTAL</t>
  </si>
  <si>
    <t>MISC SUBTOTAL</t>
  </si>
  <si>
    <t>Speakers:</t>
  </si>
  <si>
    <t>Honorariums</t>
  </si>
  <si>
    <t>Travel</t>
  </si>
  <si>
    <t>Hotel</t>
  </si>
  <si>
    <t xml:space="preserve">Supplies </t>
  </si>
  <si>
    <t>Pens</t>
  </si>
  <si>
    <t>incl.</t>
  </si>
  <si>
    <t>T-shirts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</si>
</sst>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6" fillId="0" borderId="0" xfId="1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1FE1-00CD-4239-85DB-BC58078C980E}">
  <dimension ref="A1:F59"/>
  <sheetViews>
    <sheetView tabSelected="1" topLeftCell="A27" workbookViewId="0">
      <selection activeCell="H55" sqref="H55"/>
    </sheetView>
  </sheetViews>
  <sheetFormatPr defaultRowHeight="14.25" x14ac:dyDescent="0.45"/>
  <cols>
    <col min="1" max="1" width="2.265625" style="2" customWidth="1"/>
    <col min="2" max="2" width="2.86328125" style="3" customWidth="1"/>
    <col min="3" max="3" width="18.73046875" customWidth="1"/>
    <col min="4" max="4" width="9.06640625" style="1"/>
    <col min="5" max="5" width="14.9296875" style="6" customWidth="1"/>
    <col min="6" max="6" width="10.1328125" style="9" customWidth="1"/>
  </cols>
  <sheetData>
    <row r="1" spans="1:6" x14ac:dyDescent="0.45">
      <c r="D1" s="1" t="s">
        <v>3</v>
      </c>
      <c r="E1" s="6" t="s">
        <v>4</v>
      </c>
      <c r="F1" s="9" t="s">
        <v>5</v>
      </c>
    </row>
    <row r="2" spans="1:6" x14ac:dyDescent="0.45">
      <c r="A2" s="2" t="s">
        <v>43</v>
      </c>
    </row>
    <row r="3" spans="1:6" x14ac:dyDescent="0.45">
      <c r="B3" s="3" t="s">
        <v>23</v>
      </c>
    </row>
    <row r="4" spans="1:6" x14ac:dyDescent="0.45">
      <c r="C4" t="s">
        <v>24</v>
      </c>
      <c r="D4" s="1">
        <v>1</v>
      </c>
      <c r="E4" s="6">
        <v>800</v>
      </c>
      <c r="F4" s="9">
        <f t="shared" ref="F4:F48" si="0">E4*D4</f>
        <v>800</v>
      </c>
    </row>
    <row r="5" spans="1:6" x14ac:dyDescent="0.45">
      <c r="C5" t="s">
        <v>25</v>
      </c>
      <c r="F5" s="9">
        <f t="shared" si="0"/>
        <v>0</v>
      </c>
    </row>
    <row r="6" spans="1:6" x14ac:dyDescent="0.45">
      <c r="C6" t="s">
        <v>26</v>
      </c>
      <c r="F6" s="9">
        <f t="shared" si="0"/>
        <v>0</v>
      </c>
    </row>
    <row r="7" spans="1:6" x14ac:dyDescent="0.45">
      <c r="E7" s="13" t="s">
        <v>30</v>
      </c>
      <c r="F7" s="15">
        <f>SUM(F4:F6)</f>
        <v>800</v>
      </c>
    </row>
    <row r="8" spans="1:6" x14ac:dyDescent="0.45">
      <c r="B8" s="3" t="s">
        <v>27</v>
      </c>
    </row>
    <row r="9" spans="1:6" x14ac:dyDescent="0.45">
      <c r="C9" t="s">
        <v>22</v>
      </c>
      <c r="D9" s="1">
        <v>1</v>
      </c>
      <c r="E9" s="6">
        <v>800</v>
      </c>
      <c r="F9" s="9">
        <f t="shared" si="0"/>
        <v>800</v>
      </c>
    </row>
    <row r="10" spans="1:6" x14ac:dyDescent="0.45">
      <c r="C10" t="s">
        <v>28</v>
      </c>
      <c r="F10" s="9">
        <f t="shared" si="0"/>
        <v>0</v>
      </c>
    </row>
    <row r="11" spans="1:6" x14ac:dyDescent="0.45">
      <c r="C11" t="s">
        <v>38</v>
      </c>
      <c r="D11" s="1">
        <v>5</v>
      </c>
      <c r="E11" s="6">
        <v>5</v>
      </c>
      <c r="F11" s="9">
        <f t="shared" si="0"/>
        <v>25</v>
      </c>
    </row>
    <row r="12" spans="1:6" x14ac:dyDescent="0.45">
      <c r="C12" s="4"/>
      <c r="E12" s="13" t="s">
        <v>36</v>
      </c>
      <c r="F12" s="15">
        <f>SUM(F9:F11)</f>
        <v>825</v>
      </c>
    </row>
    <row r="13" spans="1:6" x14ac:dyDescent="0.45">
      <c r="E13" s="8" t="s">
        <v>44</v>
      </c>
      <c r="F13" s="11">
        <f>F12+F7</f>
        <v>1625</v>
      </c>
    </row>
    <row r="14" spans="1:6" x14ac:dyDescent="0.45">
      <c r="A14" s="2" t="s">
        <v>0</v>
      </c>
    </row>
    <row r="15" spans="1:6" x14ac:dyDescent="0.45">
      <c r="B15" s="3" t="s">
        <v>16</v>
      </c>
      <c r="F15" s="9">
        <f t="shared" si="0"/>
        <v>0</v>
      </c>
    </row>
    <row r="16" spans="1:6" x14ac:dyDescent="0.45">
      <c r="B16" s="3" t="s">
        <v>10</v>
      </c>
      <c r="F16" s="9">
        <f t="shared" si="0"/>
        <v>0</v>
      </c>
    </row>
    <row r="17" spans="1:6" x14ac:dyDescent="0.45">
      <c r="C17" t="s">
        <v>11</v>
      </c>
      <c r="D17" s="1">
        <v>1</v>
      </c>
      <c r="E17" s="6">
        <v>800</v>
      </c>
      <c r="F17" s="9">
        <f t="shared" si="0"/>
        <v>800</v>
      </c>
    </row>
    <row r="18" spans="1:6" x14ac:dyDescent="0.45">
      <c r="C18" t="s">
        <v>8</v>
      </c>
      <c r="D18" s="1">
        <v>1</v>
      </c>
      <c r="E18" s="6">
        <v>200</v>
      </c>
      <c r="F18" s="9">
        <f t="shared" si="0"/>
        <v>200</v>
      </c>
    </row>
    <row r="19" spans="1:6" x14ac:dyDescent="0.45">
      <c r="C19" t="s">
        <v>7</v>
      </c>
      <c r="F19" s="9">
        <f t="shared" si="0"/>
        <v>0</v>
      </c>
    </row>
    <row r="20" spans="1:6" x14ac:dyDescent="0.45">
      <c r="C20" t="s">
        <v>9</v>
      </c>
      <c r="F20" s="9">
        <f t="shared" si="0"/>
        <v>0</v>
      </c>
    </row>
    <row r="21" spans="1:6" x14ac:dyDescent="0.45">
      <c r="E21" s="13" t="s">
        <v>31</v>
      </c>
      <c r="F21" s="15">
        <f>SUM(F15:F20)</f>
        <v>1000</v>
      </c>
    </row>
    <row r="22" spans="1:6" x14ac:dyDescent="0.45">
      <c r="B22" s="3" t="s">
        <v>39</v>
      </c>
      <c r="E22" s="7"/>
    </row>
    <row r="23" spans="1:6" x14ac:dyDescent="0.45">
      <c r="C23" t="s">
        <v>40</v>
      </c>
      <c r="D23" s="1">
        <v>1</v>
      </c>
      <c r="E23" s="6">
        <v>3600</v>
      </c>
      <c r="F23" s="15">
        <f>E23</f>
        <v>3600</v>
      </c>
    </row>
    <row r="24" spans="1:6" x14ac:dyDescent="0.45">
      <c r="E24" s="7"/>
    </row>
    <row r="25" spans="1:6" x14ac:dyDescent="0.45">
      <c r="B25" s="3" t="s">
        <v>6</v>
      </c>
    </row>
    <row r="26" spans="1:6" x14ac:dyDescent="0.45">
      <c r="C26" t="s">
        <v>7</v>
      </c>
      <c r="F26" s="9">
        <f t="shared" si="0"/>
        <v>0</v>
      </c>
    </row>
    <row r="27" spans="1:6" x14ac:dyDescent="0.45">
      <c r="C27" t="s">
        <v>8</v>
      </c>
      <c r="F27" s="9">
        <f t="shared" si="0"/>
        <v>0</v>
      </c>
    </row>
    <row r="28" spans="1:6" x14ac:dyDescent="0.45">
      <c r="C28" t="s">
        <v>9</v>
      </c>
      <c r="F28" s="9">
        <f t="shared" si="0"/>
        <v>0</v>
      </c>
    </row>
    <row r="29" spans="1:6" x14ac:dyDescent="0.45">
      <c r="E29" s="7" t="s">
        <v>32</v>
      </c>
      <c r="F29" s="9">
        <f>SUM(F26:F28)</f>
        <v>0</v>
      </c>
    </row>
    <row r="30" spans="1:6" x14ac:dyDescent="0.45">
      <c r="E30" s="8" t="s">
        <v>42</v>
      </c>
      <c r="F30" s="11">
        <f>F29+F23+F21</f>
        <v>4600</v>
      </c>
    </row>
    <row r="31" spans="1:6" x14ac:dyDescent="0.45">
      <c r="A31" s="2" t="s">
        <v>2</v>
      </c>
    </row>
    <row r="32" spans="1:6" x14ac:dyDescent="0.45">
      <c r="B32" s="3" t="s">
        <v>46</v>
      </c>
    </row>
    <row r="33" spans="1:6" x14ac:dyDescent="0.45">
      <c r="C33" t="s">
        <v>47</v>
      </c>
      <c r="D33" s="1">
        <v>6</v>
      </c>
      <c r="E33" s="6">
        <v>1000</v>
      </c>
      <c r="F33" s="9">
        <f t="shared" si="0"/>
        <v>6000</v>
      </c>
    </row>
    <row r="34" spans="1:6" x14ac:dyDescent="0.45">
      <c r="C34" t="s">
        <v>48</v>
      </c>
      <c r="D34" s="22">
        <v>1</v>
      </c>
      <c r="E34" s="23">
        <v>6000</v>
      </c>
      <c r="F34" s="9">
        <f t="shared" si="0"/>
        <v>6000</v>
      </c>
    </row>
    <row r="35" spans="1:6" x14ac:dyDescent="0.45">
      <c r="C35" t="s">
        <v>49</v>
      </c>
      <c r="F35" s="9">
        <f t="shared" si="0"/>
        <v>0</v>
      </c>
    </row>
    <row r="36" spans="1:6" x14ac:dyDescent="0.45">
      <c r="E36" s="13" t="s">
        <v>33</v>
      </c>
      <c r="F36" s="9">
        <f>SUM(F33:F35)</f>
        <v>12000</v>
      </c>
    </row>
    <row r="37" spans="1:6" x14ac:dyDescent="0.45">
      <c r="A37" s="2" t="s">
        <v>1</v>
      </c>
    </row>
    <row r="38" spans="1:6" x14ac:dyDescent="0.45">
      <c r="B38" s="3" t="s">
        <v>17</v>
      </c>
    </row>
    <row r="39" spans="1:6" x14ac:dyDescent="0.45">
      <c r="C39" t="s">
        <v>19</v>
      </c>
      <c r="F39" s="9">
        <f t="shared" si="0"/>
        <v>0</v>
      </c>
    </row>
    <row r="40" spans="1:6" x14ac:dyDescent="0.45">
      <c r="C40" t="s">
        <v>29</v>
      </c>
      <c r="F40" s="9">
        <f t="shared" si="0"/>
        <v>0</v>
      </c>
    </row>
    <row r="41" spans="1:6" x14ac:dyDescent="0.45">
      <c r="C41" t="s">
        <v>20</v>
      </c>
      <c r="F41" s="9">
        <f t="shared" si="0"/>
        <v>0</v>
      </c>
    </row>
    <row r="42" spans="1:6" x14ac:dyDescent="0.45">
      <c r="C42" t="s">
        <v>21</v>
      </c>
      <c r="F42" s="9">
        <f t="shared" si="0"/>
        <v>0</v>
      </c>
    </row>
    <row r="43" spans="1:6" x14ac:dyDescent="0.45">
      <c r="E43" s="13" t="s">
        <v>34</v>
      </c>
      <c r="F43" s="9">
        <f>SUM(F37:F42)</f>
        <v>0</v>
      </c>
    </row>
    <row r="44" spans="1:6" x14ac:dyDescent="0.45">
      <c r="B44" s="3" t="s">
        <v>18</v>
      </c>
    </row>
    <row r="45" spans="1:6" x14ac:dyDescent="0.45">
      <c r="C45" t="s">
        <v>19</v>
      </c>
      <c r="D45" s="1">
        <v>1</v>
      </c>
      <c r="E45" s="6">
        <v>2650</v>
      </c>
      <c r="F45" s="9">
        <f t="shared" si="0"/>
        <v>2650</v>
      </c>
    </row>
    <row r="46" spans="1:6" x14ac:dyDescent="0.45">
      <c r="C46" t="s">
        <v>29</v>
      </c>
      <c r="D46" s="1">
        <v>1</v>
      </c>
      <c r="E46" s="6">
        <v>600</v>
      </c>
      <c r="F46" s="9">
        <f t="shared" si="0"/>
        <v>600</v>
      </c>
    </row>
    <row r="47" spans="1:6" x14ac:dyDescent="0.45">
      <c r="C47" t="s">
        <v>20</v>
      </c>
      <c r="E47" s="6" t="s">
        <v>52</v>
      </c>
      <c r="F47" s="9">
        <v>0</v>
      </c>
    </row>
    <row r="48" spans="1:6" x14ac:dyDescent="0.45">
      <c r="C48" t="s">
        <v>21</v>
      </c>
      <c r="F48" s="9">
        <f t="shared" si="0"/>
        <v>0</v>
      </c>
    </row>
    <row r="49" spans="1:6" x14ac:dyDescent="0.45">
      <c r="E49" s="13" t="s">
        <v>35</v>
      </c>
      <c r="F49" s="9">
        <f>SUM(F44:F48)</f>
        <v>3250</v>
      </c>
    </row>
    <row r="50" spans="1:6" x14ac:dyDescent="0.45">
      <c r="C50" s="4"/>
      <c r="E50" s="14" t="s">
        <v>41</v>
      </c>
      <c r="F50" s="11">
        <f>F49+F43</f>
        <v>3250</v>
      </c>
    </row>
    <row r="51" spans="1:6" x14ac:dyDescent="0.45">
      <c r="A51" s="2" t="s">
        <v>12</v>
      </c>
    </row>
    <row r="52" spans="1:6" x14ac:dyDescent="0.45">
      <c r="B52" s="10" t="s">
        <v>13</v>
      </c>
      <c r="D52" s="1">
        <v>200</v>
      </c>
      <c r="E52" s="6">
        <v>1.6</v>
      </c>
      <c r="F52" s="9">
        <f>E52*D52</f>
        <v>320</v>
      </c>
    </row>
    <row r="53" spans="1:6" x14ac:dyDescent="0.45">
      <c r="B53" s="10" t="s">
        <v>14</v>
      </c>
      <c r="D53" s="1">
        <v>200</v>
      </c>
      <c r="E53" s="6">
        <v>1</v>
      </c>
      <c r="F53" s="9">
        <f t="shared" ref="F53:F57" si="1">E53*D53</f>
        <v>200</v>
      </c>
    </row>
    <row r="54" spans="1:6" x14ac:dyDescent="0.45">
      <c r="B54" s="10" t="s">
        <v>53</v>
      </c>
      <c r="D54" s="1">
        <v>25</v>
      </c>
      <c r="E54" s="6">
        <v>15</v>
      </c>
      <c r="F54" s="9">
        <f t="shared" si="1"/>
        <v>375</v>
      </c>
    </row>
    <row r="55" spans="1:6" x14ac:dyDescent="0.45">
      <c r="B55" s="10" t="s">
        <v>51</v>
      </c>
      <c r="D55" s="1">
        <v>300</v>
      </c>
      <c r="E55" s="6">
        <v>0.29799999999999999</v>
      </c>
      <c r="F55" s="9">
        <f t="shared" si="1"/>
        <v>89.399999999999991</v>
      </c>
    </row>
    <row r="56" spans="1:6" x14ac:dyDescent="0.45">
      <c r="B56" s="10" t="s">
        <v>50</v>
      </c>
      <c r="D56" s="1">
        <v>1</v>
      </c>
      <c r="E56" s="6">
        <v>400</v>
      </c>
      <c r="F56" s="9">
        <f t="shared" si="1"/>
        <v>400</v>
      </c>
    </row>
    <row r="57" spans="1:6" x14ac:dyDescent="0.45">
      <c r="B57" s="10" t="s">
        <v>15</v>
      </c>
      <c r="D57" s="1">
        <v>200</v>
      </c>
      <c r="E57" s="6">
        <v>2.4</v>
      </c>
      <c r="F57" s="9">
        <f t="shared" si="1"/>
        <v>480</v>
      </c>
    </row>
    <row r="58" spans="1:6" ht="14.65" thickBot="1" x14ac:dyDescent="0.5">
      <c r="A58" s="16"/>
      <c r="B58" s="17"/>
      <c r="C58" s="18"/>
      <c r="D58" s="19"/>
      <c r="E58" s="20" t="s">
        <v>45</v>
      </c>
      <c r="F58" s="21">
        <f>SUM(F51:F57)</f>
        <v>1864.4</v>
      </c>
    </row>
    <row r="59" spans="1:6" s="5" customFormat="1" ht="14.65" thickTop="1" x14ac:dyDescent="0.45">
      <c r="B59" s="12"/>
      <c r="E59" s="8" t="s">
        <v>37</v>
      </c>
      <c r="F59" s="11">
        <f>F58+F50+F30+F13</f>
        <v>11339.4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Davon Surface</dc:creator>
  <cp:lastModifiedBy>Davon Surface</cp:lastModifiedBy>
  <cp:lastPrinted>2018-03-22T20:36:03Z</cp:lastPrinted>
  <dcterms:created xsi:type="dcterms:W3CDTF">2018-03-22T19:35:50Z</dcterms:created>
  <dcterms:modified xsi:type="dcterms:W3CDTF">2018-03-24T19:07:50Z</dcterms:modified>
</cp:coreProperties>
</file>