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8800" windowHeight="11700"/>
  </bookViews>
  <sheets>
    <sheet name="Dados" sheetId="1" r:id="rId1"/>
    <sheet name="Nível Vended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C7" i="2"/>
  <c r="B7" i="2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I17" i="1" s="1"/>
  <c r="M17" i="1" s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6" i="1" l="1"/>
  <c r="M6" i="1" s="1"/>
  <c r="O6" i="1"/>
  <c r="I22" i="1"/>
  <c r="M22" i="1" s="1"/>
  <c r="O22" i="1"/>
  <c r="N22" i="1"/>
  <c r="O13" i="1"/>
  <c r="N13" i="1"/>
  <c r="I13" i="1"/>
  <c r="M13" i="1" s="1"/>
  <c r="O21" i="1"/>
  <c r="N21" i="1"/>
  <c r="I21" i="1"/>
  <c r="M21" i="1" s="1"/>
  <c r="O23" i="1"/>
  <c r="I23" i="1"/>
  <c r="M23" i="1" s="1"/>
  <c r="I25" i="1"/>
  <c r="M25" i="1" s="1"/>
  <c r="O25" i="1"/>
  <c r="O29" i="1"/>
  <c r="I29" i="1"/>
  <c r="M29" i="1" s="1"/>
  <c r="O18" i="1"/>
  <c r="I18" i="1"/>
  <c r="M18" i="1" s="1"/>
  <c r="O26" i="1"/>
  <c r="I26" i="1"/>
  <c r="M26" i="1" s="1"/>
  <c r="O5" i="1"/>
  <c r="I5" i="1"/>
  <c r="M5" i="1" s="1"/>
  <c r="I4" i="1"/>
  <c r="M4" i="1" s="1"/>
  <c r="O4" i="1"/>
  <c r="O12" i="1"/>
  <c r="N12" i="1"/>
  <c r="I12" i="1"/>
  <c r="M12" i="1" s="1"/>
  <c r="I16" i="1"/>
  <c r="M16" i="1" s="1"/>
  <c r="O16" i="1"/>
  <c r="I8" i="1"/>
  <c r="M8" i="1" s="1"/>
  <c r="O8" i="1"/>
  <c r="O20" i="1"/>
  <c r="I20" i="1"/>
  <c r="M20" i="1" s="1"/>
  <c r="I24" i="1"/>
  <c r="M24" i="1" s="1"/>
  <c r="O24" i="1"/>
  <c r="O28" i="1"/>
  <c r="I28" i="1"/>
  <c r="M28" i="1" s="1"/>
  <c r="I11" i="1"/>
  <c r="M11" i="1" s="1"/>
  <c r="O11" i="1"/>
  <c r="O7" i="1"/>
  <c r="I7" i="1"/>
  <c r="M7" i="1" s="1"/>
  <c r="I19" i="1"/>
  <c r="M19" i="1" s="1"/>
  <c r="O19" i="1"/>
  <c r="I27" i="1"/>
  <c r="M27" i="1" s="1"/>
  <c r="O27" i="1"/>
  <c r="I3" i="1"/>
  <c r="M3" i="1" s="1"/>
  <c r="O3" i="1"/>
  <c r="I9" i="1"/>
  <c r="M9" i="1" s="1"/>
  <c r="O9" i="1"/>
  <c r="O15" i="1"/>
  <c r="N15" i="1"/>
  <c r="I15" i="1"/>
  <c r="M15" i="1" s="1"/>
  <c r="O10" i="1"/>
  <c r="I10" i="1"/>
  <c r="M10" i="1" s="1"/>
  <c r="I14" i="1"/>
  <c r="M14" i="1" s="1"/>
  <c r="O14" i="1"/>
  <c r="N14" i="1"/>
  <c r="N17" i="1"/>
  <c r="O17" i="1"/>
  <c r="N27" i="1" l="1"/>
  <c r="N11" i="1"/>
  <c r="N18" i="1"/>
  <c r="N19" i="1"/>
  <c r="N8" i="1"/>
  <c r="N29" i="1"/>
  <c r="N24" i="1"/>
  <c r="N23" i="1"/>
  <c r="N9" i="1"/>
  <c r="N16" i="1"/>
  <c r="N5" i="1"/>
  <c r="N20" i="1"/>
  <c r="N10" i="1"/>
  <c r="N28" i="1"/>
  <c r="N26" i="1"/>
  <c r="N25" i="1"/>
  <c r="N6" i="1"/>
  <c r="N3" i="1"/>
  <c r="N7" i="1"/>
  <c r="N4" i="1"/>
</calcChain>
</file>

<file path=xl/sharedStrings.xml><?xml version="1.0" encoding="utf-8"?>
<sst xmlns="http://schemas.openxmlformats.org/spreadsheetml/2006/main" count="72" uniqueCount="38">
  <si>
    <t>A</t>
  </si>
  <si>
    <t>B</t>
  </si>
  <si>
    <t>C</t>
  </si>
  <si>
    <t>ESTADO</t>
  </si>
  <si>
    <t>&gt;</t>
  </si>
  <si>
    <t>&gt;=</t>
  </si>
  <si>
    <t>&lt;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</si>
  <si>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</si>
  <si>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</si>
  <si>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</si>
  <si>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</si>
  <si>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</si>
  <si>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</si>
  <si>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</si>
  <si>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</si>
  <si>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</si>
  <si>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</si>
  <si>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</si>
  <si>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</si>
  <si>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</si>
  <si>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</si>
  <si>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</si>
  <si>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</si>
  <si>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</si>
  <si>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</si>
  <si>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</si>
  <si>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</si>
  <si>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</si>
  <si>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</si>
  <si>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</si>
  <si>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</si>
  <si>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</si>
  <si>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</si>
  <si>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</si>
  <si>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IDENTIFICAÇÃO DE NÍVEL DE VENDEDOR</t>
  </si>
  <si>
    <t>NÍVEL</t>
  </si>
  <si>
    <t>&gt; =</t>
  </si>
  <si>
    <t>&lt;  &gt;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</si>
</sst>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17" fontId="2" fillId="3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7" fontId="2" fillId="3" borderId="5" xfId="0" applyNumberFormat="1" applyFont="1" applyFill="1" applyBorder="1"/>
    <xf numFmtId="17" fontId="2" fillId="3" borderId="6" xfId="0" applyNumberFormat="1" applyFont="1" applyFill="1" applyBorder="1"/>
    <xf numFmtId="0" fontId="0" fillId="0" borderId="0" xfId="0" applyBorder="1"/>
    <xf numFmtId="0" fontId="2" fillId="2" borderId="5" xfId="0" applyFont="1" applyFill="1" applyBorder="1" applyAlignment="1">
      <alignment horizontal="center"/>
    </xf>
    <xf numFmtId="17" fontId="2" fillId="3" borderId="5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11" xfId="0" applyNumberFormat="1" applyBorder="1"/>
    <xf numFmtId="2" fontId="0" fillId="0" borderId="12" xfId="0" applyNumberFormat="1" applyBorder="1"/>
    <xf numFmtId="0" fontId="3" fillId="0" borderId="0" xfId="0" applyFont="1"/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2" fontId="4" fillId="0" borderId="11" xfId="0" applyNumberFormat="1" applyFont="1" applyBorder="1"/>
    <xf numFmtId="2" fontId="4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tabSelected="1" workbookViewId="0">
      <selection activeCell="F3" sqref="F3"/>
    </sheetView>
  </sheetViews>
  <sheetFormatPr defaultRowHeight="15" x14ac:dyDescent="0.25"/>
  <cols>
    <col min="9" max="10" width="12" hidden="1" customWidth="1"/>
  </cols>
  <sheetData>
    <row r="1" spans="2:15" ht="15.75" thickBot="1" x14ac:dyDescent="0.3">
      <c r="M1" s="1" t="s">
        <v>0</v>
      </c>
      <c r="N1" s="2" t="s">
        <v>1</v>
      </c>
      <c r="O1" s="3" t="s">
        <v>2</v>
      </c>
    </row>
    <row r="2" spans="2:15" x14ac:dyDescent="0.25">
      <c r="B2" s="4" t="s">
        <v>3</v>
      </c>
      <c r="C2" s="5">
        <v>44440</v>
      </c>
      <c r="D2" s="5">
        <v>44470</v>
      </c>
      <c r="E2" s="5">
        <v>44501</v>
      </c>
      <c r="F2" s="5">
        <v>44531</v>
      </c>
      <c r="G2" s="5">
        <v>44562</v>
      </c>
      <c r="H2" s="6">
        <v>44593</v>
      </c>
      <c r="I2" s="7"/>
      <c r="J2" s="7"/>
      <c r="K2" s="7"/>
      <c r="L2" s="4" t="s">
        <v>3</v>
      </c>
      <c r="M2" s="8" t="s">
        <v>4</v>
      </c>
      <c r="N2" s="9" t="s">
        <v>5</v>
      </c>
      <c r="O2" s="10" t="s">
        <v>6</v>
      </c>
    </row>
    <row r="3" spans="2:15" x14ac:dyDescent="0.25">
      <c r="B3" s="11" t="s">
        <v>7</v>
      </c>
      <c r="C3" s="12">
        <v>2312</v>
      </c>
      <c r="D3" s="12">
        <v>1922</v>
      </c>
      <c r="E3" s="12">
        <v>619</v>
      </c>
      <c r="F3" s="12">
        <v>0</v>
      </c>
      <c r="G3" s="12">
        <v>0</v>
      </c>
      <c r="H3" s="13">
        <v>0</v>
      </c>
      <c r="I3" s="7">
        <f>J3/3</f>
        <v>103.16666666666667</v>
      </c>
      <c r="J3" s="7">
        <f>MEDIAN(C3:H3)</f>
        <v>309.5</v>
      </c>
      <c r="K3" s="7"/>
      <c r="L3" s="11" t="s">
        <v>7</v>
      </c>
      <c r="M3" s="14">
        <f>I3</f>
        <v>103.16666666666667</v>
      </c>
      <c r="N3" s="14">
        <f>J3-I3</f>
        <v>206.33333333333331</v>
      </c>
      <c r="O3" s="15">
        <f>J3</f>
        <v>309.5</v>
      </c>
    </row>
    <row r="4" spans="2:15" x14ac:dyDescent="0.25">
      <c r="B4" s="11" t="s">
        <v>8</v>
      </c>
      <c r="C4" s="12">
        <v>1999</v>
      </c>
      <c r="D4" s="12">
        <v>1835</v>
      </c>
      <c r="E4" s="12">
        <v>1904</v>
      </c>
      <c r="F4" s="12">
        <v>0</v>
      </c>
      <c r="G4" s="12">
        <v>0</v>
      </c>
      <c r="H4" s="13">
        <v>0</v>
      </c>
      <c r="I4" s="7">
        <f t="shared" ref="I4:I29" si="0">J4/3</f>
        <v>305.83333333333331</v>
      </c>
      <c r="J4" s="7">
        <f t="shared" ref="J4:J29" si="1">MEDIAN(C4:H4)</f>
        <v>917.5</v>
      </c>
      <c r="K4" s="7"/>
      <c r="L4" s="11" t="s">
        <v>8</v>
      </c>
      <c r="M4" s="14">
        <f t="shared" ref="M4:M29" si="2">I4</f>
        <v>305.83333333333331</v>
      </c>
      <c r="N4" s="14">
        <f t="shared" ref="N4:N29" si="3">J4-I4</f>
        <v>611.66666666666674</v>
      </c>
      <c r="O4" s="15">
        <f t="shared" ref="O4:O29" si="4">J4</f>
        <v>917.5</v>
      </c>
    </row>
    <row r="5" spans="2:15" x14ac:dyDescent="0.25">
      <c r="B5" s="11" t="s">
        <v>9</v>
      </c>
      <c r="C5" s="12">
        <v>1744.5</v>
      </c>
      <c r="D5" s="12">
        <v>1688</v>
      </c>
      <c r="E5" s="12">
        <v>1483.5</v>
      </c>
      <c r="F5" s="12">
        <v>0</v>
      </c>
      <c r="G5" s="12">
        <v>0</v>
      </c>
      <c r="H5" s="13">
        <v>0</v>
      </c>
      <c r="I5" s="7">
        <f t="shared" si="0"/>
        <v>247.25</v>
      </c>
      <c r="J5" s="7">
        <f t="shared" si="1"/>
        <v>741.75</v>
      </c>
      <c r="K5" s="7"/>
      <c r="L5" s="11" t="s">
        <v>9</v>
      </c>
      <c r="M5" s="14">
        <f t="shared" si="2"/>
        <v>247.25</v>
      </c>
      <c r="N5" s="14">
        <f t="shared" si="3"/>
        <v>494.5</v>
      </c>
      <c r="O5" s="15">
        <f t="shared" si="4"/>
        <v>741.75</v>
      </c>
    </row>
    <row r="6" spans="2:15" x14ac:dyDescent="0.25">
      <c r="B6" s="11" t="s">
        <v>10</v>
      </c>
      <c r="C6" s="12">
        <v>2683</v>
      </c>
      <c r="D6" s="12">
        <v>1697</v>
      </c>
      <c r="E6" s="12">
        <v>1150</v>
      </c>
      <c r="F6" s="12">
        <v>0</v>
      </c>
      <c r="G6" s="12">
        <v>0</v>
      </c>
      <c r="H6" s="13">
        <v>0</v>
      </c>
      <c r="I6" s="7">
        <f t="shared" si="0"/>
        <v>191.66666666666666</v>
      </c>
      <c r="J6" s="7">
        <f t="shared" si="1"/>
        <v>575</v>
      </c>
      <c r="K6" s="7"/>
      <c r="L6" s="11" t="s">
        <v>10</v>
      </c>
      <c r="M6" s="14">
        <f t="shared" si="2"/>
        <v>191.66666666666666</v>
      </c>
      <c r="N6" s="14">
        <f t="shared" si="3"/>
        <v>383.33333333333337</v>
      </c>
      <c r="O6" s="15">
        <f t="shared" si="4"/>
        <v>575</v>
      </c>
    </row>
    <row r="7" spans="2:15" x14ac:dyDescent="0.25">
      <c r="B7" s="11" t="s">
        <v>11</v>
      </c>
      <c r="C7" s="12">
        <v>1795</v>
      </c>
      <c r="D7" s="12">
        <v>1495</v>
      </c>
      <c r="E7" s="12">
        <v>1682.5</v>
      </c>
      <c r="F7" s="12">
        <v>0</v>
      </c>
      <c r="G7" s="12">
        <v>0</v>
      </c>
      <c r="H7" s="13">
        <v>0</v>
      </c>
      <c r="I7" s="7">
        <f t="shared" si="0"/>
        <v>249.16666666666666</v>
      </c>
      <c r="J7" s="7">
        <f t="shared" si="1"/>
        <v>747.5</v>
      </c>
      <c r="K7" s="7"/>
      <c r="L7" s="11" t="s">
        <v>11</v>
      </c>
      <c r="M7" s="14">
        <f t="shared" si="2"/>
        <v>249.16666666666666</v>
      </c>
      <c r="N7" s="14">
        <f t="shared" si="3"/>
        <v>498.33333333333337</v>
      </c>
      <c r="O7" s="15">
        <f t="shared" si="4"/>
        <v>747.5</v>
      </c>
    </row>
    <row r="8" spans="2:15" x14ac:dyDescent="0.25">
      <c r="B8" s="11" t="s">
        <v>12</v>
      </c>
      <c r="C8" s="12">
        <v>1735</v>
      </c>
      <c r="D8" s="12">
        <v>1819</v>
      </c>
      <c r="E8" s="12">
        <v>1810</v>
      </c>
      <c r="F8" s="12">
        <v>1837</v>
      </c>
      <c r="G8" s="12">
        <v>1687</v>
      </c>
      <c r="H8" s="13">
        <v>1634</v>
      </c>
      <c r="I8" s="7">
        <f t="shared" si="0"/>
        <v>590.83333333333337</v>
      </c>
      <c r="J8" s="7">
        <f t="shared" si="1"/>
        <v>1772.5</v>
      </c>
      <c r="K8" s="7"/>
      <c r="L8" s="11" t="s">
        <v>12</v>
      </c>
      <c r="M8" s="14">
        <f t="shared" si="2"/>
        <v>590.83333333333337</v>
      </c>
      <c r="N8" s="14">
        <f t="shared" si="3"/>
        <v>1181.6666666666665</v>
      </c>
      <c r="O8" s="15">
        <f t="shared" si="4"/>
        <v>1772.5</v>
      </c>
    </row>
    <row r="9" spans="2:15" x14ac:dyDescent="0.25">
      <c r="B9" s="11" t="s">
        <v>13</v>
      </c>
      <c r="C9" s="12">
        <v>1833</v>
      </c>
      <c r="D9" s="12">
        <v>1271</v>
      </c>
      <c r="E9" s="12">
        <v>1764</v>
      </c>
      <c r="F9" s="12">
        <v>1845.5</v>
      </c>
      <c r="G9" s="12">
        <v>1612</v>
      </c>
      <c r="H9" s="13">
        <v>2056.5</v>
      </c>
      <c r="I9" s="7">
        <f t="shared" si="0"/>
        <v>599.5</v>
      </c>
      <c r="J9" s="7">
        <f t="shared" si="1"/>
        <v>1798.5</v>
      </c>
      <c r="K9" s="7"/>
      <c r="L9" s="11" t="s">
        <v>13</v>
      </c>
      <c r="M9" s="14">
        <f t="shared" si="2"/>
        <v>599.5</v>
      </c>
      <c r="N9" s="14">
        <f t="shared" si="3"/>
        <v>1199</v>
      </c>
      <c r="O9" s="15">
        <f t="shared" si="4"/>
        <v>1798.5</v>
      </c>
    </row>
    <row r="10" spans="2:15" x14ac:dyDescent="0.25">
      <c r="B10" s="11" t="s">
        <v>14</v>
      </c>
      <c r="C10" s="12">
        <v>1649</v>
      </c>
      <c r="D10" s="12">
        <v>2014</v>
      </c>
      <c r="E10" s="12">
        <v>1667</v>
      </c>
      <c r="F10" s="12">
        <v>2188</v>
      </c>
      <c r="G10" s="12">
        <v>2253</v>
      </c>
      <c r="H10" s="13">
        <v>1432</v>
      </c>
      <c r="I10" s="7">
        <f t="shared" si="0"/>
        <v>613.5</v>
      </c>
      <c r="J10" s="7">
        <f t="shared" si="1"/>
        <v>1840.5</v>
      </c>
      <c r="K10" s="7"/>
      <c r="L10" s="11" t="s">
        <v>14</v>
      </c>
      <c r="M10" s="14">
        <f t="shared" si="2"/>
        <v>613.5</v>
      </c>
      <c r="N10" s="14">
        <f t="shared" si="3"/>
        <v>1227</v>
      </c>
      <c r="O10" s="15">
        <f t="shared" si="4"/>
        <v>1840.5</v>
      </c>
    </row>
    <row r="11" spans="2:15" x14ac:dyDescent="0.25">
      <c r="B11" s="11" t="s">
        <v>15</v>
      </c>
      <c r="C11" s="12">
        <v>1751.5</v>
      </c>
      <c r="D11" s="12">
        <v>1704</v>
      </c>
      <c r="E11" s="12">
        <v>1680.5</v>
      </c>
      <c r="F11" s="12">
        <v>2134</v>
      </c>
      <c r="G11" s="12">
        <v>1589.5</v>
      </c>
      <c r="H11" s="13">
        <v>1666</v>
      </c>
      <c r="I11" s="7">
        <f t="shared" si="0"/>
        <v>564.08333333333337</v>
      </c>
      <c r="J11" s="7">
        <f t="shared" si="1"/>
        <v>1692.25</v>
      </c>
      <c r="K11" s="7"/>
      <c r="L11" s="11" t="s">
        <v>15</v>
      </c>
      <c r="M11" s="14">
        <f t="shared" si="2"/>
        <v>564.08333333333337</v>
      </c>
      <c r="N11" s="14">
        <f t="shared" si="3"/>
        <v>1128.1666666666665</v>
      </c>
      <c r="O11" s="15">
        <f t="shared" si="4"/>
        <v>1692.25</v>
      </c>
    </row>
    <row r="12" spans="2:15" x14ac:dyDescent="0.25">
      <c r="B12" s="11" t="s">
        <v>16</v>
      </c>
      <c r="C12" s="12">
        <v>2010</v>
      </c>
      <c r="D12" s="12">
        <v>2015</v>
      </c>
      <c r="E12" s="12">
        <v>1317</v>
      </c>
      <c r="F12" s="12">
        <v>1714</v>
      </c>
      <c r="G12" s="12">
        <v>2043</v>
      </c>
      <c r="H12" s="13">
        <v>1889</v>
      </c>
      <c r="I12" s="7">
        <f t="shared" si="0"/>
        <v>649.83333333333337</v>
      </c>
      <c r="J12" s="7">
        <f t="shared" si="1"/>
        <v>1949.5</v>
      </c>
      <c r="K12" s="7"/>
      <c r="L12" s="11" t="s">
        <v>16</v>
      </c>
      <c r="M12" s="14">
        <f t="shared" si="2"/>
        <v>649.83333333333337</v>
      </c>
      <c r="N12" s="14">
        <f t="shared" si="3"/>
        <v>1299.6666666666665</v>
      </c>
      <c r="O12" s="15">
        <f t="shared" si="4"/>
        <v>1949.5</v>
      </c>
    </row>
    <row r="13" spans="2:15" x14ac:dyDescent="0.25">
      <c r="B13" s="11" t="s">
        <v>17</v>
      </c>
      <c r="C13" s="12">
        <v>1567</v>
      </c>
      <c r="D13" s="12">
        <v>1646.5</v>
      </c>
      <c r="E13" s="12">
        <v>1789</v>
      </c>
      <c r="F13" s="12">
        <v>1817.5</v>
      </c>
      <c r="G13" s="12">
        <v>1728</v>
      </c>
      <c r="H13" s="13">
        <v>1812.5</v>
      </c>
      <c r="I13" s="7">
        <f t="shared" si="0"/>
        <v>586.16666666666663</v>
      </c>
      <c r="J13" s="7">
        <f t="shared" si="1"/>
        <v>1758.5</v>
      </c>
      <c r="K13" s="7"/>
      <c r="L13" s="11" t="s">
        <v>17</v>
      </c>
      <c r="M13" s="14">
        <f t="shared" si="2"/>
        <v>586.16666666666663</v>
      </c>
      <c r="N13" s="14">
        <f t="shared" si="3"/>
        <v>1172.3333333333335</v>
      </c>
      <c r="O13" s="15">
        <f t="shared" si="4"/>
        <v>1758.5</v>
      </c>
    </row>
    <row r="14" spans="2:15" x14ac:dyDescent="0.25">
      <c r="B14" s="11" t="s">
        <v>18</v>
      </c>
      <c r="C14" s="12">
        <v>2345</v>
      </c>
      <c r="D14" s="12">
        <v>1559</v>
      </c>
      <c r="E14" s="12">
        <v>1888</v>
      </c>
      <c r="F14" s="12">
        <v>1944</v>
      </c>
      <c r="G14" s="12">
        <v>1728</v>
      </c>
      <c r="H14" s="13">
        <v>1614</v>
      </c>
      <c r="I14" s="7">
        <f t="shared" si="0"/>
        <v>602.66666666666663</v>
      </c>
      <c r="J14" s="7">
        <f t="shared" si="1"/>
        <v>1808</v>
      </c>
      <c r="K14" s="7"/>
      <c r="L14" s="11" t="s">
        <v>18</v>
      </c>
      <c r="M14" s="14">
        <f t="shared" si="2"/>
        <v>602.66666666666663</v>
      </c>
      <c r="N14" s="14">
        <f t="shared" si="3"/>
        <v>1205.3333333333335</v>
      </c>
      <c r="O14" s="15">
        <f t="shared" si="4"/>
        <v>1808</v>
      </c>
    </row>
    <row r="15" spans="2:15" x14ac:dyDescent="0.25">
      <c r="B15" s="11" t="s">
        <v>19</v>
      </c>
      <c r="C15" s="12">
        <v>1959</v>
      </c>
      <c r="D15" s="12">
        <v>1723</v>
      </c>
      <c r="E15" s="12">
        <v>2240.5</v>
      </c>
      <c r="F15" s="12">
        <v>1835</v>
      </c>
      <c r="G15" s="12">
        <v>1545</v>
      </c>
      <c r="H15" s="13">
        <v>1796.5</v>
      </c>
      <c r="I15" s="7">
        <f t="shared" si="0"/>
        <v>605.25</v>
      </c>
      <c r="J15" s="7">
        <f t="shared" si="1"/>
        <v>1815.75</v>
      </c>
      <c r="K15" s="7"/>
      <c r="L15" s="11" t="s">
        <v>19</v>
      </c>
      <c r="M15" s="14">
        <f t="shared" si="2"/>
        <v>605.25</v>
      </c>
      <c r="N15" s="14">
        <f t="shared" si="3"/>
        <v>1210.5</v>
      </c>
      <c r="O15" s="15">
        <f t="shared" si="4"/>
        <v>1815.75</v>
      </c>
    </row>
    <row r="16" spans="2:15" x14ac:dyDescent="0.25">
      <c r="B16" s="11" t="s">
        <v>20</v>
      </c>
      <c r="C16" s="12">
        <v>2339</v>
      </c>
      <c r="D16" s="12">
        <v>1779</v>
      </c>
      <c r="E16" s="12">
        <v>1371</v>
      </c>
      <c r="F16" s="12">
        <v>1544</v>
      </c>
      <c r="G16" s="12">
        <v>1834</v>
      </c>
      <c r="H16" s="13">
        <v>1281</v>
      </c>
      <c r="I16" s="7">
        <f t="shared" si="0"/>
        <v>553.83333333333337</v>
      </c>
      <c r="J16" s="7">
        <f t="shared" si="1"/>
        <v>1661.5</v>
      </c>
      <c r="K16" s="7"/>
      <c r="L16" s="11" t="s">
        <v>20</v>
      </c>
      <c r="M16" s="14">
        <f t="shared" si="2"/>
        <v>553.83333333333337</v>
      </c>
      <c r="N16" s="14">
        <f t="shared" si="3"/>
        <v>1107.6666666666665</v>
      </c>
      <c r="O16" s="15">
        <f t="shared" si="4"/>
        <v>1661.5</v>
      </c>
    </row>
    <row r="17" spans="2:15" x14ac:dyDescent="0.25">
      <c r="B17" s="11" t="s">
        <v>21</v>
      </c>
      <c r="C17" s="12">
        <v>1202.5</v>
      </c>
      <c r="D17" s="12">
        <v>1394.5</v>
      </c>
      <c r="E17" s="12">
        <v>1905.5</v>
      </c>
      <c r="F17" s="12">
        <v>1406</v>
      </c>
      <c r="G17" s="12">
        <v>1848.5</v>
      </c>
      <c r="H17" s="13">
        <v>1074</v>
      </c>
      <c r="I17" s="7">
        <f t="shared" si="0"/>
        <v>466.75</v>
      </c>
      <c r="J17" s="7">
        <f t="shared" si="1"/>
        <v>1400.25</v>
      </c>
      <c r="K17" s="7"/>
      <c r="L17" s="11" t="s">
        <v>21</v>
      </c>
      <c r="M17" s="14">
        <f t="shared" si="2"/>
        <v>466.75</v>
      </c>
      <c r="N17" s="14">
        <f t="shared" si="3"/>
        <v>933.5</v>
      </c>
      <c r="O17" s="15">
        <f t="shared" si="4"/>
        <v>1400.25</v>
      </c>
    </row>
    <row r="18" spans="2:15" x14ac:dyDescent="0.25">
      <c r="B18" s="11" t="s">
        <v>22</v>
      </c>
      <c r="C18" s="12">
        <v>2105</v>
      </c>
      <c r="D18" s="12">
        <v>1586.5</v>
      </c>
      <c r="E18" s="12">
        <v>1475.5</v>
      </c>
      <c r="F18" s="12">
        <v>1649.5</v>
      </c>
      <c r="G18" s="12">
        <v>2144.5</v>
      </c>
      <c r="H18" s="13">
        <v>1604</v>
      </c>
      <c r="I18" s="7">
        <f t="shared" si="0"/>
        <v>542.25</v>
      </c>
      <c r="J18" s="7">
        <f t="shared" si="1"/>
        <v>1626.75</v>
      </c>
      <c r="K18" s="7"/>
      <c r="L18" s="11" t="s">
        <v>22</v>
      </c>
      <c r="M18" s="14">
        <f t="shared" si="2"/>
        <v>542.25</v>
      </c>
      <c r="N18" s="14">
        <f t="shared" si="3"/>
        <v>1084.5</v>
      </c>
      <c r="O18" s="15">
        <f t="shared" si="4"/>
        <v>1626.75</v>
      </c>
    </row>
    <row r="19" spans="2:15" x14ac:dyDescent="0.25">
      <c r="B19" s="11" t="s">
        <v>23</v>
      </c>
      <c r="C19" s="12">
        <v>2325</v>
      </c>
      <c r="D19" s="12">
        <v>2076</v>
      </c>
      <c r="E19" s="12">
        <v>1745</v>
      </c>
      <c r="F19" s="12">
        <v>1930</v>
      </c>
      <c r="G19" s="12">
        <v>1241</v>
      </c>
      <c r="H19" s="13">
        <v>1643</v>
      </c>
      <c r="I19" s="7">
        <f t="shared" si="0"/>
        <v>612.5</v>
      </c>
      <c r="J19" s="7">
        <f t="shared" si="1"/>
        <v>1837.5</v>
      </c>
      <c r="K19" s="7"/>
      <c r="L19" s="11" t="s">
        <v>23</v>
      </c>
      <c r="M19" s="14">
        <f t="shared" si="2"/>
        <v>612.5</v>
      </c>
      <c r="N19" s="14">
        <f t="shared" si="3"/>
        <v>1225</v>
      </c>
      <c r="O19" s="15">
        <f t="shared" si="4"/>
        <v>1837.5</v>
      </c>
    </row>
    <row r="20" spans="2:15" x14ac:dyDescent="0.25">
      <c r="B20" s="11" t="s">
        <v>24</v>
      </c>
      <c r="C20" s="12">
        <v>1674</v>
      </c>
      <c r="D20" s="12">
        <v>1742</v>
      </c>
      <c r="E20" s="12">
        <v>1653</v>
      </c>
      <c r="F20" s="12">
        <v>1862</v>
      </c>
      <c r="G20" s="12">
        <v>1820</v>
      </c>
      <c r="H20" s="13">
        <v>1534</v>
      </c>
      <c r="I20" s="7">
        <f t="shared" si="0"/>
        <v>569.33333333333337</v>
      </c>
      <c r="J20" s="7">
        <f t="shared" si="1"/>
        <v>1708</v>
      </c>
      <c r="K20" s="7"/>
      <c r="L20" s="11" t="s">
        <v>24</v>
      </c>
      <c r="M20" s="14">
        <f t="shared" si="2"/>
        <v>569.33333333333337</v>
      </c>
      <c r="N20" s="14">
        <f t="shared" si="3"/>
        <v>1138.6666666666665</v>
      </c>
      <c r="O20" s="15">
        <f t="shared" si="4"/>
        <v>1708</v>
      </c>
    </row>
    <row r="21" spans="2:15" x14ac:dyDescent="0.25">
      <c r="B21" s="11" t="s">
        <v>25</v>
      </c>
      <c r="C21" s="12">
        <v>1724</v>
      </c>
      <c r="D21" s="12">
        <v>1608</v>
      </c>
      <c r="E21" s="12">
        <v>1814</v>
      </c>
      <c r="F21" s="12">
        <v>1781</v>
      </c>
      <c r="G21" s="12">
        <v>1668</v>
      </c>
      <c r="H21" s="13">
        <v>2113</v>
      </c>
      <c r="I21" s="7">
        <f t="shared" si="0"/>
        <v>584.16666666666663</v>
      </c>
      <c r="J21" s="7">
        <f t="shared" si="1"/>
        <v>1752.5</v>
      </c>
      <c r="K21" s="7"/>
      <c r="L21" s="11" t="s">
        <v>25</v>
      </c>
      <c r="M21" s="14">
        <f t="shared" si="2"/>
        <v>584.16666666666663</v>
      </c>
      <c r="N21" s="14">
        <f t="shared" si="3"/>
        <v>1168.3333333333335</v>
      </c>
      <c r="O21" s="15">
        <f t="shared" si="4"/>
        <v>1752.5</v>
      </c>
    </row>
    <row r="22" spans="2:15" x14ac:dyDescent="0.25">
      <c r="B22" s="11" t="s">
        <v>26</v>
      </c>
      <c r="C22" s="12">
        <v>1561.5</v>
      </c>
      <c r="D22" s="12">
        <v>1929.5</v>
      </c>
      <c r="E22" s="12">
        <v>1611</v>
      </c>
      <c r="F22" s="12">
        <v>1360.5</v>
      </c>
      <c r="G22" s="12">
        <v>1661.5</v>
      </c>
      <c r="H22" s="13">
        <v>2384.5</v>
      </c>
      <c r="I22" s="7">
        <f t="shared" si="0"/>
        <v>545.41666666666663</v>
      </c>
      <c r="J22" s="7">
        <f t="shared" si="1"/>
        <v>1636.25</v>
      </c>
      <c r="K22" s="7"/>
      <c r="L22" s="11" t="s">
        <v>26</v>
      </c>
      <c r="M22" s="14">
        <f t="shared" si="2"/>
        <v>545.41666666666663</v>
      </c>
      <c r="N22" s="14">
        <f t="shared" si="3"/>
        <v>1090.8333333333335</v>
      </c>
      <c r="O22" s="15">
        <f t="shared" si="4"/>
        <v>1636.25</v>
      </c>
    </row>
    <row r="23" spans="2:15" x14ac:dyDescent="0.25">
      <c r="B23" s="11" t="s">
        <v>27</v>
      </c>
      <c r="C23" s="12">
        <v>2643.5</v>
      </c>
      <c r="D23" s="12">
        <v>2528.5</v>
      </c>
      <c r="E23" s="12">
        <v>1388</v>
      </c>
      <c r="F23" s="12">
        <v>1998</v>
      </c>
      <c r="G23" s="12">
        <v>991</v>
      </c>
      <c r="H23" s="13">
        <v>1417</v>
      </c>
      <c r="I23" s="7">
        <f t="shared" si="0"/>
        <v>569.16666666666663</v>
      </c>
      <c r="J23" s="7">
        <f t="shared" si="1"/>
        <v>1707.5</v>
      </c>
      <c r="K23" s="7"/>
      <c r="L23" s="11" t="s">
        <v>27</v>
      </c>
      <c r="M23" s="14">
        <f t="shared" si="2"/>
        <v>569.16666666666663</v>
      </c>
      <c r="N23" s="14">
        <f t="shared" si="3"/>
        <v>1138.3333333333335</v>
      </c>
      <c r="O23" s="15">
        <f t="shared" si="4"/>
        <v>1707.5</v>
      </c>
    </row>
    <row r="24" spans="2:15" x14ac:dyDescent="0.25">
      <c r="B24" s="11" t="s">
        <v>28</v>
      </c>
      <c r="C24" s="12">
        <v>780</v>
      </c>
      <c r="D24" s="12">
        <v>2991</v>
      </c>
      <c r="E24" s="12">
        <v>1297</v>
      </c>
      <c r="F24" s="12">
        <v>2459.5</v>
      </c>
      <c r="G24" s="12">
        <v>174.5</v>
      </c>
      <c r="H24" s="13">
        <v>1568.5</v>
      </c>
      <c r="I24" s="7">
        <f t="shared" si="0"/>
        <v>477.58333333333331</v>
      </c>
      <c r="J24" s="7">
        <f t="shared" si="1"/>
        <v>1432.75</v>
      </c>
      <c r="K24" s="7"/>
      <c r="L24" s="11" t="s">
        <v>28</v>
      </c>
      <c r="M24" s="14">
        <f t="shared" si="2"/>
        <v>477.58333333333331</v>
      </c>
      <c r="N24" s="14">
        <f t="shared" si="3"/>
        <v>955.16666666666674</v>
      </c>
      <c r="O24" s="15">
        <f t="shared" si="4"/>
        <v>1432.75</v>
      </c>
    </row>
    <row r="25" spans="2:15" x14ac:dyDescent="0.25">
      <c r="B25" s="11" t="s">
        <v>29</v>
      </c>
      <c r="C25" s="12">
        <v>1898.5</v>
      </c>
      <c r="D25" s="12">
        <v>1919</v>
      </c>
      <c r="E25" s="12">
        <v>1733.5</v>
      </c>
      <c r="F25" s="12">
        <v>1741.5</v>
      </c>
      <c r="G25" s="12">
        <v>1835</v>
      </c>
      <c r="H25" s="13">
        <v>1800.5</v>
      </c>
      <c r="I25" s="7">
        <f t="shared" si="0"/>
        <v>605.91666666666663</v>
      </c>
      <c r="J25" s="7">
        <f t="shared" si="1"/>
        <v>1817.75</v>
      </c>
      <c r="K25" s="7"/>
      <c r="L25" s="11" t="s">
        <v>29</v>
      </c>
      <c r="M25" s="14">
        <f t="shared" si="2"/>
        <v>605.91666666666663</v>
      </c>
      <c r="N25" s="14">
        <f t="shared" si="3"/>
        <v>1211.8333333333335</v>
      </c>
      <c r="O25" s="15">
        <f t="shared" si="4"/>
        <v>1817.75</v>
      </c>
    </row>
    <row r="26" spans="2:15" x14ac:dyDescent="0.25">
      <c r="B26" s="11" t="s">
        <v>30</v>
      </c>
      <c r="C26" s="12">
        <v>1635</v>
      </c>
      <c r="D26" s="12">
        <v>1803</v>
      </c>
      <c r="E26" s="12">
        <v>1998</v>
      </c>
      <c r="F26" s="12">
        <v>1572</v>
      </c>
      <c r="G26" s="12">
        <v>1771.5</v>
      </c>
      <c r="H26" s="13">
        <v>1649</v>
      </c>
      <c r="I26" s="7">
        <f t="shared" si="0"/>
        <v>570.08333333333337</v>
      </c>
      <c r="J26" s="7">
        <f t="shared" si="1"/>
        <v>1710.25</v>
      </c>
      <c r="K26" s="7"/>
      <c r="L26" s="11" t="s">
        <v>30</v>
      </c>
      <c r="M26" s="14">
        <f t="shared" si="2"/>
        <v>570.08333333333337</v>
      </c>
      <c r="N26" s="14">
        <f t="shared" si="3"/>
        <v>1140.1666666666665</v>
      </c>
      <c r="O26" s="15">
        <f t="shared" si="4"/>
        <v>1710.25</v>
      </c>
    </row>
    <row r="27" spans="2:15" x14ac:dyDescent="0.25">
      <c r="B27" s="11" t="s">
        <v>31</v>
      </c>
      <c r="C27" s="12">
        <v>1979</v>
      </c>
      <c r="D27" s="12">
        <v>1123</v>
      </c>
      <c r="E27" s="12">
        <v>1725</v>
      </c>
      <c r="F27" s="12">
        <v>2112</v>
      </c>
      <c r="G27" s="12">
        <v>1916</v>
      </c>
      <c r="H27" s="13">
        <v>1989</v>
      </c>
      <c r="I27" s="7">
        <f t="shared" si="0"/>
        <v>649.16666666666663</v>
      </c>
      <c r="J27" s="7">
        <f t="shared" si="1"/>
        <v>1947.5</v>
      </c>
      <c r="K27" s="7"/>
      <c r="L27" s="11" t="s">
        <v>31</v>
      </c>
      <c r="M27" s="14">
        <f t="shared" si="2"/>
        <v>649.16666666666663</v>
      </c>
      <c r="N27" s="14">
        <f t="shared" si="3"/>
        <v>1298.3333333333335</v>
      </c>
      <c r="O27" s="15">
        <f t="shared" si="4"/>
        <v>1947.5</v>
      </c>
    </row>
    <row r="28" spans="2:15" x14ac:dyDescent="0.25">
      <c r="B28" s="11" t="s">
        <v>32</v>
      </c>
      <c r="C28" s="12" t="e">
        <v>#NUM!</v>
      </c>
      <c r="D28" s="12" t="e">
        <v>#NUM!</v>
      </c>
      <c r="E28" s="12" t="e">
        <v>#NUM!</v>
      </c>
      <c r="F28" s="12" t="e">
        <v>#NUM!</v>
      </c>
      <c r="G28" s="12" t="e">
        <v>#NUM!</v>
      </c>
      <c r="H28" s="13" t="e">
        <v>#NUM!</v>
      </c>
      <c r="I28" s="7" t="e">
        <f t="shared" si="0"/>
        <v>#NUM!</v>
      </c>
      <c r="J28" s="7" t="e">
        <f t="shared" si="1"/>
        <v>#NUM!</v>
      </c>
      <c r="K28" s="7"/>
      <c r="L28" s="11" t="s">
        <v>32</v>
      </c>
      <c r="M28" s="14" t="e">
        <f t="shared" si="2"/>
        <v>#NUM!</v>
      </c>
      <c r="N28" s="14" t="e">
        <f t="shared" si="3"/>
        <v>#NUM!</v>
      </c>
      <c r="O28" s="15" t="e">
        <f t="shared" si="4"/>
        <v>#NUM!</v>
      </c>
    </row>
    <row r="29" spans="2:15" ht="15.75" thickBot="1" x14ac:dyDescent="0.3">
      <c r="B29" s="16" t="s">
        <v>33</v>
      </c>
      <c r="C29" s="17">
        <v>909</v>
      </c>
      <c r="D29" s="17">
        <v>1696</v>
      </c>
      <c r="E29" s="17">
        <v>1714</v>
      </c>
      <c r="F29" s="17">
        <v>1414</v>
      </c>
      <c r="G29" s="17">
        <v>1133</v>
      </c>
      <c r="H29" s="18">
        <v>1857</v>
      </c>
      <c r="I29" s="7">
        <f t="shared" si="0"/>
        <v>518.33333333333337</v>
      </c>
      <c r="J29" s="7">
        <f t="shared" si="1"/>
        <v>1555</v>
      </c>
      <c r="K29" s="7"/>
      <c r="L29" s="16" t="s">
        <v>33</v>
      </c>
      <c r="M29" s="19">
        <f t="shared" si="2"/>
        <v>518.33333333333337</v>
      </c>
      <c r="N29" s="19">
        <f t="shared" si="3"/>
        <v>1036.6666666666665</v>
      </c>
      <c r="O29" s="20">
        <f t="shared" si="4"/>
        <v>1555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D12" sqref="D12"/>
    </sheetView>
  </sheetViews>
  <sheetFormatPr defaultRowHeight="15" x14ac:dyDescent="0.25"/>
  <cols>
    <col min="1" max="4" width="25.7109375" customWidth="1"/>
  </cols>
  <sheetData>
    <row r="2" spans="1:4" ht="21.95" customHeight="1" x14ac:dyDescent="0.3">
      <c r="A2" s="21" t="s">
        <v>34</v>
      </c>
    </row>
    <row r="3" spans="1:4" ht="21.95" customHeight="1" x14ac:dyDescent="0.25"/>
    <row r="4" spans="1:4" ht="21.95" customHeight="1" thickBot="1" x14ac:dyDescent="0.3"/>
    <row r="5" spans="1:4" ht="18.75" x14ac:dyDescent="0.25">
      <c r="A5" s="22" t="s">
        <v>35</v>
      </c>
      <c r="B5" s="23" t="s">
        <v>0</v>
      </c>
      <c r="C5" s="23" t="s">
        <v>1</v>
      </c>
      <c r="D5" s="24" t="s">
        <v>2</v>
      </c>
    </row>
    <row r="6" spans="1:4" ht="18.75" x14ac:dyDescent="0.25">
      <c r="A6" s="25" t="s">
        <v>3</v>
      </c>
      <c r="B6" s="26" t="s">
        <v>36</v>
      </c>
      <c r="C6" s="26" t="s">
        <v>37</v>
      </c>
      <c r="D6" s="27" t="s">
        <v>6</v>
      </c>
    </row>
    <row r="7" spans="1:4" ht="19.5" thickBot="1" x14ac:dyDescent="0.35">
      <c r="A7" s="28" t="s">
        <v>7</v>
      </c>
      <c r="B7" s="29">
        <f>VLOOKUP($A7,Dados!$L$3:$O$29,2,FALSE)</f>
        <v>103.16666666666667</v>
      </c>
      <c r="C7" s="29">
        <f>VLOOKUP($A7,Dados!$L$3:$O$29,3,FALSE)</f>
        <v>206.33333333333331</v>
      </c>
      <c r="D7" s="30">
        <f>VLOOKUP($A7,Dados!$L$3:$O$29,4,FALSE)</f>
        <v>309.5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Dados!$L$3:$L$29</xm:f>
          </x14:formula1>
          <xm:sqref>A7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Nível 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2022-05-16T13:24:41Z</dcterms:created>
  <dcterms:modified xsi:type="dcterms:W3CDTF">2022-05-16T13:28:48Z</dcterms:modified>
</cp:coreProperties>
</file>