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90" yWindow="15" windowWidth="14655" windowHeight="12120" tabRatio="963" firstSheet="1" activeTab="5"/>
  </bookViews>
  <sheets>
    <sheet name="Copy File as Value" sheetId="10" r:id="rId1"/>
    <sheet name="Providers-Sites" sheetId="9" r:id="rId2"/>
    <sheet name="Ref-Comms-Ext-Outcomes Summary" sheetId="7" r:id="rId3"/>
    <sheet name="Referrals Comms Exits" sheetId="2" r:id="rId4"/>
    <sheet name="Active Caseload Summary" sheetId="11" r:id="rId5"/>
    <sheet name="Current Caseload" sheetId="1" r:id="rId6"/>
    <sheet name="DES Outcomes" sheetId="3" r:id="rId7"/>
    <sheet name="JCA" sheetId="6" r:id="rId8"/>
    <sheet name="KPI National Num Den &amp; Rates" sheetId="12" r:id="rId9"/>
  </sheets>
  <externalReferences>
    <externalReference r:id="rId10"/>
  </externalReferences>
  <definedNames>
    <definedName name="AllCaseload">'Active Caseload Summary'!#REF!</definedName>
    <definedName name="AllInitialRef">'Referrals Comms Exits'!#REF!</definedName>
    <definedName name="cAnchorMonth">#REF!</definedName>
    <definedName name="cAnchorPrevMonth">#REF!</definedName>
    <definedName name="cAnchorYear">#REF!</definedName>
    <definedName name="cCurrent">#REF!</definedName>
    <definedName name="cMonth">#REF!</definedName>
    <definedName name="cPrevious">#REF!</definedName>
    <definedName name="cPreviousMonthYear">#REF!</definedName>
    <definedName name="cPrevMonth">#REF!</definedName>
    <definedName name="cPrevMonthYear">#REF!</definedName>
    <definedName name="cPrevYear">#REF!</definedName>
    <definedName name="CurrentYearMonth">#REF!</definedName>
    <definedName name="cYear">#REF!</definedName>
    <definedName name="CYearPrevMonth">#REF!</definedName>
    <definedName name="InitialRefAll">'Referrals Comms Exits'!#REF!</definedName>
    <definedName name="IYear">#REF!</definedName>
    <definedName name="JobPlacement">'DES Outcomes'!#REF!</definedName>
    <definedName name="lMonth">#REF!</definedName>
    <definedName name="lYear">[1]Lists!$G$15:$G$21</definedName>
    <definedName name="PrevMonth">#REF!</definedName>
    <definedName name="PrevYearMonth">#REF!</definedName>
    <definedName name="_xlnm.Print_Area" localSheetId="4">'Active Caseload Summary'!#REF!</definedName>
    <definedName name="_xlnm.Print_Area" localSheetId="5">'Current Caseload'!$A$1:$E$65</definedName>
    <definedName name="_xlnm.Print_Area" localSheetId="6">'DES Outcomes'!$A$1:$M$115</definedName>
    <definedName name="_xlnm.Print_Area" localSheetId="7">JCA!$A$1:$J$35</definedName>
    <definedName name="_xlnm.Print_Area" localSheetId="1">'Providers-Sites'!$A$1:$E$28</definedName>
    <definedName name="_xlnm.Print_Area" localSheetId="2">'Ref-Comms-Ext-Outcomes Summary'!$A$1:$I$93</definedName>
    <definedName name="_xlnm.Print_Area" localSheetId="3">'Referrals Comms Exits'!$A$1:$J$102</definedName>
    <definedName name="RefCALD">'Referrals Comms Exits'!#REF!</definedName>
    <definedName name="RefHomeless">'Referrals Comms Exits'!#REF!</definedName>
    <definedName name="RefIndigenous">'Referrals Comms Exits'!#REF!</definedName>
    <definedName name="RefRemote">'Referrals Comms Exits'!#REF!</definedName>
    <definedName name="rMonth">#REF!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25725"/>
</workbook>
</file>

<file path=xl/calcChain.xml><?xml version="1.0" encoding="utf-8"?>
<calcChain xmlns="http://schemas.openxmlformats.org/spreadsheetml/2006/main">
  <c r="A12" i="9"/>
  <c r="C71" i="3" l="1"/>
  <c r="D71"/>
  <c r="C50"/>
  <c r="D50"/>
  <c r="C69"/>
  <c r="D70" l="1"/>
  <c r="C49"/>
  <c r="D49"/>
  <c r="C70"/>
  <c r="D69"/>
  <c r="D48"/>
  <c r="C48"/>
  <c r="D68" l="1"/>
  <c r="C68"/>
  <c r="C47"/>
  <c r="D47"/>
  <c r="D46" l="1"/>
  <c r="D67"/>
  <c r="C46"/>
  <c r="C67"/>
  <c r="D64"/>
  <c r="C43"/>
  <c r="D44"/>
  <c r="D45"/>
  <c r="C44"/>
  <c r="D43"/>
  <c r="C45"/>
  <c r="D66"/>
  <c r="C66"/>
  <c r="C65"/>
  <c r="D65"/>
  <c r="C64"/>
  <c r="D63"/>
  <c r="C42" l="1"/>
  <c r="D41"/>
  <c r="D42"/>
  <c r="C41"/>
  <c r="C63"/>
  <c r="C62"/>
  <c r="D62"/>
  <c r="C40" l="1"/>
  <c r="D40"/>
  <c r="D61"/>
  <c r="C61"/>
  <c r="D91" i="7"/>
  <c r="E91"/>
  <c r="G91"/>
  <c r="H91"/>
  <c r="F91"/>
  <c r="C35" i="3" l="1"/>
  <c r="C37"/>
  <c r="C39"/>
  <c r="D36"/>
  <c r="D38"/>
  <c r="D34"/>
  <c r="C33"/>
  <c r="C34"/>
  <c r="D39"/>
  <c r="D32"/>
  <c r="D37"/>
  <c r="D35"/>
  <c r="D33"/>
  <c r="C38"/>
  <c r="C31"/>
  <c r="D31"/>
  <c r="C36"/>
  <c r="C32"/>
  <c r="D60"/>
  <c r="C60"/>
  <c r="D59"/>
  <c r="C53"/>
  <c r="C58"/>
  <c r="C56"/>
  <c r="C54"/>
  <c r="D57"/>
  <c r="C57"/>
  <c r="D58"/>
  <c r="D56"/>
  <c r="D54"/>
  <c r="D52"/>
  <c r="C52"/>
  <c r="C55"/>
  <c r="D53"/>
  <c r="D55"/>
  <c r="C59"/>
</calcChain>
</file>

<file path=xl/sharedStrings.xml><?xml version="1.0" encoding="utf-8"?>
<sst xmlns="http://schemas.openxmlformats.org/spreadsheetml/2006/main" count="407" uniqueCount="202">
  <si>
    <t>Allowance Type</t>
  </si>
  <si>
    <t>Age</t>
  </si>
  <si>
    <t>Indigenous</t>
  </si>
  <si>
    <t>Other</t>
  </si>
  <si>
    <t xml:space="preserve">Reason for assessment /Based on last Submitted DATE &gt;= 1/3/10 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</si>
  <si>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</si>
  <si>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</si>
  <si>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</si>
  <si>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</si>
  <si>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</si>
  <si>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</si>
  <si>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</si>
  <si>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</si>
  <si>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</si>
  <si>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Future Work Capacity with intervention</t>
  </si>
  <si>
    <t>DES Recommended Referrals</t>
  </si>
  <si>
    <t xml:space="preserve">No </t>
  </si>
  <si>
    <t>Future work Capacity with intervention not assessed</t>
  </si>
  <si>
    <t>0-7 Hours per week</t>
  </si>
  <si>
    <t>8+ Hours per week</t>
  </si>
  <si>
    <t>23-29 Hours per week</t>
  </si>
  <si>
    <t>30+ Hours per week</t>
  </si>
  <si>
    <t>15-22 Hours per week</t>
  </si>
  <si>
    <t>8-14 Hours per week</t>
  </si>
  <si>
    <t xml:space="preserve">Total </t>
  </si>
  <si>
    <t>%</t>
  </si>
  <si>
    <t>Total</t>
  </si>
  <si>
    <t>Referrals</t>
  </si>
  <si>
    <t>Comms</t>
  </si>
  <si>
    <t>Current Status Phase</t>
  </si>
  <si>
    <t>Disability Management Services</t>
  </si>
  <si>
    <t>Employment Support Services</t>
  </si>
  <si>
    <t>Employment Assistance Phase</t>
  </si>
  <si>
    <t>Exits**</t>
  </si>
  <si>
    <t>Primary Disability</t>
  </si>
  <si>
    <t xml:space="preserve">Full </t>
  </si>
  <si>
    <t>Pathway</t>
  </si>
  <si>
    <t>Month / Year</t>
  </si>
  <si>
    <t>Job Placement</t>
  </si>
  <si>
    <t>26 Week Outcomes</t>
  </si>
  <si>
    <t>13 Week Outcomes</t>
  </si>
  <si>
    <t>DES DMS (a)</t>
  </si>
  <si>
    <t>DES ESS (b)</t>
  </si>
  <si>
    <t>Total Submitted or Finalised</t>
  </si>
  <si>
    <t>Disability Management Services (a)</t>
  </si>
  <si>
    <t>(b) includes both DES Employment Support Service and Employment Support Service Extended</t>
  </si>
  <si>
    <t>Employment Support Services (b)</t>
  </si>
  <si>
    <t>Total Submitted or Finalised (c)</t>
  </si>
  <si>
    <t>(a) includes both DES Disability Management Service and Disability Management Service Extended</t>
  </si>
  <si>
    <t>(c) includes Recommended Referrals to JSA and all other DEEWR employment programs.</t>
  </si>
  <si>
    <t>Comms*</t>
  </si>
  <si>
    <t>Total of DEN/VRS</t>
  </si>
  <si>
    <t>Disability Employment Services</t>
  </si>
  <si>
    <t xml:space="preserve">VRS </t>
  </si>
  <si>
    <t xml:space="preserve">DEN </t>
  </si>
  <si>
    <t>Grand Total</t>
  </si>
  <si>
    <t>Type of Service</t>
  </si>
  <si>
    <t>DES Disability Management Service</t>
  </si>
  <si>
    <t xml:space="preserve">DES Employment Support Service </t>
  </si>
  <si>
    <t>TOTAL (**)</t>
  </si>
  <si>
    <t>Notes:</t>
  </si>
  <si>
    <t xml:space="preserve"> (*) Data source from CAS report;</t>
  </si>
  <si>
    <t>States</t>
  </si>
  <si>
    <t>Number of  Providers</t>
  </si>
  <si>
    <t>Number of  Sites</t>
  </si>
  <si>
    <t>Homeless</t>
  </si>
  <si>
    <t>Ex Offender</t>
  </si>
  <si>
    <t>Refugees</t>
  </si>
  <si>
    <t>Note: Data source from CAS, each site is counted only once although it may provide more than one type of DES service in different specialization types.</t>
  </si>
  <si>
    <t>Job Seeker Characteristics</t>
  </si>
  <si>
    <t xml:space="preserve">** Figures include exits after commencement only.  For DES the figures include transitioned jobseekers as well. </t>
  </si>
  <si>
    <t>Refugee</t>
  </si>
  <si>
    <t>Status</t>
  </si>
  <si>
    <t>Disability Management Services (DMS)</t>
  </si>
  <si>
    <t>Employment Support Services (ESS)</t>
  </si>
  <si>
    <t>Referred but not Commenced</t>
  </si>
  <si>
    <t>Commencements</t>
  </si>
  <si>
    <t>Suspended</t>
  </si>
  <si>
    <t>Referred but not commenced</t>
  </si>
  <si>
    <t>13 Week Outcome</t>
  </si>
  <si>
    <t>26 Week Outcome</t>
  </si>
  <si>
    <t xml:space="preserve"> Remote Education Outcome</t>
  </si>
  <si>
    <t>Job placement</t>
  </si>
  <si>
    <t>7. JCA Assessments</t>
  </si>
  <si>
    <t>% of Total Caseload</t>
  </si>
  <si>
    <t>Remote Job Seeker</t>
  </si>
  <si>
    <t>* Commencements in the month that they occurred regardless of when the Jobseekers were referred.</t>
  </si>
  <si>
    <t>** Figures include exits after commencement only.</t>
  </si>
  <si>
    <t>Male</t>
  </si>
  <si>
    <t>Female</t>
  </si>
  <si>
    <t>Gender</t>
  </si>
  <si>
    <t>CALD (Culturally and Linguistically Diverse)</t>
  </si>
  <si>
    <t>NSW</t>
  </si>
  <si>
    <t>VIC</t>
  </si>
  <si>
    <t>QLD</t>
  </si>
  <si>
    <t xml:space="preserve"> SA</t>
  </si>
  <si>
    <t xml:space="preserve"> WA</t>
  </si>
  <si>
    <t>TAS</t>
  </si>
  <si>
    <t xml:space="preserve"> NT</t>
  </si>
  <si>
    <t>ACT</t>
  </si>
  <si>
    <t>Month/Year</t>
  </si>
  <si>
    <r>
      <t>1.</t>
    </r>
    <r>
      <rPr>
        <b/>
        <sz val="11"/>
        <rFont val="Times New Roman"/>
        <family val="1"/>
      </rPr>
      <t xml:space="preserve">  </t>
    </r>
    <r>
      <rPr>
        <b/>
        <sz val="11"/>
        <rFont val="Arial"/>
        <family val="2"/>
      </rPr>
      <t>Provider/Site information (*)</t>
    </r>
  </si>
  <si>
    <t>2. Referrals, Commencements, Exits and Outcomes for DES and DEN/VRS</t>
  </si>
  <si>
    <t>2.1. Referrals, Commencements and Exits for DES and DEN/VRS by Month/Year</t>
  </si>
  <si>
    <t>2.2. Outcomes for DES and DEN/VRS by Month/Year</t>
  </si>
  <si>
    <t>3. DES Referrals, Commencements and Exits since 1 March 2010</t>
  </si>
  <si>
    <t>5. Disability Employment Services Current Caseload</t>
  </si>
  <si>
    <t>6. DES Outcomes Since 1 March 2010</t>
  </si>
  <si>
    <t>4. DES Active Caseload</t>
  </si>
  <si>
    <t>4.1 - Disability Employment Services Active Caseload by Month</t>
  </si>
  <si>
    <t>4.2 - Indigenous - Active Caseload by Month</t>
  </si>
  <si>
    <t>4.3 - CALD - Active Caseload by Month</t>
  </si>
  <si>
    <t>4.4 - Homeless - Active Caseload by Month</t>
  </si>
  <si>
    <t>4.5 - Remote Job Seeker - Active Caseload by Month</t>
  </si>
  <si>
    <t>DES - Referrals</t>
  </si>
  <si>
    <t>DES - Commencements</t>
  </si>
  <si>
    <t>DES - Exits</t>
  </si>
  <si>
    <t>DES - Job Placement</t>
  </si>
  <si>
    <t>DES - 13 Week Outcome</t>
  </si>
  <si>
    <t>DES - 26 week Outcome</t>
  </si>
  <si>
    <t>DMS - Referrals</t>
  </si>
  <si>
    <t>DMS - Commencements</t>
  </si>
  <si>
    <t>DMS - Exits</t>
  </si>
  <si>
    <t>ESS - Referrals</t>
  </si>
  <si>
    <t>ESS - Commencements</t>
  </si>
  <si>
    <t>ESS - Exits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</si>
  <si>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</si>
  <si>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</si>
  <si>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</si>
  <si>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</si>
  <si>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</si>
  <si>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</si>
  <si>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 xml:space="preserve">Physical </t>
  </si>
  <si>
    <t xml:space="preserve">Psychiatric  </t>
  </si>
  <si>
    <t xml:space="preserve">Intellectual </t>
  </si>
  <si>
    <t>Specific Learning/ADD (other than Intellectual)</t>
  </si>
  <si>
    <t>Neurological (including Epilepsy &amp; Alzheimer’s Disease)</t>
  </si>
  <si>
    <t>Autism (including Asperger’s Syndrome)</t>
  </si>
  <si>
    <t xml:space="preserve">Hearing </t>
  </si>
  <si>
    <t xml:space="preserve">Acquired brain injury </t>
  </si>
  <si>
    <t xml:space="preserve">Vision </t>
  </si>
  <si>
    <t xml:space="preserve">Speech </t>
  </si>
  <si>
    <t xml:space="preserve">Deafblind </t>
  </si>
  <si>
    <t>Unknown/Not Stated</t>
  </si>
  <si>
    <t>Newstart Allowance/Youth Allowance</t>
  </si>
  <si>
    <t>Disability Support Pension</t>
  </si>
  <si>
    <t>Parenting Payment Partnered/Single</t>
  </si>
  <si>
    <t>Other Government Support</t>
  </si>
  <si>
    <t>Non-Allowee</t>
  </si>
  <si>
    <t>Under 21</t>
  </si>
  <si>
    <t>21 - 24</t>
  </si>
  <si>
    <t>25 - 34</t>
  </si>
  <si>
    <t>35 - 44</t>
  </si>
  <si>
    <t>45 - 49</t>
  </si>
  <si>
    <t>50 - 54</t>
  </si>
  <si>
    <t>55 - 64</t>
  </si>
  <si>
    <t>65 and over</t>
  </si>
  <si>
    <t xml:space="preserve">Deafblind (Dual Sensory) </t>
  </si>
  <si>
    <t>Other Pension or Allowance</t>
  </si>
  <si>
    <t>1.11  Number of active registered Providers/Sites</t>
  </si>
  <si>
    <t xml:space="preserve">1.22 Site Characteristics  </t>
  </si>
  <si>
    <t>3.1. Referrals, Commencements and Exits by Month/Year</t>
  </si>
  <si>
    <t>3.2. Referrals, Commencements and Exits by Characteristics</t>
  </si>
  <si>
    <t>5.1. Caseload by Status</t>
  </si>
  <si>
    <t>5.3. Caseload by Characteristics</t>
  </si>
  <si>
    <t>6.1. Outcomes by Month/Year</t>
  </si>
  <si>
    <t>6.2. Outcomes by Characteristics</t>
  </si>
  <si>
    <t>7.1. Recommended referrals since 1/Mar/10 by Reason for Assessment</t>
  </si>
  <si>
    <t>7.2. Assessments by Future Work Capacity</t>
  </si>
  <si>
    <t>DMS</t>
  </si>
  <si>
    <t>Numerator</t>
  </si>
  <si>
    <t>Denominator</t>
  </si>
  <si>
    <t>National Rate for AALL</t>
  </si>
  <si>
    <t>National Rate all Specialisations</t>
  </si>
  <si>
    <t>ESS</t>
  </si>
  <si>
    <t>Kpi Name</t>
  </si>
  <si>
    <t>Kpi Outcome Cd</t>
  </si>
  <si>
    <t>KPI 1.1</t>
  </si>
  <si>
    <t>KPI 1.2</t>
  </si>
  <si>
    <t>Time to Outcomes</t>
  </si>
  <si>
    <t>KPI 2.1</t>
  </si>
  <si>
    <t>Employment Placements</t>
  </si>
  <si>
    <t>KPI 2.2</t>
  </si>
  <si>
    <t>13 Week Full Outcomes</t>
  </si>
  <si>
    <t>KPI 2.3</t>
  </si>
  <si>
    <t>13 Week Pathway Outcomes</t>
  </si>
  <si>
    <t>KPI 2.4</t>
  </si>
  <si>
    <t>13 Week Bonus Outcomes</t>
  </si>
  <si>
    <t>KPI 2.5</t>
  </si>
  <si>
    <t>26 Week Full Outcomes</t>
  </si>
  <si>
    <t>KPI 2.6</t>
  </si>
  <si>
    <t>26 Week Pathway Outcomes</t>
  </si>
  <si>
    <t>KPI 2.7</t>
  </si>
  <si>
    <t>26 Week Bonus Outcomes</t>
  </si>
  <si>
    <t>KPI 2.8</t>
  </si>
  <si>
    <t>Ongoing Support</t>
  </si>
  <si>
    <t>Disability Employment Services  Report - Data as at 31 October 2011</t>
  </si>
  <si>
    <t xml:space="preserve"> Data as at -  31 October 2011</t>
  </si>
  <si>
    <t>8. KPI National Numerators, Denominators and Rates as at 31 October 2011</t>
  </si>
  <si>
    <t>Post Placement Support</t>
  </si>
  <si>
    <t xml:space="preserve"> Disability Employment Services Report Data as at -  31 October 2011</t>
  </si>
  <si>
    <t>5.2. Caseload by Current Status Phase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</si>
</sst>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1"/>
      <color indexed="1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i/>
      <sz val="9"/>
      <name val="Arial"/>
      <family val="2"/>
    </font>
    <font>
      <u/>
      <sz val="14"/>
      <color indexed="1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8"/>
      <name val="Times New Roman"/>
      <family val="1"/>
    </font>
    <font>
      <b/>
      <sz val="14"/>
      <name val="Arial"/>
      <family val="2"/>
    </font>
    <font>
      <b/>
      <sz val="11"/>
      <name val="Times New Roman"/>
      <family val="1"/>
    </font>
    <font>
      <sz val="11"/>
      <color rgb="FF000000"/>
      <name val="Calibri"/>
      <family val="2"/>
    </font>
    <font>
      <b/>
      <sz val="10"/>
      <color theme="0"/>
      <name val="Arial"/>
      <family val="2"/>
    </font>
    <font>
      <b/>
      <sz val="14"/>
      <color rgb="FF3D18C6"/>
      <name val="Arial"/>
      <family val="2"/>
    </font>
    <font>
      <b/>
      <u/>
      <sz val="14"/>
      <color rgb="FF3D18C6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99">
    <xf numFmtId="0" fontId="0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6" fillId="0" borderId="0"/>
    <xf numFmtId="0" fontId="30" fillId="0" borderId="0"/>
    <xf numFmtId="9" fontId="30" fillId="0" borderId="0" applyFont="0" applyFill="0" applyBorder="0" applyAlignment="0" applyProtection="0"/>
    <xf numFmtId="0" fontId="30" fillId="8" borderId="32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7" fillId="0" borderId="0"/>
    <xf numFmtId="44" fontId="30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30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7" fillId="0" borderId="0"/>
    <xf numFmtId="9" fontId="7" fillId="0" borderId="0" applyFont="0" applyFill="0" applyBorder="0" applyAlignment="0" applyProtection="0"/>
    <xf numFmtId="0" fontId="5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62">
    <xf numFmtId="0" fontId="0" fillId="0" borderId="0" xfId="0"/>
    <xf numFmtId="0" fontId="12" fillId="0" borderId="0" xfId="0" applyFont="1"/>
    <xf numFmtId="0" fontId="13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0" fillId="3" borderId="0" xfId="0" applyFill="1"/>
    <xf numFmtId="17" fontId="0" fillId="0" borderId="3" xfId="0" applyNumberFormat="1" applyBorder="1" applyAlignment="1">
      <alignment horizontal="center"/>
    </xf>
    <xf numFmtId="3" fontId="8" fillId="0" borderId="0" xfId="0" applyNumberFormat="1" applyFont="1" applyBorder="1" applyAlignment="1">
      <alignment horizontal="right" indent="1"/>
    </xf>
    <xf numFmtId="3" fontId="9" fillId="0" borderId="0" xfId="0" applyNumberFormat="1" applyFont="1" applyBorder="1" applyAlignment="1"/>
    <xf numFmtId="0" fontId="0" fillId="0" borderId="0" xfId="0" applyBorder="1"/>
    <xf numFmtId="0" fontId="0" fillId="0" borderId="1" xfId="0" applyBorder="1"/>
    <xf numFmtId="0" fontId="11" fillId="0" borderId="0" xfId="0" applyFont="1" applyFill="1"/>
    <xf numFmtId="0" fontId="0" fillId="0" borderId="0" xfId="0" applyFill="1"/>
    <xf numFmtId="0" fontId="15" fillId="0" borderId="1" xfId="0" applyFont="1" applyBorder="1"/>
    <xf numFmtId="0" fontId="9" fillId="0" borderId="0" xfId="0" applyFont="1"/>
    <xf numFmtId="0" fontId="9" fillId="3" borderId="0" xfId="0" applyFont="1" applyFill="1"/>
    <xf numFmtId="0" fontId="17" fillId="3" borderId="0" xfId="0" applyFont="1" applyFill="1"/>
    <xf numFmtId="0" fontId="16" fillId="0" borderId="1" xfId="0" applyFont="1" applyBorder="1"/>
    <xf numFmtId="0" fontId="15" fillId="0" borderId="1" xfId="0" applyFont="1" applyBorder="1" applyAlignment="1">
      <alignment horizontal="center" wrapText="1"/>
    </xf>
    <xf numFmtId="3" fontId="15" fillId="0" borderId="0" xfId="0" applyNumberFormat="1" applyFont="1" applyBorder="1" applyAlignment="1">
      <alignment horizontal="right"/>
    </xf>
    <xf numFmtId="10" fontId="16" fillId="0" borderId="0" xfId="0" applyNumberFormat="1" applyFont="1" applyBorder="1" applyAlignment="1">
      <alignment horizontal="right"/>
    </xf>
    <xf numFmtId="0" fontId="8" fillId="0" borderId="0" xfId="0" applyFont="1" applyBorder="1" applyAlignment="1"/>
    <xf numFmtId="3" fontId="0" fillId="0" borderId="0" xfId="0" applyNumberFormat="1"/>
    <xf numFmtId="0" fontId="15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right" indent="1"/>
    </xf>
    <xf numFmtId="3" fontId="16" fillId="0" borderId="1" xfId="0" applyNumberFormat="1" applyFont="1" applyBorder="1" applyAlignment="1">
      <alignment horizontal="right" indent="1"/>
    </xf>
    <xf numFmtId="3" fontId="15" fillId="0" borderId="1" xfId="0" applyNumberFormat="1" applyFont="1" applyBorder="1" applyAlignment="1">
      <alignment horizontal="right" indent="1"/>
    </xf>
    <xf numFmtId="0" fontId="15" fillId="0" borderId="2" xfId="0" applyFont="1" applyBorder="1" applyAlignment="1">
      <alignment horizontal="center" vertical="center" wrapText="1"/>
    </xf>
    <xf numFmtId="17" fontId="16" fillId="0" borderId="2" xfId="0" applyNumberFormat="1" applyFont="1" applyBorder="1" applyAlignment="1">
      <alignment horizontal="center"/>
    </xf>
    <xf numFmtId="3" fontId="16" fillId="0" borderId="2" xfId="0" applyNumberFormat="1" applyFont="1" applyFill="1" applyBorder="1" applyAlignment="1">
      <alignment horizontal="right" indent="1"/>
    </xf>
    <xf numFmtId="3" fontId="16" fillId="0" borderId="3" xfId="0" applyNumberFormat="1" applyFont="1" applyFill="1" applyBorder="1" applyAlignment="1">
      <alignment horizontal="right" indent="1"/>
    </xf>
    <xf numFmtId="17" fontId="16" fillId="0" borderId="3" xfId="0" applyNumberFormat="1" applyFont="1" applyBorder="1" applyAlignment="1">
      <alignment horizontal="center"/>
    </xf>
    <xf numFmtId="3" fontId="16" fillId="0" borderId="3" xfId="0" applyNumberFormat="1" applyFont="1" applyBorder="1" applyAlignment="1">
      <alignment horizontal="right" indent="1"/>
    </xf>
    <xf numFmtId="3" fontId="16" fillId="0" borderId="7" xfId="0" applyNumberFormat="1" applyFont="1" applyBorder="1" applyAlignment="1">
      <alignment horizontal="right" indent="1"/>
    </xf>
    <xf numFmtId="0" fontId="15" fillId="0" borderId="1" xfId="0" applyNumberFormat="1" applyFont="1" applyBorder="1" applyAlignment="1">
      <alignment horizontal="center"/>
    </xf>
    <xf numFmtId="3" fontId="15" fillId="0" borderId="1" xfId="0" applyNumberFormat="1" applyFont="1" applyFill="1" applyBorder="1" applyAlignment="1">
      <alignment horizontal="right" indent="1"/>
    </xf>
    <xf numFmtId="0" fontId="16" fillId="0" borderId="0" xfId="0" applyFont="1"/>
    <xf numFmtId="0" fontId="13" fillId="2" borderId="8" xfId="0" applyFont="1" applyFill="1" applyBorder="1" applyAlignment="1"/>
    <xf numFmtId="9" fontId="16" fillId="0" borderId="1" xfId="0" applyNumberFormat="1" applyFont="1" applyBorder="1" applyAlignment="1">
      <alignment horizontal="right" indent="1"/>
    </xf>
    <xf numFmtId="9" fontId="15" fillId="0" borderId="1" xfId="4" applyFont="1" applyBorder="1" applyAlignment="1">
      <alignment horizontal="right" indent="1"/>
    </xf>
    <xf numFmtId="9" fontId="15" fillId="0" borderId="1" xfId="0" applyNumberFormat="1" applyFont="1" applyBorder="1" applyAlignment="1">
      <alignment horizontal="right" indent="1"/>
    </xf>
    <xf numFmtId="0" fontId="15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left" wrapText="1" indent="2"/>
    </xf>
    <xf numFmtId="3" fontId="16" fillId="0" borderId="3" xfId="0" applyNumberFormat="1" applyFont="1" applyBorder="1" applyAlignment="1">
      <alignment horizontal="right" wrapText="1" indent="1"/>
    </xf>
    <xf numFmtId="3" fontId="16" fillId="0" borderId="9" xfId="0" applyNumberFormat="1" applyFont="1" applyBorder="1" applyAlignment="1">
      <alignment horizontal="right" wrapText="1" indent="1"/>
    </xf>
    <xf numFmtId="3" fontId="16" fillId="0" borderId="2" xfId="0" applyNumberFormat="1" applyFont="1" applyBorder="1" applyAlignment="1">
      <alignment horizontal="right" wrapText="1" indent="1"/>
    </xf>
    <xf numFmtId="0" fontId="16" fillId="0" borderId="3" xfId="0" applyFont="1" applyFill="1" applyBorder="1" applyAlignment="1">
      <alignment horizontal="left" wrapText="1" indent="2"/>
    </xf>
    <xf numFmtId="3" fontId="16" fillId="0" borderId="10" xfId="0" applyNumberFormat="1" applyFont="1" applyBorder="1" applyAlignment="1">
      <alignment horizontal="right" wrapText="1" indent="1"/>
    </xf>
    <xf numFmtId="3" fontId="15" fillId="0" borderId="0" xfId="0" applyNumberFormat="1" applyFont="1" applyBorder="1" applyAlignment="1">
      <alignment horizontal="right" indent="1"/>
    </xf>
    <xf numFmtId="0" fontId="16" fillId="0" borderId="0" xfId="0" applyNumberFormat="1" applyFont="1" applyBorder="1" applyAlignment="1">
      <alignment horizontal="left"/>
    </xf>
    <xf numFmtId="3" fontId="16" fillId="0" borderId="0" xfId="0" applyNumberFormat="1" applyFont="1" applyBorder="1" applyAlignment="1"/>
    <xf numFmtId="0" fontId="16" fillId="0" borderId="0" xfId="0" applyFont="1" applyBorder="1"/>
    <xf numFmtId="3" fontId="16" fillId="0" borderId="11" xfId="0" applyNumberFormat="1" applyFont="1" applyBorder="1" applyAlignment="1">
      <alignment horizontal="right" wrapText="1" indent="1"/>
    </xf>
    <xf numFmtId="3" fontId="16" fillId="0" borderId="6" xfId="0" applyNumberFormat="1" applyFont="1" applyBorder="1" applyAlignment="1">
      <alignment horizontal="right" wrapText="1" indent="1"/>
    </xf>
    <xf numFmtId="17" fontId="15" fillId="0" borderId="1" xfId="0" applyNumberFormat="1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0" fontId="15" fillId="4" borderId="1" xfId="0" applyFont="1" applyFill="1" applyBorder="1" applyAlignment="1">
      <alignment horizontal="center" vertical="center" wrapText="1"/>
    </xf>
    <xf numFmtId="0" fontId="15" fillId="0" borderId="0" xfId="0" applyNumberFormat="1" applyFont="1" applyBorder="1" applyAlignment="1">
      <alignment horizontal="center"/>
    </xf>
    <xf numFmtId="3" fontId="16" fillId="0" borderId="0" xfId="0" applyNumberFormat="1" applyFont="1" applyFill="1" applyBorder="1" applyAlignment="1">
      <alignment horizontal="right" indent="1"/>
    </xf>
    <xf numFmtId="3" fontId="15" fillId="0" borderId="0" xfId="0" applyNumberFormat="1" applyFont="1" applyFill="1" applyBorder="1" applyAlignment="1">
      <alignment horizontal="right" indent="1"/>
    </xf>
    <xf numFmtId="0" fontId="15" fillId="0" borderId="0" xfId="0" applyFont="1" applyBorder="1" applyAlignment="1">
      <alignment horizontal="center" vertical="center" wrapText="1"/>
    </xf>
    <xf numFmtId="17" fontId="16" fillId="0" borderId="0" xfId="0" applyNumberFormat="1" applyFont="1" applyBorder="1" applyAlignment="1">
      <alignment horizontal="center"/>
    </xf>
    <xf numFmtId="3" fontId="16" fillId="0" borderId="2" xfId="0" applyNumberFormat="1" applyFont="1" applyBorder="1" applyAlignment="1">
      <alignment horizontal="right" indent="1"/>
    </xf>
    <xf numFmtId="0" fontId="11" fillId="6" borderId="0" xfId="0" applyFont="1" applyFill="1"/>
    <xf numFmtId="3" fontId="15" fillId="0" borderId="1" xfId="0" applyNumberFormat="1" applyFont="1" applyBorder="1" applyAlignment="1">
      <alignment horizontal="center" vertical="center"/>
    </xf>
    <xf numFmtId="0" fontId="20" fillId="0" borderId="0" xfId="0" applyFont="1"/>
    <xf numFmtId="0" fontId="8" fillId="0" borderId="13" xfId="0" applyFont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5" fillId="0" borderId="18" xfId="0" applyFont="1" applyBorder="1" applyAlignment="1">
      <alignment horizontal="right" indent="1"/>
    </xf>
    <xf numFmtId="0" fontId="25" fillId="0" borderId="20" xfId="0" applyFont="1" applyBorder="1" applyAlignment="1">
      <alignment horizontal="right" indent="1"/>
    </xf>
    <xf numFmtId="0" fontId="8" fillId="0" borderId="14" xfId="0" applyFont="1" applyBorder="1" applyAlignment="1">
      <alignment horizontal="center" wrapText="1"/>
    </xf>
    <xf numFmtId="3" fontId="8" fillId="0" borderId="14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center"/>
    </xf>
    <xf numFmtId="0" fontId="21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3" fontId="9" fillId="0" borderId="0" xfId="0" applyNumberFormat="1" applyFont="1" applyAlignment="1">
      <alignment horizontal="right"/>
    </xf>
    <xf numFmtId="15" fontId="0" fillId="0" borderId="0" xfId="0" applyNumberFormat="1"/>
    <xf numFmtId="3" fontId="15" fillId="0" borderId="1" xfId="0" applyNumberFormat="1" applyFont="1" applyFill="1" applyBorder="1" applyAlignment="1">
      <alignment horizontal="center"/>
    </xf>
    <xf numFmtId="3" fontId="8" fillId="0" borderId="23" xfId="0" applyNumberFormat="1" applyFont="1" applyBorder="1" applyAlignment="1">
      <alignment horizontal="right" vertical="center" wrapText="1" indent="1"/>
    </xf>
    <xf numFmtId="3" fontId="8" fillId="0" borderId="24" xfId="0" applyNumberFormat="1" applyFont="1" applyBorder="1" applyAlignment="1">
      <alignment horizontal="right" vertical="center" wrapText="1" indent="1"/>
    </xf>
    <xf numFmtId="0" fontId="19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vertical="center" wrapText="1"/>
    </xf>
    <xf numFmtId="0" fontId="0" fillId="6" borderId="0" xfId="0" applyFill="1"/>
    <xf numFmtId="0" fontId="15" fillId="0" borderId="2" xfId="0" applyFont="1" applyBorder="1" applyAlignment="1">
      <alignment horizontal="center" vertical="center"/>
    </xf>
    <xf numFmtId="0" fontId="7" fillId="0" borderId="0" xfId="0" applyFont="1"/>
    <xf numFmtId="3" fontId="16" fillId="0" borderId="2" xfId="9" applyNumberFormat="1" applyFont="1" applyFill="1" applyBorder="1" applyAlignment="1">
      <alignment horizontal="right" indent="1"/>
    </xf>
    <xf numFmtId="3" fontId="16" fillId="0" borderId="3" xfId="9" applyNumberFormat="1" applyFont="1" applyFill="1" applyBorder="1" applyAlignment="1">
      <alignment horizontal="right" indent="1"/>
    </xf>
    <xf numFmtId="3" fontId="16" fillId="0" borderId="2" xfId="9" applyNumberFormat="1" applyFont="1" applyFill="1" applyBorder="1" applyAlignment="1">
      <alignment horizontal="right" indent="1"/>
    </xf>
    <xf numFmtId="3" fontId="16" fillId="0" borderId="3" xfId="9" applyNumberFormat="1" applyFont="1" applyFill="1" applyBorder="1" applyAlignment="1">
      <alignment horizontal="right" indent="1"/>
    </xf>
    <xf numFmtId="0" fontId="1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3" fontId="15" fillId="0" borderId="23" xfId="0" applyNumberFormat="1" applyFont="1" applyBorder="1" applyAlignment="1">
      <alignment horizontal="right" wrapText="1" indent="1"/>
    </xf>
    <xf numFmtId="0" fontId="15" fillId="0" borderId="29" xfId="0" applyFont="1" applyBorder="1" applyAlignment="1">
      <alignment horizontal="center" wrapText="1"/>
    </xf>
    <xf numFmtId="0" fontId="0" fillId="0" borderId="0" xfId="0"/>
    <xf numFmtId="0" fontId="15" fillId="0" borderId="29" xfId="0" applyFont="1" applyBorder="1" applyAlignment="1">
      <alignment horizontal="center"/>
    </xf>
    <xf numFmtId="3" fontId="15" fillId="0" borderId="23" xfId="0" applyNumberFormat="1" applyFont="1" applyBorder="1" applyAlignment="1">
      <alignment horizontal="right" indent="1"/>
    </xf>
    <xf numFmtId="3" fontId="15" fillId="0" borderId="24" xfId="0" applyNumberFormat="1" applyFont="1" applyBorder="1" applyAlignment="1">
      <alignment horizontal="right" indent="1"/>
    </xf>
    <xf numFmtId="0" fontId="16" fillId="0" borderId="10" xfId="0" applyFont="1" applyBorder="1" applyAlignment="1">
      <alignment horizontal="left" wrapText="1" indent="2"/>
    </xf>
    <xf numFmtId="3" fontId="16" fillId="0" borderId="7" xfId="0" applyNumberFormat="1" applyFont="1" applyBorder="1" applyAlignment="1">
      <alignment horizontal="right" wrapText="1" indent="1"/>
    </xf>
    <xf numFmtId="0" fontId="16" fillId="0" borderId="2" xfId="0" applyFont="1" applyBorder="1" applyAlignment="1">
      <alignment horizontal="left" wrapText="1" indent="2"/>
    </xf>
    <xf numFmtId="0" fontId="16" fillId="0" borderId="6" xfId="0" applyFont="1" applyBorder="1" applyAlignment="1">
      <alignment horizontal="left" wrapText="1" indent="2"/>
    </xf>
    <xf numFmtId="0" fontId="15" fillId="0" borderId="4" xfId="0" applyFont="1" applyBorder="1" applyAlignment="1">
      <alignment horizontal="left" wrapText="1" indent="1"/>
    </xf>
    <xf numFmtId="3" fontId="15" fillId="0" borderId="21" xfId="0" applyNumberFormat="1" applyFont="1" applyBorder="1" applyAlignment="1">
      <alignment horizontal="right" wrapText="1" indent="1"/>
    </xf>
    <xf numFmtId="3" fontId="15" fillId="0" borderId="22" xfId="0" applyNumberFormat="1" applyFont="1" applyBorder="1" applyAlignment="1">
      <alignment horizontal="right" wrapText="1" indent="1"/>
    </xf>
    <xf numFmtId="0" fontId="8" fillId="0" borderId="29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3" fontId="15" fillId="0" borderId="23" xfId="0" applyNumberFormat="1" applyFont="1" applyBorder="1" applyAlignment="1">
      <alignment horizontal="right" vertical="center" wrapText="1" indent="1"/>
    </xf>
    <xf numFmtId="3" fontId="15" fillId="0" borderId="24" xfId="0" applyNumberFormat="1" applyFont="1" applyBorder="1" applyAlignment="1">
      <alignment horizontal="right" vertical="center" wrapText="1" indent="1"/>
    </xf>
    <xf numFmtId="3" fontId="16" fillId="0" borderId="1" xfId="0" applyNumberFormat="1" applyFont="1" applyBorder="1" applyAlignment="1">
      <alignment horizontal="right" wrapText="1" indent="1"/>
    </xf>
    <xf numFmtId="0" fontId="15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3" fontId="0" fillId="0" borderId="0" xfId="0" applyNumberFormat="1" applyBorder="1"/>
    <xf numFmtId="0" fontId="8" fillId="0" borderId="25" xfId="0" applyNumberFormat="1" applyFont="1" applyBorder="1" applyAlignment="1">
      <alignment horizontal="center"/>
    </xf>
    <xf numFmtId="3" fontId="8" fillId="0" borderId="25" xfId="0" applyNumberFormat="1" applyFont="1" applyBorder="1" applyAlignment="1">
      <alignment horizontal="right" indent="1"/>
    </xf>
    <xf numFmtId="0" fontId="0" fillId="0" borderId="0" xfId="0" applyAlignment="1"/>
    <xf numFmtId="3" fontId="8" fillId="0" borderId="30" xfId="0" applyNumberFormat="1" applyFont="1" applyBorder="1" applyAlignment="1">
      <alignment horizontal="right" vertical="center" wrapText="1" indent="1"/>
    </xf>
    <xf numFmtId="9" fontId="8" fillId="0" borderId="24" xfId="4" applyNumberFormat="1" applyFont="1" applyBorder="1" applyAlignment="1">
      <alignment horizontal="right" indent="1"/>
    </xf>
    <xf numFmtId="164" fontId="0" fillId="0" borderId="2" xfId="4" applyNumberFormat="1" applyFont="1" applyBorder="1" applyAlignment="1">
      <alignment horizontal="right" indent="1"/>
    </xf>
    <xf numFmtId="164" fontId="0" fillId="0" borderId="3" xfId="4" applyNumberFormat="1" applyFont="1" applyBorder="1" applyAlignment="1">
      <alignment horizontal="right" indent="1"/>
    </xf>
    <xf numFmtId="164" fontId="0" fillId="0" borderId="6" xfId="4" applyNumberFormat="1" applyFont="1" applyBorder="1" applyAlignment="1">
      <alignment horizontal="right" indent="1"/>
    </xf>
    <xf numFmtId="164" fontId="0" fillId="0" borderId="0" xfId="0" applyNumberFormat="1"/>
    <xf numFmtId="164" fontId="0" fillId="0" borderId="0" xfId="0" applyNumberFormat="1" applyBorder="1"/>
    <xf numFmtId="164" fontId="15" fillId="0" borderId="9" xfId="0" applyNumberFormat="1" applyFont="1" applyBorder="1" applyAlignment="1">
      <alignment horizontal="center" vertical="center" wrapText="1"/>
    </xf>
    <xf numFmtId="164" fontId="15" fillId="0" borderId="9" xfId="0" applyNumberFormat="1" applyFont="1" applyBorder="1" applyAlignment="1">
      <alignment horizontal="center" vertical="center"/>
    </xf>
    <xf numFmtId="164" fontId="0" fillId="0" borderId="1" xfId="4" applyNumberFormat="1" applyFont="1" applyBorder="1" applyAlignment="1">
      <alignment horizontal="right" indent="1"/>
    </xf>
    <xf numFmtId="0" fontId="15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5" fillId="7" borderId="1" xfId="0" applyFont="1" applyFill="1" applyBorder="1" applyAlignment="1">
      <alignment horizontal="left" indent="1"/>
    </xf>
    <xf numFmtId="3" fontId="16" fillId="0" borderId="25" xfId="0" applyNumberFormat="1" applyFont="1" applyBorder="1" applyAlignment="1">
      <alignment horizontal="right" wrapText="1" indent="1"/>
    </xf>
    <xf numFmtId="3" fontId="16" fillId="0" borderId="25" xfId="0" applyNumberFormat="1" applyFont="1" applyBorder="1" applyAlignment="1">
      <alignment horizontal="right" indent="1"/>
    </xf>
    <xf numFmtId="0" fontId="0" fillId="0" borderId="0" xfId="0"/>
    <xf numFmtId="14" fontId="0" fillId="0" borderId="0" xfId="0" applyNumberFormat="1"/>
    <xf numFmtId="0" fontId="15" fillId="0" borderId="1" xfId="0" applyFont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left" vertical="center" indent="1"/>
    </xf>
    <xf numFmtId="0" fontId="18" fillId="7" borderId="21" xfId="0" applyFont="1" applyFill="1" applyBorder="1" applyAlignment="1">
      <alignment horizontal="left" vertical="center" indent="1"/>
    </xf>
    <xf numFmtId="0" fontId="18" fillId="7" borderId="22" xfId="0" applyFont="1" applyFill="1" applyBorder="1" applyAlignment="1">
      <alignment horizontal="left" vertical="center" indent="1"/>
    </xf>
    <xf numFmtId="0" fontId="0" fillId="0" borderId="31" xfId="0" applyBorder="1" applyAlignment="1"/>
    <xf numFmtId="10" fontId="0" fillId="0" borderId="0" xfId="0" applyNumberFormat="1"/>
    <xf numFmtId="0" fontId="18" fillId="7" borderId="4" xfId="0" applyFont="1" applyFill="1" applyBorder="1" applyAlignment="1">
      <alignment horizontal="left" vertical="center" indent="1"/>
    </xf>
    <xf numFmtId="0" fontId="18" fillId="7" borderId="21" xfId="0" applyFont="1" applyFill="1" applyBorder="1" applyAlignment="1">
      <alignment horizontal="left" vertical="center" indent="1"/>
    </xf>
    <xf numFmtId="0" fontId="18" fillId="7" borderId="22" xfId="0" applyFont="1" applyFill="1" applyBorder="1" applyAlignment="1">
      <alignment horizontal="left" vertical="center" indent="1"/>
    </xf>
    <xf numFmtId="0" fontId="0" fillId="0" borderId="31" xfId="0" applyBorder="1" applyAlignment="1"/>
    <xf numFmtId="164" fontId="18" fillId="7" borderId="21" xfId="0" applyNumberFormat="1" applyFont="1" applyFill="1" applyBorder="1" applyAlignment="1">
      <alignment horizontal="left" vertical="center" indent="1"/>
    </xf>
    <xf numFmtId="0" fontId="18" fillId="7" borderId="4" xfId="0" applyFont="1" applyFill="1" applyBorder="1" applyAlignment="1">
      <alignment horizontal="left" indent="1"/>
    </xf>
    <xf numFmtId="0" fontId="18" fillId="7" borderId="21" xfId="0" applyFont="1" applyFill="1" applyBorder="1" applyAlignment="1">
      <alignment horizontal="left" indent="1"/>
    </xf>
    <xf numFmtId="164" fontId="18" fillId="7" borderId="21" xfId="0" applyNumberFormat="1" applyFont="1" applyFill="1" applyBorder="1" applyAlignment="1">
      <alignment horizontal="left" indent="1"/>
    </xf>
    <xf numFmtId="0" fontId="18" fillId="7" borderId="22" xfId="0" applyFont="1" applyFill="1" applyBorder="1" applyAlignment="1">
      <alignment horizontal="left" indent="1"/>
    </xf>
    <xf numFmtId="0" fontId="8" fillId="0" borderId="15" xfId="0" applyFont="1" applyBorder="1" applyAlignment="1">
      <alignment horizontal="center"/>
    </xf>
    <xf numFmtId="3" fontId="8" fillId="0" borderId="15" xfId="0" applyNumberFormat="1" applyFont="1" applyBorder="1" applyAlignment="1">
      <alignment horizontal="right" indent="1"/>
    </xf>
    <xf numFmtId="0" fontId="15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10" fillId="0" borderId="0" xfId="0" applyFont="1" applyFill="1"/>
    <xf numFmtId="0" fontId="10" fillId="0" borderId="0" xfId="0" applyFont="1"/>
    <xf numFmtId="0" fontId="27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2" borderId="0" xfId="0" applyFont="1" applyFill="1" applyAlignment="1"/>
    <xf numFmtId="0" fontId="0" fillId="0" borderId="0" xfId="0"/>
    <xf numFmtId="0" fontId="0" fillId="0" borderId="0" xfId="0" applyBorder="1"/>
    <xf numFmtId="3" fontId="15" fillId="0" borderId="1" xfId="0" applyNumberFormat="1" applyFont="1" applyBorder="1" applyAlignment="1">
      <alignment horizontal="right" indent="1"/>
    </xf>
    <xf numFmtId="3" fontId="16" fillId="0" borderId="3" xfId="0" applyNumberFormat="1" applyFont="1" applyFill="1" applyBorder="1" applyAlignment="1">
      <alignment horizontal="right" indent="1"/>
    </xf>
    <xf numFmtId="17" fontId="16" fillId="0" borderId="3" xfId="0" applyNumberFormat="1" applyFont="1" applyBorder="1" applyAlignment="1">
      <alignment horizontal="center"/>
    </xf>
    <xf numFmtId="3" fontId="15" fillId="0" borderId="1" xfId="0" applyNumberFormat="1" applyFont="1" applyFill="1" applyBorder="1" applyAlignment="1">
      <alignment horizontal="right" indent="1"/>
    </xf>
    <xf numFmtId="3" fontId="15" fillId="0" borderId="0" xfId="0" applyNumberFormat="1" applyFont="1" applyBorder="1" applyAlignment="1">
      <alignment horizontal="right" indent="1"/>
    </xf>
    <xf numFmtId="3" fontId="0" fillId="0" borderId="0" xfId="0" applyNumberFormat="1" applyBorder="1"/>
    <xf numFmtId="164" fontId="0" fillId="0" borderId="0" xfId="0" applyNumberFormat="1"/>
    <xf numFmtId="3" fontId="16" fillId="0" borderId="0" xfId="0" applyNumberFormat="1" applyFont="1"/>
    <xf numFmtId="3" fontId="16" fillId="0" borderId="3" xfId="9" applyNumberFormat="1" applyFont="1" applyFill="1" applyBorder="1" applyAlignment="1">
      <alignment horizontal="right" indent="1"/>
    </xf>
    <xf numFmtId="0" fontId="0" fillId="0" borderId="0" xfId="0"/>
    <xf numFmtId="0" fontId="13" fillId="2" borderId="0" xfId="0" applyFont="1" applyFill="1"/>
    <xf numFmtId="0" fontId="11" fillId="3" borderId="0" xfId="0" applyFont="1" applyFill="1"/>
    <xf numFmtId="3" fontId="0" fillId="0" borderId="0" xfId="0" applyNumberFormat="1"/>
    <xf numFmtId="3" fontId="16" fillId="0" borderId="3" xfId="0" applyNumberFormat="1" applyFont="1" applyBorder="1" applyAlignment="1">
      <alignment horizontal="right" indent="1"/>
    </xf>
    <xf numFmtId="0" fontId="16" fillId="0" borderId="0" xfId="0" applyFont="1"/>
    <xf numFmtId="0" fontId="13" fillId="2" borderId="8" xfId="0" applyFont="1" applyFill="1" applyBorder="1" applyAlignment="1"/>
    <xf numFmtId="0" fontId="26" fillId="2" borderId="0" xfId="0" applyFont="1" applyFill="1"/>
    <xf numFmtId="0" fontId="0" fillId="0" borderId="0" xfId="0" applyAlignment="1">
      <alignment horizontal="center"/>
    </xf>
    <xf numFmtId="10" fontId="0" fillId="0" borderId="0" xfId="4" applyNumberFormat="1" applyFont="1"/>
    <xf numFmtId="0" fontId="15" fillId="0" borderId="4" xfId="0" applyFont="1" applyBorder="1" applyAlignment="1"/>
    <xf numFmtId="0" fontId="16" fillId="0" borderId="4" xfId="0" applyFont="1" applyBorder="1" applyAlignment="1"/>
    <xf numFmtId="0" fontId="15" fillId="0" borderId="12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7" fillId="0" borderId="0" xfId="9"/>
    <xf numFmtId="0" fontId="7" fillId="0" borderId="0" xfId="9"/>
    <xf numFmtId="0" fontId="11" fillId="3" borderId="0" xfId="9" applyFont="1" applyFill="1"/>
    <xf numFmtId="0" fontId="13" fillId="2" borderId="0" xfId="9" applyFont="1" applyFill="1"/>
    <xf numFmtId="3" fontId="16" fillId="0" borderId="3" xfId="9" applyNumberFormat="1" applyFont="1" applyBorder="1" applyAlignment="1">
      <alignment horizontal="right" indent="1"/>
    </xf>
    <xf numFmtId="3" fontId="16" fillId="0" borderId="7" xfId="9" applyNumberFormat="1" applyFont="1" applyBorder="1" applyAlignment="1">
      <alignment horizontal="right" indent="1"/>
    </xf>
    <xf numFmtId="0" fontId="27" fillId="0" borderId="0" xfId="9" applyFont="1" applyBorder="1" applyAlignment="1">
      <alignment horizontal="center" vertical="center"/>
    </xf>
    <xf numFmtId="0" fontId="34" fillId="0" borderId="1" xfId="129" applyFont="1" applyBorder="1" applyAlignment="1">
      <alignment horizontal="center" vertical="center" wrapText="1"/>
    </xf>
    <xf numFmtId="0" fontId="33" fillId="0" borderId="1" xfId="129" applyFont="1" applyBorder="1" applyAlignment="1">
      <alignment horizontal="center" vertical="center" wrapText="1"/>
    </xf>
    <xf numFmtId="17" fontId="32" fillId="0" borderId="2" xfId="129" applyNumberFormat="1" applyFont="1" applyBorder="1" applyAlignment="1">
      <alignment horizontal="center"/>
    </xf>
    <xf numFmtId="3" fontId="32" fillId="0" borderId="3" xfId="129" applyNumberFormat="1" applyFont="1" applyBorder="1" applyAlignment="1">
      <alignment horizontal="right" indent="1"/>
    </xf>
    <xf numFmtId="17" fontId="32" fillId="0" borderId="3" xfId="129" applyNumberFormat="1" applyFont="1" applyBorder="1" applyAlignment="1">
      <alignment horizontal="center"/>
    </xf>
    <xf numFmtId="17" fontId="32" fillId="0" borderId="6" xfId="129" applyNumberFormat="1" applyFont="1" applyBorder="1" applyAlignment="1">
      <alignment horizontal="center"/>
    </xf>
    <xf numFmtId="3" fontId="16" fillId="0" borderId="2" xfId="9" applyNumberFormat="1" applyFont="1" applyBorder="1" applyAlignment="1">
      <alignment horizontal="right" indent="1"/>
    </xf>
    <xf numFmtId="3" fontId="16" fillId="0" borderId="3" xfId="9" applyNumberFormat="1" applyFont="1" applyBorder="1" applyAlignment="1">
      <alignment horizontal="right" indent="1"/>
    </xf>
    <xf numFmtId="3" fontId="32" fillId="0" borderId="3" xfId="9" applyNumberFormat="1" applyFont="1" applyBorder="1" applyAlignment="1">
      <alignment horizontal="right" wrapText="1" indent="1"/>
    </xf>
    <xf numFmtId="3" fontId="32" fillId="0" borderId="10" xfId="9" applyNumberFormat="1" applyFont="1" applyBorder="1" applyAlignment="1">
      <alignment horizontal="right" wrapText="1" indent="1"/>
    </xf>
    <xf numFmtId="3" fontId="32" fillId="0" borderId="3" xfId="9" applyNumberFormat="1" applyFont="1" applyBorder="1" applyAlignment="1">
      <alignment horizontal="right" indent="1"/>
    </xf>
    <xf numFmtId="3" fontId="32" fillId="0" borderId="3" xfId="9" applyNumberFormat="1" applyFont="1" applyBorder="1" applyAlignment="1">
      <alignment horizontal="right" indent="1"/>
    </xf>
    <xf numFmtId="3" fontId="16" fillId="0" borderId="6" xfId="9" applyNumberFormat="1" applyFont="1" applyBorder="1" applyAlignment="1">
      <alignment horizontal="right" indent="1"/>
    </xf>
    <xf numFmtId="0" fontId="31" fillId="0" borderId="1" xfId="129" applyFont="1" applyBorder="1" applyAlignment="1">
      <alignment horizontal="center" vertical="center" wrapText="1"/>
    </xf>
    <xf numFmtId="3" fontId="32" fillId="0" borderId="3" xfId="9" applyNumberFormat="1" applyFont="1" applyBorder="1" applyAlignment="1">
      <alignment horizontal="right" wrapText="1" indent="1"/>
    </xf>
    <xf numFmtId="3" fontId="32" fillId="0" borderId="10" xfId="9" applyNumberFormat="1" applyFont="1" applyBorder="1" applyAlignment="1">
      <alignment horizontal="right" wrapText="1" indent="1"/>
    </xf>
    <xf numFmtId="3" fontId="32" fillId="0" borderId="7" xfId="9" applyNumberFormat="1" applyFont="1" applyBorder="1" applyAlignment="1">
      <alignment horizontal="right" indent="1"/>
    </xf>
    <xf numFmtId="3" fontId="32" fillId="0" borderId="6" xfId="9" applyNumberFormat="1" applyFont="1" applyBorder="1" applyAlignment="1">
      <alignment horizontal="right" indent="1"/>
    </xf>
    <xf numFmtId="3" fontId="16" fillId="0" borderId="7" xfId="9" applyNumberFormat="1" applyFont="1" applyBorder="1" applyAlignment="1">
      <alignment horizontal="right" indent="1"/>
    </xf>
    <xf numFmtId="3" fontId="32" fillId="0" borderId="6" xfId="129" applyNumberFormat="1" applyFont="1" applyBorder="1" applyAlignment="1">
      <alignment horizontal="right" indent="1"/>
    </xf>
    <xf numFmtId="0" fontId="7" fillId="0" borderId="0" xfId="9"/>
    <xf numFmtId="3" fontId="15" fillId="0" borderId="0" xfId="9" applyNumberFormat="1" applyFont="1" applyFill="1" applyBorder="1" applyAlignment="1">
      <alignment horizontal="left" indent="1"/>
    </xf>
    <xf numFmtId="0" fontId="7" fillId="0" borderId="0" xfId="9" applyAlignment="1">
      <alignment horizontal="left" indent="1"/>
    </xf>
    <xf numFmtId="3" fontId="16" fillId="0" borderId="0" xfId="9" applyNumberFormat="1" applyFont="1" applyBorder="1" applyAlignment="1">
      <alignment horizontal="left"/>
    </xf>
    <xf numFmtId="3" fontId="7" fillId="0" borderId="0" xfId="9" applyNumberFormat="1" applyFont="1" applyBorder="1" applyAlignment="1">
      <alignment horizontal="left"/>
    </xf>
    <xf numFmtId="0" fontId="7" fillId="0" borderId="0" xfId="9"/>
    <xf numFmtId="3" fontId="7" fillId="0" borderId="0" xfId="9" applyNumberFormat="1" applyFont="1" applyBorder="1" applyAlignment="1">
      <alignment horizontal="left"/>
    </xf>
    <xf numFmtId="0" fontId="7" fillId="0" borderId="0" xfId="9"/>
    <xf numFmtId="0" fontId="7" fillId="0" borderId="0" xfId="9"/>
    <xf numFmtId="3" fontId="16" fillId="0" borderId="3" xfId="9" applyNumberFormat="1" applyFont="1" applyFill="1" applyBorder="1" applyAlignment="1">
      <alignment horizontal="right" indent="1"/>
    </xf>
    <xf numFmtId="0" fontId="2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17" xfId="0" applyFont="1" applyBorder="1" applyAlignment="1">
      <alignment horizontal="justify"/>
    </xf>
    <xf numFmtId="0" fontId="7" fillId="0" borderId="18" xfId="0" applyFont="1" applyBorder="1" applyAlignment="1">
      <alignment horizontal="center" vertical="top" wrapText="1"/>
    </xf>
    <xf numFmtId="3" fontId="7" fillId="0" borderId="17" xfId="0" applyNumberFormat="1" applyFont="1" applyBorder="1" applyAlignment="1">
      <alignment horizontal="center" vertical="top" wrapText="1"/>
    </xf>
    <xf numFmtId="0" fontId="7" fillId="0" borderId="13" xfId="0" applyFont="1" applyBorder="1" applyAlignment="1">
      <alignment horizontal="justify"/>
    </xf>
    <xf numFmtId="0" fontId="7" fillId="0" borderId="14" xfId="0" applyFont="1" applyBorder="1" applyAlignment="1">
      <alignment horizontal="center" vertical="top" wrapText="1"/>
    </xf>
    <xf numFmtId="3" fontId="7" fillId="0" borderId="13" xfId="0" applyNumberFormat="1" applyFont="1" applyBorder="1" applyAlignment="1">
      <alignment horizontal="center" vertical="top" wrapText="1"/>
    </xf>
    <xf numFmtId="0" fontId="0" fillId="0" borderId="33" xfId="0" applyBorder="1"/>
    <xf numFmtId="3" fontId="0" fillId="0" borderId="1" xfId="0" applyNumberFormat="1" applyBorder="1"/>
    <xf numFmtId="0" fontId="0" fillId="0" borderId="35" xfId="0" applyBorder="1"/>
    <xf numFmtId="0" fontId="0" fillId="0" borderId="36" xfId="0" applyBorder="1"/>
    <xf numFmtId="3" fontId="0" fillId="0" borderId="36" xfId="0" applyNumberFormat="1" applyBorder="1"/>
    <xf numFmtId="0" fontId="0" fillId="0" borderId="38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39" xfId="0" applyBorder="1" applyAlignment="1">
      <alignment horizontal="center"/>
    </xf>
    <xf numFmtId="164" fontId="0" fillId="0" borderId="1" xfId="0" applyNumberFormat="1" applyBorder="1"/>
    <xf numFmtId="164" fontId="0" fillId="0" borderId="34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wrapText="1"/>
    </xf>
    <xf numFmtId="0" fontId="27" fillId="0" borderId="4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28" fillId="0" borderId="4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15" fillId="0" borderId="4" xfId="0" applyFont="1" applyFill="1" applyBorder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17" fontId="16" fillId="0" borderId="7" xfId="0" applyNumberFormat="1" applyFont="1" applyBorder="1" applyAlignment="1">
      <alignment horizontal="center"/>
    </xf>
    <xf numFmtId="17" fontId="16" fillId="0" borderId="10" xfId="0" applyNumberFormat="1" applyFont="1" applyBorder="1" applyAlignment="1">
      <alignment horizontal="center"/>
    </xf>
    <xf numFmtId="0" fontId="16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/>
    </xf>
    <xf numFmtId="0" fontId="15" fillId="0" borderId="4" xfId="0" applyNumberFormat="1" applyFont="1" applyBorder="1" applyAlignment="1">
      <alignment horizontal="center"/>
    </xf>
    <xf numFmtId="0" fontId="15" fillId="0" borderId="22" xfId="0" applyNumberFormat="1" applyFont="1" applyBorder="1" applyAlignment="1">
      <alignment horizontal="center"/>
    </xf>
    <xf numFmtId="0" fontId="16" fillId="0" borderId="0" xfId="0" applyNumberFormat="1" applyFont="1" applyBorder="1" applyAlignment="1">
      <alignment horizontal="left"/>
    </xf>
    <xf numFmtId="0" fontId="0" fillId="0" borderId="7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0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25" xfId="0" applyBorder="1" applyAlignment="1">
      <alignment horizontal="left" indent="2"/>
    </xf>
    <xf numFmtId="0" fontId="0" fillId="0" borderId="9" xfId="0" applyBorder="1" applyAlignment="1">
      <alignment horizontal="left" indent="2"/>
    </xf>
    <xf numFmtId="0" fontId="16" fillId="0" borderId="7" xfId="0" applyFont="1" applyFill="1" applyBorder="1" applyAlignment="1">
      <alignment horizontal="left" indent="2"/>
    </xf>
    <xf numFmtId="0" fontId="16" fillId="0" borderId="0" xfId="0" applyFont="1" applyFill="1" applyBorder="1" applyAlignment="1">
      <alignment horizontal="left" indent="2"/>
    </xf>
    <xf numFmtId="0" fontId="16" fillId="0" borderId="10" xfId="0" applyFont="1" applyFill="1" applyBorder="1" applyAlignment="1">
      <alignment horizontal="left" indent="2"/>
    </xf>
    <xf numFmtId="0" fontId="16" fillId="0" borderId="12" xfId="0" applyFont="1" applyFill="1" applyBorder="1" applyAlignment="1">
      <alignment horizontal="left" indent="2"/>
    </xf>
    <xf numFmtId="0" fontId="16" fillId="0" borderId="8" xfId="0" applyFont="1" applyFill="1" applyBorder="1" applyAlignment="1">
      <alignment horizontal="left" indent="2"/>
    </xf>
    <xf numFmtId="0" fontId="16" fillId="0" borderId="11" xfId="0" applyFont="1" applyFill="1" applyBorder="1" applyAlignment="1">
      <alignment horizontal="left" indent="2"/>
    </xf>
    <xf numFmtId="0" fontId="0" fillId="0" borderId="12" xfId="0" applyBorder="1" applyAlignment="1">
      <alignment horizontal="left" indent="2"/>
    </xf>
    <xf numFmtId="0" fontId="0" fillId="0" borderId="8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18" fillId="7" borderId="4" xfId="0" applyFont="1" applyFill="1" applyBorder="1" applyAlignment="1">
      <alignment horizontal="left" vertical="center" indent="1"/>
    </xf>
    <xf numFmtId="0" fontId="18" fillId="7" borderId="21" xfId="0" applyFont="1" applyFill="1" applyBorder="1" applyAlignment="1">
      <alignment horizontal="left" vertical="center" indent="1"/>
    </xf>
    <xf numFmtId="0" fontId="16" fillId="0" borderId="5" xfId="0" applyFont="1" applyFill="1" applyBorder="1" applyAlignment="1">
      <alignment horizontal="left" wrapText="1" indent="2"/>
    </xf>
    <xf numFmtId="0" fontId="16" fillId="0" borderId="25" xfId="0" applyFont="1" applyFill="1" applyBorder="1" applyAlignment="1">
      <alignment horizontal="left" wrapText="1" indent="2"/>
    </xf>
    <xf numFmtId="0" fontId="16" fillId="0" borderId="9" xfId="0" applyFont="1" applyFill="1" applyBorder="1" applyAlignment="1">
      <alignment horizontal="left" wrapText="1" indent="2"/>
    </xf>
    <xf numFmtId="0" fontId="16" fillId="0" borderId="12" xfId="0" applyFont="1" applyFill="1" applyBorder="1" applyAlignment="1">
      <alignment horizontal="left" wrapText="1" indent="2"/>
    </xf>
    <xf numFmtId="0" fontId="16" fillId="0" borderId="8" xfId="0" applyFont="1" applyFill="1" applyBorder="1" applyAlignment="1">
      <alignment horizontal="left" wrapText="1" indent="2"/>
    </xf>
    <xf numFmtId="0" fontId="16" fillId="0" borderId="11" xfId="0" applyFont="1" applyFill="1" applyBorder="1" applyAlignment="1">
      <alignment horizontal="left" wrapText="1" indent="2"/>
    </xf>
    <xf numFmtId="0" fontId="16" fillId="0" borderId="5" xfId="0" applyFont="1" applyFill="1" applyBorder="1" applyAlignment="1">
      <alignment horizontal="left" indent="2"/>
    </xf>
    <xf numFmtId="0" fontId="16" fillId="0" borderId="25" xfId="0" applyFont="1" applyFill="1" applyBorder="1" applyAlignment="1">
      <alignment horizontal="left" indent="2"/>
    </xf>
    <xf numFmtId="0" fontId="16" fillId="0" borderId="9" xfId="0" applyFont="1" applyFill="1" applyBorder="1" applyAlignment="1">
      <alignment horizontal="left" indent="2"/>
    </xf>
    <xf numFmtId="0" fontId="15" fillId="0" borderId="1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27" fillId="0" borderId="4" xfId="9" applyFont="1" applyBorder="1" applyAlignment="1">
      <alignment horizontal="center" vertical="center"/>
    </xf>
    <xf numFmtId="0" fontId="27" fillId="0" borderId="21" xfId="9" applyFont="1" applyBorder="1" applyAlignment="1">
      <alignment horizontal="center" vertical="center"/>
    </xf>
    <xf numFmtId="0" fontId="27" fillId="0" borderId="22" xfId="9" applyFont="1" applyBorder="1" applyAlignment="1">
      <alignment horizontal="center" vertical="center"/>
    </xf>
    <xf numFmtId="0" fontId="7" fillId="0" borderId="0" xfId="9" applyBorder="1"/>
    <xf numFmtId="0" fontId="7" fillId="0" borderId="8" xfId="9" applyBorder="1"/>
    <xf numFmtId="0" fontId="7" fillId="0" borderId="25" xfId="9" applyBorder="1" applyAlignment="1">
      <alignment horizontal="center"/>
    </xf>
    <xf numFmtId="0" fontId="7" fillId="0" borderId="25" xfId="9" applyBorder="1"/>
    <xf numFmtId="0" fontId="7" fillId="0" borderId="8" xfId="9" applyBorder="1" applyAlignment="1">
      <alignment horizontal="center"/>
    </xf>
    <xf numFmtId="0" fontId="18" fillId="7" borderId="22" xfId="0" applyFont="1" applyFill="1" applyBorder="1" applyAlignment="1">
      <alignment horizontal="left" vertical="center" indent="1"/>
    </xf>
    <xf numFmtId="0" fontId="13" fillId="2" borderId="0" xfId="0" applyFont="1" applyFill="1" applyAlignment="1">
      <alignment horizontal="left"/>
    </xf>
    <xf numFmtId="0" fontId="16" fillId="0" borderId="7" xfId="0" applyFont="1" applyFill="1" applyBorder="1" applyAlignment="1">
      <alignment horizontal="left" wrapText="1" indent="2"/>
    </xf>
    <xf numFmtId="0" fontId="16" fillId="0" borderId="0" xfId="0" applyFont="1" applyFill="1" applyBorder="1" applyAlignment="1">
      <alignment horizontal="left" wrapText="1" indent="2"/>
    </xf>
    <xf numFmtId="0" fontId="16" fillId="0" borderId="10" xfId="0" applyFont="1" applyFill="1" applyBorder="1" applyAlignment="1">
      <alignment horizontal="left" wrapText="1" indent="2"/>
    </xf>
    <xf numFmtId="0" fontId="0" fillId="0" borderId="31" xfId="0" applyBorder="1" applyAlignment="1">
      <alignment horizontal="center"/>
    </xf>
    <xf numFmtId="0" fontId="15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/>
    </xf>
    <xf numFmtId="0" fontId="15" fillId="5" borderId="25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27" fillId="0" borderId="22" xfId="0" applyFont="1" applyBorder="1" applyAlignment="1">
      <alignment vertical="center"/>
    </xf>
    <xf numFmtId="0" fontId="35" fillId="0" borderId="0" xfId="0" applyFont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8" fillId="10" borderId="29" xfId="0" applyFont="1" applyFill="1" applyBorder="1" applyAlignment="1">
      <alignment horizontal="center"/>
    </xf>
    <xf numFmtId="0" fontId="8" fillId="10" borderId="23" xfId="0" applyFont="1" applyFill="1" applyBorder="1" applyAlignment="1">
      <alignment horizontal="center"/>
    </xf>
    <xf numFmtId="0" fontId="8" fillId="10" borderId="24" xfId="0" applyFont="1" applyFill="1" applyBorder="1" applyAlignment="1">
      <alignment horizontal="center"/>
    </xf>
    <xf numFmtId="0" fontId="8" fillId="9" borderId="29" xfId="0" applyFont="1" applyFill="1" applyBorder="1" applyAlignment="1">
      <alignment horizontal="center"/>
    </xf>
    <xf numFmtId="0" fontId="8" fillId="9" borderId="23" xfId="0" applyFont="1" applyFill="1" applyBorder="1" applyAlignment="1">
      <alignment horizontal="center"/>
    </xf>
    <xf numFmtId="0" fontId="8" fillId="9" borderId="24" xfId="0" applyFont="1" applyFill="1" applyBorder="1" applyAlignment="1">
      <alignment horizontal="center"/>
    </xf>
    <xf numFmtId="0" fontId="13" fillId="0" borderId="0" xfId="0" applyFont="1" applyFill="1" applyAlignment="1"/>
  </cellXfs>
  <cellStyles count="199">
    <cellStyle name="Comma 2" xfId="1"/>
    <cellStyle name="Comma 2 2" xfId="7"/>
    <cellStyle name="Comma 3" xfId="51"/>
    <cellStyle name="Currency 2" xfId="2"/>
    <cellStyle name="Currency 2 2" xfId="8"/>
    <cellStyle name="Currency 2 3" xfId="23"/>
    <cellStyle name="Currency 2 4" xfId="24"/>
    <cellStyle name="Currency 2 4 2" xfId="42"/>
    <cellStyle name="Currency 2 4 2 2" xfId="84"/>
    <cellStyle name="Currency 2 4 2 3" xfId="145"/>
    <cellStyle name="Currency 2 4 3" xfId="74"/>
    <cellStyle name="Currency 2 4 3 2" xfId="85"/>
    <cellStyle name="Currency 2 4 3 3" xfId="169"/>
    <cellStyle name="Currency 2 4 4" xfId="83"/>
    <cellStyle name="Currency 2 4 4 2" xfId="180"/>
    <cellStyle name="Currency 2 4 5" xfId="134"/>
    <cellStyle name="Currency 2 5" xfId="25"/>
    <cellStyle name="Currency 2 5 2" xfId="43"/>
    <cellStyle name="Currency 2 5 2 2" xfId="87"/>
    <cellStyle name="Currency 2 5 2 3" xfId="146"/>
    <cellStyle name="Currency 2 5 3" xfId="75"/>
    <cellStyle name="Currency 2 5 3 2" xfId="88"/>
    <cellStyle name="Currency 2 5 3 3" xfId="170"/>
    <cellStyle name="Currency 2 5 4" xfId="86"/>
    <cellStyle name="Currency 2 5 4 2" xfId="181"/>
    <cellStyle name="Currency 2 5 5" xfId="135"/>
    <cellStyle name="Currency 2 6" xfId="18"/>
    <cellStyle name="Currency 2 6 2" xfId="73"/>
    <cellStyle name="Currency 2 6 2 2" xfId="90"/>
    <cellStyle name="Currency 2 6 2 3" xfId="168"/>
    <cellStyle name="Currency 2 6 3" xfId="89"/>
    <cellStyle name="Currency 2 6 4" xfId="133"/>
    <cellStyle name="Currency 2 7" xfId="41"/>
    <cellStyle name="Currency 2 7 2" xfId="91"/>
    <cellStyle name="Currency 2 7 3" xfId="144"/>
    <cellStyle name="Currency 2 8" xfId="179"/>
    <cellStyle name="Currency 3" xfId="20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19"/>
    <cellStyle name="Normal" xfId="0" builtinId="0"/>
    <cellStyle name="Normal 2" xfId="3"/>
    <cellStyle name="Normal 2 2" xfId="9"/>
    <cellStyle name="Normal 2 2 2" xfId="63"/>
    <cellStyle name="Normal 2 2 3" xfId="57"/>
    <cellStyle name="Normal 2 3" xfId="26"/>
    <cellStyle name="Normal 2 3 2" xfId="66"/>
    <cellStyle name="Normal 2 3 2 2" xfId="92"/>
    <cellStyle name="Normal 2 3 2 2 2" xfId="196"/>
    <cellStyle name="Normal 2 3 2 3" xfId="161"/>
    <cellStyle name="Normal 2 4" xfId="27"/>
    <cellStyle name="Normal 2 4 2" xfId="44"/>
    <cellStyle name="Normal 2 4 2 2" xfId="94"/>
    <cellStyle name="Normal 2 4 2 3" xfId="147"/>
    <cellStyle name="Normal 2 4 3" xfId="76"/>
    <cellStyle name="Normal 2 4 3 2" xfId="95"/>
    <cellStyle name="Normal 2 4 3 3" xfId="171"/>
    <cellStyle name="Normal 2 4 4" xfId="93"/>
    <cellStyle name="Normal 2 4 4 2" xfId="182"/>
    <cellStyle name="Normal 2 4 5" xfId="136"/>
    <cellStyle name="Normal 2 5" xfId="28"/>
    <cellStyle name="Normal 2 5 2" xfId="45"/>
    <cellStyle name="Normal 2 5 2 2" xfId="97"/>
    <cellStyle name="Normal 2 5 2 3" xfId="148"/>
    <cellStyle name="Normal 2 5 3" xfId="77"/>
    <cellStyle name="Normal 2 5 3 2" xfId="98"/>
    <cellStyle name="Normal 2 5 3 3" xfId="172"/>
    <cellStyle name="Normal 2 5 4" xfId="96"/>
    <cellStyle name="Normal 2 5 4 2" xfId="183"/>
    <cellStyle name="Normal 2 5 5" xfId="137"/>
    <cellStyle name="Normal 2 6" xfId="38"/>
    <cellStyle name="Normal 2 7" xfId="16"/>
    <cellStyle name="Normal 2 7 2" xfId="71"/>
    <cellStyle name="Normal 2 7 2 2" xfId="100"/>
    <cellStyle name="Normal 2 7 2 3" xfId="166"/>
    <cellStyle name="Normal 2 7 3" xfId="99"/>
    <cellStyle name="Normal 2 7 4" xfId="131"/>
    <cellStyle name="Normal 2 8" xfId="39"/>
    <cellStyle name="Normal 2 8 2" xfId="101"/>
    <cellStyle name="Normal 2 8 3" xfId="142"/>
    <cellStyle name="Normal 2 9" xfId="177"/>
    <cellStyle name="Normal 3" xfId="6"/>
    <cellStyle name="Normal 3 2" xfId="53"/>
    <cellStyle name="Normal 3 2 2" xfId="64"/>
    <cellStyle name="Normal 3 2 2 2" xfId="103"/>
    <cellStyle name="Normal 3 2 2 2 2" xfId="195"/>
    <cellStyle name="Normal 3 2 2 3" xfId="160"/>
    <cellStyle name="Normal 3 2 3" xfId="58"/>
    <cellStyle name="Normal 3 2 3 2" xfId="104"/>
    <cellStyle name="Normal 3 2 3 2 2" xfId="192"/>
    <cellStyle name="Normal 3 2 3 3" xfId="157"/>
    <cellStyle name="Normal 3 2 4" xfId="102"/>
    <cellStyle name="Normal 3 2 4 2" xfId="189"/>
    <cellStyle name="Normal 3 2 5" xfId="154"/>
    <cellStyle name="Normal 3 3" xfId="62"/>
    <cellStyle name="Normal 3 3 2" xfId="105"/>
    <cellStyle name="Normal 3 3 2 2" xfId="194"/>
    <cellStyle name="Normal 3 3 3" xfId="159"/>
    <cellStyle name="Normal 3 4" xfId="56"/>
    <cellStyle name="Normal 3 4 2" xfId="106"/>
    <cellStyle name="Normal 3 4 2 2" xfId="191"/>
    <cellStyle name="Normal 3 4 3" xfId="156"/>
    <cellStyle name="Normal 3 5" xfId="52"/>
    <cellStyle name="Normal 3 5 2" xfId="107"/>
    <cellStyle name="Normal 3 5 2 2" xfId="188"/>
    <cellStyle name="Normal 3 5 3" xfId="153"/>
    <cellStyle name="Normal 4" xfId="29"/>
    <cellStyle name="Normal 4 2" xfId="54"/>
    <cellStyle name="Normal 4 2 2" xfId="65"/>
    <cellStyle name="Normal 4 2 3" xfId="59"/>
    <cellStyle name="Normal 4 3" xfId="67"/>
    <cellStyle name="Normal 4 3 2" xfId="108"/>
    <cellStyle name="Normal 4 3 2 2" xfId="197"/>
    <cellStyle name="Normal 4 3 3" xfId="162"/>
    <cellStyle name="Normal 4 4" xfId="61"/>
    <cellStyle name="Normal 4 4 2" xfId="109"/>
    <cellStyle name="Normal 4 4 2 2" xfId="193"/>
    <cellStyle name="Normal 4 4 3" xfId="158"/>
    <cellStyle name="Normal 4 5" xfId="55"/>
    <cellStyle name="Normal 4 5 2" xfId="110"/>
    <cellStyle name="Normal 4 5 2 2" xfId="190"/>
    <cellStyle name="Normal 4 5 3" xfId="155"/>
    <cellStyle name="Normal 5" xfId="30"/>
    <cellStyle name="Normal 5 2" xfId="31"/>
    <cellStyle name="Normal 5 2 2" xfId="47"/>
    <cellStyle name="Normal 5 2 2 2" xfId="113"/>
    <cellStyle name="Normal 5 2 2 3" xfId="150"/>
    <cellStyle name="Normal 5 2 3" xfId="79"/>
    <cellStyle name="Normal 5 2 3 2" xfId="114"/>
    <cellStyle name="Normal 5 2 3 3" xfId="174"/>
    <cellStyle name="Normal 5 2 4" xfId="112"/>
    <cellStyle name="Normal 5 2 4 2" xfId="185"/>
    <cellStyle name="Normal 5 2 5" xfId="139"/>
    <cellStyle name="Normal 5 3" xfId="46"/>
    <cellStyle name="Normal 5 3 2" xfId="115"/>
    <cellStyle name="Normal 5 3 3" xfId="149"/>
    <cellStyle name="Normal 5 4" xfId="78"/>
    <cellStyle name="Normal 5 4 2" xfId="116"/>
    <cellStyle name="Normal 5 4 3" xfId="173"/>
    <cellStyle name="Normal 5 5" xfId="111"/>
    <cellStyle name="Normal 5 5 2" xfId="184"/>
    <cellStyle name="Normal 5 6" xfId="138"/>
    <cellStyle name="Normal 6" xfId="21"/>
    <cellStyle name="Normal 6 2" xfId="68"/>
    <cellStyle name="Normal 6 2 2" xfId="117"/>
    <cellStyle name="Normal 6 2 2 2" xfId="198"/>
    <cellStyle name="Normal 6 2 3" xfId="163"/>
    <cellStyle name="Normal 7" xfId="37"/>
    <cellStyle name="Normal 7 2" xfId="50"/>
    <cellStyle name="Normal 8" xfId="13"/>
    <cellStyle name="Normal 9" xfId="12"/>
    <cellStyle name="Normal 9 2" xfId="69"/>
    <cellStyle name="Normal 9 2 2" xfId="82"/>
    <cellStyle name="Normal 9 2 3" xfId="164"/>
    <cellStyle name="Normal 9 3" xfId="70"/>
    <cellStyle name="Normal 9 3 2" xfId="119"/>
    <cellStyle name="Normal 9 3 3" xfId="165"/>
    <cellStyle name="Normal 9 4" xfId="129"/>
    <cellStyle name="Normal 9 5" xfId="118"/>
    <cellStyle name="Normal 9 6" xfId="130"/>
    <cellStyle name="Note 2" xfId="15"/>
    <cellStyle name="Percent" xfId="4" builtinId="5"/>
    <cellStyle name="Percent 2" xfId="5"/>
    <cellStyle name="Percent 2 2" xfId="10"/>
    <cellStyle name="Percent 2 3" xfId="32"/>
    <cellStyle name="Percent 2 4" xfId="33"/>
    <cellStyle name="Percent 2 4 2" xfId="48"/>
    <cellStyle name="Percent 2 4 2 2" xfId="121"/>
    <cellStyle name="Percent 2 4 2 3" xfId="151"/>
    <cellStyle name="Percent 2 4 3" xfId="80"/>
    <cellStyle name="Percent 2 4 3 2" xfId="122"/>
    <cellStyle name="Percent 2 4 3 3" xfId="175"/>
    <cellStyle name="Percent 2 4 4" xfId="120"/>
    <cellStyle name="Percent 2 4 4 2" xfId="186"/>
    <cellStyle name="Percent 2 4 5" xfId="140"/>
    <cellStyle name="Percent 2 5" xfId="34"/>
    <cellStyle name="Percent 2 5 2" xfId="49"/>
    <cellStyle name="Percent 2 5 2 2" xfId="124"/>
    <cellStyle name="Percent 2 5 2 3" xfId="152"/>
    <cellStyle name="Percent 2 5 3" xfId="81"/>
    <cellStyle name="Percent 2 5 3 2" xfId="125"/>
    <cellStyle name="Percent 2 5 3 3" xfId="176"/>
    <cellStyle name="Percent 2 5 4" xfId="123"/>
    <cellStyle name="Percent 2 5 4 2" xfId="187"/>
    <cellStyle name="Percent 2 5 5" xfId="141"/>
    <cellStyle name="Percent 2 6" xfId="17"/>
    <cellStyle name="Percent 2 6 2" xfId="72"/>
    <cellStyle name="Percent 2 6 2 2" xfId="127"/>
    <cellStyle name="Percent 2 6 2 3" xfId="167"/>
    <cellStyle name="Percent 2 6 3" xfId="126"/>
    <cellStyle name="Percent 2 6 4" xfId="132"/>
    <cellStyle name="Percent 2 7" xfId="40"/>
    <cellStyle name="Percent 2 7 2" xfId="128"/>
    <cellStyle name="Percent 2 7 3" xfId="143"/>
    <cellStyle name="Percent 2 8" xfId="178"/>
    <cellStyle name="Percent 3" xfId="11"/>
    <cellStyle name="Percent 3 2" xfId="35"/>
    <cellStyle name="Percent 3 3" xfId="60"/>
    <cellStyle name="Percent 4" xfId="36"/>
    <cellStyle name="Percent 5" xfId="22"/>
    <cellStyle name="Percent 6" xfId="1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DDDDDD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CD5B5"/>
      <color rgb="FFE6B9B8"/>
      <color rgb="FFD9D9D9"/>
      <color rgb="FFD1D1D1"/>
      <color rgb="FFD5D5D5"/>
      <color rgb="FF002F74"/>
      <color rgb="FF0049B4"/>
      <color rgb="FF217BFF"/>
      <color rgb="FFDAE7F6"/>
      <color rgb="FFE4EDF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and DEN/VRS at the same Month last Year</a:t>
            </a:r>
          </a:p>
        </c:rich>
      </c:tx>
      <c:layout>
        <c:manualLayout>
          <c:xMode val="edge"/>
          <c:yMode val="edge"/>
          <c:x val="3.9923858291555515E-2"/>
          <c:y val="2.64627659574468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6954643628509725E-2"/>
          <c:y val="0.19046821840395395"/>
          <c:w val="0.70813586244982418"/>
          <c:h val="0.6147279251326756"/>
        </c:manualLayout>
      </c:layout>
      <c:lineChart>
        <c:grouping val="standard"/>
        <c:ser>
          <c:idx val="0"/>
          <c:order val="0"/>
          <c:tx>
            <c:strRef>
              <c:f>'Ref-Comms-Ext-Outcomes Summary'!$B$36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 Summary'!$A$9:$A$28</c:f>
              <c:numCache>
                <c:formatCode>mmm\-yy</c:formatCode>
                <c:ptCount val="2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</c:numCache>
            </c:numRef>
          </c:cat>
          <c:val>
            <c:numRef>
              <c:f>'Ref-Comms-Ext-Outcomes Summary'!$B$9:$B$28</c:f>
              <c:numCache>
                <c:formatCode>#,##0</c:formatCode>
                <c:ptCount val="20"/>
                <c:pt idx="0">
                  <c:v>15849</c:v>
                </c:pt>
                <c:pt idx="1">
                  <c:v>11614</c:v>
                </c:pt>
                <c:pt idx="2">
                  <c:v>11954</c:v>
                </c:pt>
                <c:pt idx="3">
                  <c:v>11219</c:v>
                </c:pt>
                <c:pt idx="4">
                  <c:v>10783</c:v>
                </c:pt>
                <c:pt idx="5">
                  <c:v>11201</c:v>
                </c:pt>
                <c:pt idx="6">
                  <c:v>10756</c:v>
                </c:pt>
                <c:pt idx="7">
                  <c:v>9635</c:v>
                </c:pt>
                <c:pt idx="8">
                  <c:v>10623</c:v>
                </c:pt>
                <c:pt idx="9">
                  <c:v>8598</c:v>
                </c:pt>
                <c:pt idx="10">
                  <c:v>9250</c:v>
                </c:pt>
                <c:pt idx="11">
                  <c:v>10730</c:v>
                </c:pt>
                <c:pt idx="12">
                  <c:v>12083</c:v>
                </c:pt>
                <c:pt idx="13">
                  <c:v>8272</c:v>
                </c:pt>
                <c:pt idx="14">
                  <c:v>10645</c:v>
                </c:pt>
                <c:pt idx="15">
                  <c:v>10184</c:v>
                </c:pt>
                <c:pt idx="16">
                  <c:v>9424</c:v>
                </c:pt>
                <c:pt idx="17">
                  <c:v>10797</c:v>
                </c:pt>
                <c:pt idx="18">
                  <c:v>10680</c:v>
                </c:pt>
                <c:pt idx="19">
                  <c:v>9529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 Summary'!$B$38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 Summary'!$A$10:$A$28</c:f>
              <c:numCache>
                <c:formatCode>mmm\-yy</c:formatCode>
                <c:ptCount val="19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</c:numCache>
            </c:numRef>
          </c:cat>
          <c:val>
            <c:numRef>
              <c:f>'Ref-Comms-Ext-Outcomes Summary'!$C$9:$C$28</c:f>
              <c:numCache>
                <c:formatCode>#,##0</c:formatCode>
                <c:ptCount val="20"/>
                <c:pt idx="0">
                  <c:v>6483</c:v>
                </c:pt>
                <c:pt idx="1">
                  <c:v>7589</c:v>
                </c:pt>
                <c:pt idx="2">
                  <c:v>8615</c:v>
                </c:pt>
                <c:pt idx="3">
                  <c:v>8558</c:v>
                </c:pt>
                <c:pt idx="4">
                  <c:v>8309</c:v>
                </c:pt>
                <c:pt idx="5">
                  <c:v>8821</c:v>
                </c:pt>
                <c:pt idx="6">
                  <c:v>8896</c:v>
                </c:pt>
                <c:pt idx="7">
                  <c:v>7761</c:v>
                </c:pt>
                <c:pt idx="8">
                  <c:v>8455</c:v>
                </c:pt>
                <c:pt idx="9">
                  <c:v>6941</c:v>
                </c:pt>
                <c:pt idx="10">
                  <c:v>7218</c:v>
                </c:pt>
                <c:pt idx="11">
                  <c:v>8298</c:v>
                </c:pt>
                <c:pt idx="12">
                  <c:v>9274</c:v>
                </c:pt>
                <c:pt idx="13">
                  <c:v>6624</c:v>
                </c:pt>
                <c:pt idx="14">
                  <c:v>8451</c:v>
                </c:pt>
                <c:pt idx="15">
                  <c:v>7867</c:v>
                </c:pt>
                <c:pt idx="16">
                  <c:v>7703</c:v>
                </c:pt>
                <c:pt idx="17">
                  <c:v>8550</c:v>
                </c:pt>
                <c:pt idx="18">
                  <c:v>8049</c:v>
                </c:pt>
                <c:pt idx="19">
                  <c:v>7765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 Summary'!$B$40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 Summary'!$A$9:$A$28</c:f>
              <c:numCache>
                <c:formatCode>mmm\-yy</c:formatCode>
                <c:ptCount val="2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</c:numCache>
            </c:numRef>
          </c:cat>
          <c:val>
            <c:numRef>
              <c:f>'Ref-Comms-Ext-Outcomes Summary'!$D$9:$D$28</c:f>
              <c:numCache>
                <c:formatCode>#,##0</c:formatCode>
                <c:ptCount val="20"/>
                <c:pt idx="0">
                  <c:v>5040</c:v>
                </c:pt>
                <c:pt idx="1">
                  <c:v>4260</c:v>
                </c:pt>
                <c:pt idx="2">
                  <c:v>5271</c:v>
                </c:pt>
                <c:pt idx="3">
                  <c:v>4816</c:v>
                </c:pt>
                <c:pt idx="4">
                  <c:v>4916</c:v>
                </c:pt>
                <c:pt idx="5">
                  <c:v>5132</c:v>
                </c:pt>
                <c:pt idx="6">
                  <c:v>5186</c:v>
                </c:pt>
                <c:pt idx="7">
                  <c:v>5303</c:v>
                </c:pt>
                <c:pt idx="8">
                  <c:v>5807</c:v>
                </c:pt>
                <c:pt idx="9">
                  <c:v>7343</c:v>
                </c:pt>
                <c:pt idx="10">
                  <c:v>6191</c:v>
                </c:pt>
                <c:pt idx="11">
                  <c:v>6687</c:v>
                </c:pt>
                <c:pt idx="12">
                  <c:v>7756</c:v>
                </c:pt>
                <c:pt idx="13">
                  <c:v>5807</c:v>
                </c:pt>
                <c:pt idx="14">
                  <c:v>7472</c:v>
                </c:pt>
                <c:pt idx="15">
                  <c:v>7407</c:v>
                </c:pt>
                <c:pt idx="16">
                  <c:v>7230</c:v>
                </c:pt>
                <c:pt idx="17">
                  <c:v>8050</c:v>
                </c:pt>
                <c:pt idx="18">
                  <c:v>7841</c:v>
                </c:pt>
                <c:pt idx="19">
                  <c:v>7466</c:v>
                </c:pt>
              </c:numCache>
            </c:numRef>
          </c:val>
          <c:smooth val="1"/>
        </c:ser>
        <c:ser>
          <c:idx val="3"/>
          <c:order val="3"/>
          <c:tx>
            <c:v>DEN/VRS Referrals</c:v>
          </c:tx>
          <c:spPr>
            <a:ln w="19050">
              <a:solidFill>
                <a:srgbClr val="211389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33CC"/>
                </a:solidFill>
                <a:prstDash val="solid"/>
              </a:ln>
            </c:spPr>
          </c:marker>
          <c:dPt>
            <c:idx val="8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dPt>
            <c:idx val="9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cat>
            <c:numRef>
              <c:f>'Ref-Comms-Ext-Outcomes Summary'!$A$9:$A$20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 Summary'!$F$9:$F$20</c:f>
              <c:numCache>
                <c:formatCode>#,##0</c:formatCode>
                <c:ptCount val="12"/>
                <c:pt idx="0">
                  <c:v>10923</c:v>
                </c:pt>
                <c:pt idx="1">
                  <c:v>9735</c:v>
                </c:pt>
                <c:pt idx="2">
                  <c:v>10289</c:v>
                </c:pt>
                <c:pt idx="3">
                  <c:v>9270</c:v>
                </c:pt>
                <c:pt idx="4">
                  <c:v>12320</c:v>
                </c:pt>
                <c:pt idx="5">
                  <c:v>12842</c:v>
                </c:pt>
                <c:pt idx="6">
                  <c:v>12135</c:v>
                </c:pt>
                <c:pt idx="7">
                  <c:v>11375</c:v>
                </c:pt>
                <c:pt idx="8">
                  <c:v>10948</c:v>
                </c:pt>
                <c:pt idx="9">
                  <c:v>9569</c:v>
                </c:pt>
                <c:pt idx="10">
                  <c:v>10386</c:v>
                </c:pt>
                <c:pt idx="11">
                  <c:v>10656</c:v>
                </c:pt>
              </c:numCache>
            </c:numRef>
          </c:val>
          <c:smooth val="1"/>
        </c:ser>
        <c:ser>
          <c:idx val="4"/>
          <c:order val="4"/>
          <c:tx>
            <c:v>DEN/VRS - Commencements</c:v>
          </c:tx>
          <c:spPr>
            <a:ln w="22225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 w="9525"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 Summary'!$A$9:$A$20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 Summary'!$G$9:$G$20</c:f>
              <c:numCache>
                <c:formatCode>#,##0</c:formatCode>
                <c:ptCount val="12"/>
                <c:pt idx="0">
                  <c:v>7492</c:v>
                </c:pt>
                <c:pt idx="1">
                  <c:v>6723</c:v>
                </c:pt>
                <c:pt idx="2">
                  <c:v>6789</c:v>
                </c:pt>
                <c:pt idx="3">
                  <c:v>6423</c:v>
                </c:pt>
                <c:pt idx="4">
                  <c:v>7521</c:v>
                </c:pt>
                <c:pt idx="5">
                  <c:v>7298</c:v>
                </c:pt>
                <c:pt idx="6">
                  <c:v>7507</c:v>
                </c:pt>
                <c:pt idx="7">
                  <c:v>7069</c:v>
                </c:pt>
                <c:pt idx="8">
                  <c:v>6861</c:v>
                </c:pt>
                <c:pt idx="9">
                  <c:v>6067</c:v>
                </c:pt>
                <c:pt idx="10">
                  <c:v>6707</c:v>
                </c:pt>
                <c:pt idx="11">
                  <c:v>7203</c:v>
                </c:pt>
              </c:numCache>
            </c:numRef>
          </c:val>
          <c:smooth val="1"/>
        </c:ser>
        <c:ser>
          <c:idx val="5"/>
          <c:order val="5"/>
          <c:tx>
            <c:v>DEN/VRS - Exits</c:v>
          </c:tx>
          <c:spPr>
            <a:ln w="22225">
              <a:solidFill>
                <a:srgbClr val="7030A0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 Summary'!$A$9:$A$20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 Summary'!$H$9:$H$20</c:f>
              <c:numCache>
                <c:formatCode>#,##0</c:formatCode>
                <c:ptCount val="12"/>
                <c:pt idx="0">
                  <c:v>6900</c:v>
                </c:pt>
                <c:pt idx="1">
                  <c:v>6032</c:v>
                </c:pt>
                <c:pt idx="2">
                  <c:v>6154</c:v>
                </c:pt>
                <c:pt idx="3">
                  <c:v>5797</c:v>
                </c:pt>
                <c:pt idx="4">
                  <c:v>7717</c:v>
                </c:pt>
                <c:pt idx="5">
                  <c:v>6487</c:v>
                </c:pt>
                <c:pt idx="6">
                  <c:v>6666</c:v>
                </c:pt>
                <c:pt idx="7">
                  <c:v>6480</c:v>
                </c:pt>
                <c:pt idx="8">
                  <c:v>6718</c:v>
                </c:pt>
                <c:pt idx="9">
                  <c:v>5947</c:v>
                </c:pt>
                <c:pt idx="10">
                  <c:v>6584</c:v>
                </c:pt>
                <c:pt idx="11">
                  <c:v>90796</c:v>
                </c:pt>
              </c:numCache>
            </c:numRef>
          </c:val>
          <c:smooth val="1"/>
        </c:ser>
        <c:marker val="1"/>
        <c:axId val="83771776"/>
        <c:axId val="83773696"/>
      </c:lineChart>
      <c:dateAx>
        <c:axId val="83771776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73696"/>
        <c:crosses val="autoZero"/>
        <c:auto val="1"/>
        <c:lblOffset val="100"/>
        <c:majorUnit val="1"/>
        <c:minorUnit val="1"/>
      </c:dateAx>
      <c:valAx>
        <c:axId val="83773696"/>
        <c:scaling>
          <c:orientation val="minMax"/>
          <c:max val="18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71776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674289384039765"/>
          <c:y val="0.21137767615113684"/>
          <c:w val="0.19195736614483491"/>
          <c:h val="0.605722194009944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and DEN/VRS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5803737067380824E-2"/>
          <c:y val="0.14397924162923087"/>
          <c:w val="0.71402398128811662"/>
          <c:h val="0.67111084294541545"/>
        </c:manualLayout>
      </c:layout>
      <c:lineChart>
        <c:grouping val="standard"/>
        <c:ser>
          <c:idx val="0"/>
          <c:order val="0"/>
          <c:tx>
            <c:strRef>
              <c:f>'Ref-Comms-Ext-Outcomes Summary'!$A$80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 Summary'!$A$54:$A$73</c:f>
              <c:numCache>
                <c:formatCode>mmm\-yy</c:formatCode>
                <c:ptCount val="2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</c:numCache>
            </c:numRef>
          </c:cat>
          <c:val>
            <c:numRef>
              <c:f>'Ref-Comms-Ext-Outcomes Summary'!$B$54:$B$73</c:f>
              <c:numCache>
                <c:formatCode>#,##0</c:formatCode>
                <c:ptCount val="20"/>
                <c:pt idx="0">
                  <c:v>1311</c:v>
                </c:pt>
                <c:pt idx="1">
                  <c:v>2424</c:v>
                </c:pt>
                <c:pt idx="2">
                  <c:v>2886</c:v>
                </c:pt>
                <c:pt idx="3">
                  <c:v>2922</c:v>
                </c:pt>
                <c:pt idx="4">
                  <c:v>3413</c:v>
                </c:pt>
                <c:pt idx="5">
                  <c:v>3732</c:v>
                </c:pt>
                <c:pt idx="6">
                  <c:v>4309</c:v>
                </c:pt>
                <c:pt idx="7">
                  <c:v>4244</c:v>
                </c:pt>
                <c:pt idx="8">
                  <c:v>4678</c:v>
                </c:pt>
                <c:pt idx="9">
                  <c:v>4385</c:v>
                </c:pt>
                <c:pt idx="10">
                  <c:v>2635</c:v>
                </c:pt>
                <c:pt idx="11">
                  <c:v>4095</c:v>
                </c:pt>
                <c:pt idx="12">
                  <c:v>5552</c:v>
                </c:pt>
                <c:pt idx="13">
                  <c:v>3987</c:v>
                </c:pt>
                <c:pt idx="14">
                  <c:v>4586</c:v>
                </c:pt>
                <c:pt idx="15">
                  <c:v>5157</c:v>
                </c:pt>
                <c:pt idx="16">
                  <c:v>4644</c:v>
                </c:pt>
                <c:pt idx="17">
                  <c:v>5562</c:v>
                </c:pt>
                <c:pt idx="18">
                  <c:v>6621</c:v>
                </c:pt>
                <c:pt idx="19">
                  <c:v>5685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 Summary'!$A$82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 Summary'!$A$54:$A$73</c:f>
              <c:numCache>
                <c:formatCode>mmm\-yy</c:formatCode>
                <c:ptCount val="2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</c:numCache>
            </c:numRef>
          </c:cat>
          <c:val>
            <c:numRef>
              <c:f>'Ref-Comms-Ext-Outcomes Summary'!$C$54:$C$73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1187</c:v>
                </c:pt>
                <c:pt idx="4">
                  <c:v>1781</c:v>
                </c:pt>
                <c:pt idx="5">
                  <c:v>2398</c:v>
                </c:pt>
                <c:pt idx="6">
                  <c:v>2373</c:v>
                </c:pt>
                <c:pt idx="7">
                  <c:v>2580</c:v>
                </c:pt>
                <c:pt idx="8">
                  <c:v>3012</c:v>
                </c:pt>
                <c:pt idx="9">
                  <c:v>3535</c:v>
                </c:pt>
                <c:pt idx="10">
                  <c:v>2988</c:v>
                </c:pt>
                <c:pt idx="11">
                  <c:v>2794</c:v>
                </c:pt>
                <c:pt idx="12">
                  <c:v>3268</c:v>
                </c:pt>
                <c:pt idx="13">
                  <c:v>1695</c:v>
                </c:pt>
                <c:pt idx="14">
                  <c:v>3505</c:v>
                </c:pt>
                <c:pt idx="15">
                  <c:v>5057</c:v>
                </c:pt>
                <c:pt idx="16">
                  <c:v>2760</c:v>
                </c:pt>
                <c:pt idx="17">
                  <c:v>3529</c:v>
                </c:pt>
                <c:pt idx="18">
                  <c:v>3717</c:v>
                </c:pt>
                <c:pt idx="19">
                  <c:v>3150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 Summary'!$A$84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 Summary'!$A$54:$A$73</c:f>
              <c:numCache>
                <c:formatCode>mmm\-yy</c:formatCode>
                <c:ptCount val="2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</c:numCache>
            </c:numRef>
          </c:cat>
          <c:val>
            <c:numRef>
              <c:f>'Ref-Comms-Ext-Outcomes Summary'!$D$54:$D$73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1118</c:v>
                </c:pt>
                <c:pt idx="7">
                  <c:v>1363</c:v>
                </c:pt>
                <c:pt idx="8">
                  <c:v>1888</c:v>
                </c:pt>
                <c:pt idx="9">
                  <c:v>1896</c:v>
                </c:pt>
                <c:pt idx="10">
                  <c:v>1962</c:v>
                </c:pt>
                <c:pt idx="11">
                  <c:v>2076</c:v>
                </c:pt>
                <c:pt idx="12">
                  <c:v>2892</c:v>
                </c:pt>
                <c:pt idx="13">
                  <c:v>2136</c:v>
                </c:pt>
                <c:pt idx="14">
                  <c:v>2706</c:v>
                </c:pt>
                <c:pt idx="15">
                  <c:v>2597</c:v>
                </c:pt>
                <c:pt idx="16">
                  <c:v>1411</c:v>
                </c:pt>
                <c:pt idx="17">
                  <c:v>3016</c:v>
                </c:pt>
                <c:pt idx="18">
                  <c:v>3669</c:v>
                </c:pt>
                <c:pt idx="19">
                  <c:v>2153</c:v>
                </c:pt>
              </c:numCache>
            </c:numRef>
          </c:val>
          <c:smooth val="1"/>
        </c:ser>
        <c:ser>
          <c:idx val="3"/>
          <c:order val="3"/>
          <c:tx>
            <c:v>DEN/VRS - Job Placement</c:v>
          </c:tx>
          <c:spPr>
            <a:ln w="19050">
              <a:solidFill>
                <a:srgbClr val="210597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cat>
            <c:numRef>
              <c:f>'Ref-Comms-Ext-Outcomes Summary'!$A$54:$A$65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 Summary'!$F$54:$F$65</c:f>
              <c:numCache>
                <c:formatCode>#,##0</c:formatCode>
                <c:ptCount val="12"/>
                <c:pt idx="0">
                  <c:v>2266</c:v>
                </c:pt>
                <c:pt idx="1">
                  <c:v>2000</c:v>
                </c:pt>
                <c:pt idx="2">
                  <c:v>2361</c:v>
                </c:pt>
                <c:pt idx="3">
                  <c:v>1911</c:v>
                </c:pt>
                <c:pt idx="4">
                  <c:v>2340</c:v>
                </c:pt>
                <c:pt idx="5">
                  <c:v>2431</c:v>
                </c:pt>
                <c:pt idx="6">
                  <c:v>2732</c:v>
                </c:pt>
                <c:pt idx="7">
                  <c:v>2876</c:v>
                </c:pt>
                <c:pt idx="8">
                  <c:v>3026</c:v>
                </c:pt>
                <c:pt idx="9">
                  <c:v>1975</c:v>
                </c:pt>
                <c:pt idx="10">
                  <c:v>1961</c:v>
                </c:pt>
                <c:pt idx="11">
                  <c:v>1767</c:v>
                </c:pt>
              </c:numCache>
            </c:numRef>
          </c:val>
        </c:ser>
        <c:ser>
          <c:idx val="4"/>
          <c:order val="4"/>
          <c:tx>
            <c:v>DEN/VRS - 13 Week Outcome</c:v>
          </c:tx>
          <c:spPr>
            <a:ln w="19050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 Summary'!$A$54:$A$65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 Summary'!$G$54:$G$65</c:f>
              <c:numCache>
                <c:formatCode>#,##0</c:formatCode>
                <c:ptCount val="12"/>
                <c:pt idx="0">
                  <c:v>1497</c:v>
                </c:pt>
                <c:pt idx="1">
                  <c:v>1366</c:v>
                </c:pt>
                <c:pt idx="2">
                  <c:v>1730</c:v>
                </c:pt>
                <c:pt idx="3">
                  <c:v>2223</c:v>
                </c:pt>
                <c:pt idx="4">
                  <c:v>1456</c:v>
                </c:pt>
                <c:pt idx="5">
                  <c:v>1748</c:v>
                </c:pt>
                <c:pt idx="6">
                  <c:v>1617</c:v>
                </c:pt>
                <c:pt idx="7">
                  <c:v>1837</c:v>
                </c:pt>
                <c:pt idx="8">
                  <c:v>2096</c:v>
                </c:pt>
                <c:pt idx="9">
                  <c:v>2232</c:v>
                </c:pt>
                <c:pt idx="10">
                  <c:v>1923</c:v>
                </c:pt>
                <c:pt idx="11">
                  <c:v>2075</c:v>
                </c:pt>
              </c:numCache>
            </c:numRef>
          </c:val>
          <c:smooth val="1"/>
        </c:ser>
        <c:ser>
          <c:idx val="5"/>
          <c:order val="5"/>
          <c:tx>
            <c:v>DEN/VRS - 26 Week Outcome</c:v>
          </c:tx>
          <c:spPr>
            <a:ln w="19050">
              <a:solidFill>
                <a:srgbClr val="7030A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 Summary'!$A$54:$A$65</c:f>
              <c:numCache>
                <c:formatCode>mmm\-yy</c:formatCode>
                <c:ptCount val="1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</c:numCache>
            </c:numRef>
          </c:cat>
          <c:val>
            <c:numRef>
              <c:f>'Ref-Comms-Ext-Outcomes Summary'!$H$54:$H$65</c:f>
              <c:numCache>
                <c:formatCode>#,##0</c:formatCode>
                <c:ptCount val="12"/>
                <c:pt idx="0">
                  <c:v>1583</c:v>
                </c:pt>
                <c:pt idx="1">
                  <c:v>1427</c:v>
                </c:pt>
                <c:pt idx="2">
                  <c:v>1524</c:v>
                </c:pt>
                <c:pt idx="3">
                  <c:v>1437</c:v>
                </c:pt>
                <c:pt idx="4">
                  <c:v>1023</c:v>
                </c:pt>
                <c:pt idx="5">
                  <c:v>1394</c:v>
                </c:pt>
                <c:pt idx="6">
                  <c:v>1504</c:v>
                </c:pt>
                <c:pt idx="7">
                  <c:v>1360</c:v>
                </c:pt>
                <c:pt idx="8">
                  <c:v>1472</c:v>
                </c:pt>
                <c:pt idx="9">
                  <c:v>1481</c:v>
                </c:pt>
                <c:pt idx="10">
                  <c:v>1338</c:v>
                </c:pt>
                <c:pt idx="11">
                  <c:v>1631</c:v>
                </c:pt>
              </c:numCache>
            </c:numRef>
          </c:val>
        </c:ser>
        <c:marker val="1"/>
        <c:axId val="83960960"/>
        <c:axId val="83962880"/>
      </c:lineChart>
      <c:dateAx>
        <c:axId val="83960960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2880"/>
        <c:crosses val="autoZero"/>
        <c:auto val="1"/>
        <c:lblOffset val="100"/>
        <c:majorUnit val="1"/>
        <c:minorUnit val="1"/>
      </c:dateAx>
      <c:valAx>
        <c:axId val="83962880"/>
        <c:scaling>
          <c:orientation val="minMax"/>
          <c:max val="7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0960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0432692498205727"/>
          <c:y val="0.1485978213158512"/>
          <c:w val="0.18065504967248291"/>
          <c:h val="0.7099293854150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57836706788"/>
          <c:y val="5.57495861797763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608594657375145"/>
          <c:w val="0.67834856242645236"/>
          <c:h val="0.62485481997679282"/>
        </c:manualLayout>
      </c:layout>
      <c:lineChart>
        <c:grouping val="standard"/>
        <c:ser>
          <c:idx val="0"/>
          <c:order val="0"/>
          <c:tx>
            <c:strRef>
              <c:f>'Referrals Comms Exits'!$B$34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'Referrals Comms Exits'!$A$8:$A$27</c:f>
              <c:numCache>
                <c:formatCode>mmm\-yy</c:formatCode>
                <c:ptCount val="2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</c:numCache>
            </c:numRef>
          </c:cat>
          <c:val>
            <c:numRef>
              <c:f>'Referrals Comms Exits'!$C$8:$C$27</c:f>
              <c:numCache>
                <c:formatCode>#,##0</c:formatCode>
                <c:ptCount val="20"/>
                <c:pt idx="0">
                  <c:v>7528</c:v>
                </c:pt>
                <c:pt idx="1">
                  <c:v>5712</c:v>
                </c:pt>
                <c:pt idx="2">
                  <c:v>6108</c:v>
                </c:pt>
                <c:pt idx="3">
                  <c:v>5550</c:v>
                </c:pt>
                <c:pt idx="4">
                  <c:v>5430</c:v>
                </c:pt>
                <c:pt idx="5">
                  <c:v>5560</c:v>
                </c:pt>
                <c:pt idx="6">
                  <c:v>5301</c:v>
                </c:pt>
                <c:pt idx="7">
                  <c:v>4618</c:v>
                </c:pt>
                <c:pt idx="8">
                  <c:v>5197</c:v>
                </c:pt>
                <c:pt idx="9">
                  <c:v>4431</c:v>
                </c:pt>
                <c:pt idx="10">
                  <c:v>4735</c:v>
                </c:pt>
                <c:pt idx="11">
                  <c:v>5424</c:v>
                </c:pt>
                <c:pt idx="12">
                  <c:v>6000</c:v>
                </c:pt>
                <c:pt idx="13">
                  <c:v>4047</c:v>
                </c:pt>
                <c:pt idx="14">
                  <c:v>5332</c:v>
                </c:pt>
                <c:pt idx="15">
                  <c:v>5290</c:v>
                </c:pt>
                <c:pt idx="16">
                  <c:v>4917</c:v>
                </c:pt>
                <c:pt idx="17">
                  <c:v>5557</c:v>
                </c:pt>
                <c:pt idx="18">
                  <c:v>5784</c:v>
                </c:pt>
                <c:pt idx="19">
                  <c:v>5191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'Referrals Comms Exits'!$B$36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'Referrals Comms Exits'!$A$8:$A$27</c:f>
              <c:numCache>
                <c:formatCode>mmm\-yy</c:formatCode>
                <c:ptCount val="2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</c:numCache>
            </c:numRef>
          </c:cat>
          <c:val>
            <c:numRef>
              <c:f>'Referrals Comms Exits'!$D$8:$D$27</c:f>
              <c:numCache>
                <c:formatCode>#,##0</c:formatCode>
                <c:ptCount val="20"/>
                <c:pt idx="0">
                  <c:v>3373</c:v>
                </c:pt>
                <c:pt idx="1">
                  <c:v>3797</c:v>
                </c:pt>
                <c:pt idx="2">
                  <c:v>4387</c:v>
                </c:pt>
                <c:pt idx="3">
                  <c:v>4204</c:v>
                </c:pt>
                <c:pt idx="4">
                  <c:v>4106</c:v>
                </c:pt>
                <c:pt idx="5">
                  <c:v>4431</c:v>
                </c:pt>
                <c:pt idx="6">
                  <c:v>4459</c:v>
                </c:pt>
                <c:pt idx="7">
                  <c:v>3815</c:v>
                </c:pt>
                <c:pt idx="8">
                  <c:v>4159</c:v>
                </c:pt>
                <c:pt idx="9">
                  <c:v>3508</c:v>
                </c:pt>
                <c:pt idx="10">
                  <c:v>3779</c:v>
                </c:pt>
                <c:pt idx="11">
                  <c:v>4248</c:v>
                </c:pt>
                <c:pt idx="12">
                  <c:v>4749</c:v>
                </c:pt>
                <c:pt idx="13">
                  <c:v>3213</c:v>
                </c:pt>
                <c:pt idx="14">
                  <c:v>4293</c:v>
                </c:pt>
                <c:pt idx="15">
                  <c:v>4058</c:v>
                </c:pt>
                <c:pt idx="16">
                  <c:v>3985</c:v>
                </c:pt>
                <c:pt idx="17">
                  <c:v>4449</c:v>
                </c:pt>
                <c:pt idx="18">
                  <c:v>4410</c:v>
                </c:pt>
                <c:pt idx="19">
                  <c:v>4220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'Referrals Comms Exits'!$B$38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'Referrals Comms Exits'!$A$8:$A$27</c:f>
              <c:numCache>
                <c:formatCode>mmm\-yy</c:formatCode>
                <c:ptCount val="2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</c:numCache>
            </c:numRef>
          </c:cat>
          <c:val>
            <c:numRef>
              <c:f>'Referrals Comms Exits'!$E$8:$E$27</c:f>
              <c:numCache>
                <c:formatCode>#,##0</c:formatCode>
                <c:ptCount val="20"/>
                <c:pt idx="0">
                  <c:v>1197</c:v>
                </c:pt>
                <c:pt idx="1">
                  <c:v>1260</c:v>
                </c:pt>
                <c:pt idx="2">
                  <c:v>1423</c:v>
                </c:pt>
                <c:pt idx="3">
                  <c:v>1513</c:v>
                </c:pt>
                <c:pt idx="4">
                  <c:v>1719</c:v>
                </c:pt>
                <c:pt idx="5">
                  <c:v>1814</c:v>
                </c:pt>
                <c:pt idx="6">
                  <c:v>1858</c:v>
                </c:pt>
                <c:pt idx="7">
                  <c:v>2178</c:v>
                </c:pt>
                <c:pt idx="8">
                  <c:v>2398</c:v>
                </c:pt>
                <c:pt idx="9">
                  <c:v>3550</c:v>
                </c:pt>
                <c:pt idx="10">
                  <c:v>2960</c:v>
                </c:pt>
                <c:pt idx="11">
                  <c:v>3043</c:v>
                </c:pt>
                <c:pt idx="12">
                  <c:v>3627</c:v>
                </c:pt>
                <c:pt idx="13">
                  <c:v>2580</c:v>
                </c:pt>
                <c:pt idx="14">
                  <c:v>3426</c:v>
                </c:pt>
                <c:pt idx="15">
                  <c:v>3472</c:v>
                </c:pt>
                <c:pt idx="16">
                  <c:v>3178</c:v>
                </c:pt>
                <c:pt idx="17">
                  <c:v>3718</c:v>
                </c:pt>
                <c:pt idx="18">
                  <c:v>3792</c:v>
                </c:pt>
                <c:pt idx="19">
                  <c:v>3629</c:v>
                </c:pt>
              </c:numCache>
            </c:numRef>
          </c:val>
          <c:smooth val="1"/>
        </c:ser>
        <c:marker val="1"/>
        <c:axId val="89870720"/>
        <c:axId val="89872640"/>
      </c:lineChart>
      <c:dateAx>
        <c:axId val="89870720"/>
        <c:scaling>
          <c:orientation val="minMax"/>
        </c:scaling>
        <c:axPos val="b"/>
        <c:numFmt formatCode="mmm\-yy" sourceLinked="0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8726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9872640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870720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7809803225968877"/>
          <c:y val="0.17982328480127113"/>
          <c:w val="0.21105733748852853"/>
          <c:h val="0.5996218460497492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20447072368742"/>
          <c:w val="0.68053415758392999"/>
          <c:h val="0.62889597908070483"/>
        </c:manualLayout>
      </c:layout>
      <c:lineChart>
        <c:grouping val="standard"/>
        <c:ser>
          <c:idx val="0"/>
          <c:order val="0"/>
          <c:tx>
            <c:strRef>
              <c:f>'Referrals Comms Exits'!$B$48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'Referrals Comms Exits'!$A$8:$A$27</c:f>
              <c:numCache>
                <c:formatCode>mmm\-yy</c:formatCode>
                <c:ptCount val="2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</c:numCache>
            </c:numRef>
          </c:cat>
          <c:val>
            <c:numRef>
              <c:f>'Referrals Comms Exits'!$F$8:$F$27</c:f>
              <c:numCache>
                <c:formatCode>#,##0</c:formatCode>
                <c:ptCount val="20"/>
                <c:pt idx="0">
                  <c:v>8321</c:v>
                </c:pt>
                <c:pt idx="1">
                  <c:v>5902</c:v>
                </c:pt>
                <c:pt idx="2">
                  <c:v>5846</c:v>
                </c:pt>
                <c:pt idx="3">
                  <c:v>5669</c:v>
                </c:pt>
                <c:pt idx="4">
                  <c:v>5353</c:v>
                </c:pt>
                <c:pt idx="5">
                  <c:v>5641</c:v>
                </c:pt>
                <c:pt idx="6">
                  <c:v>5455</c:v>
                </c:pt>
                <c:pt idx="7">
                  <c:v>5017</c:v>
                </c:pt>
                <c:pt idx="8">
                  <c:v>5426</c:v>
                </c:pt>
                <c:pt idx="9">
                  <c:v>4167</c:v>
                </c:pt>
                <c:pt idx="10">
                  <c:v>4515</c:v>
                </c:pt>
                <c:pt idx="11">
                  <c:v>5306</c:v>
                </c:pt>
                <c:pt idx="12">
                  <c:v>6083</c:v>
                </c:pt>
                <c:pt idx="13">
                  <c:v>4225</c:v>
                </c:pt>
                <c:pt idx="14">
                  <c:v>5313</c:v>
                </c:pt>
                <c:pt idx="15">
                  <c:v>4894</c:v>
                </c:pt>
                <c:pt idx="16">
                  <c:v>4507</c:v>
                </c:pt>
                <c:pt idx="17">
                  <c:v>5240</c:v>
                </c:pt>
                <c:pt idx="18">
                  <c:v>4896</c:v>
                </c:pt>
                <c:pt idx="19">
                  <c:v>4338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'Referrals Comms Exits'!$B$50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'Referrals Comms Exits'!$A$8:$A$27</c:f>
              <c:numCache>
                <c:formatCode>mmm\-yy</c:formatCode>
                <c:ptCount val="2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</c:numCache>
            </c:numRef>
          </c:cat>
          <c:val>
            <c:numRef>
              <c:f>'Referrals Comms Exits'!$G$8:$G$27</c:f>
              <c:numCache>
                <c:formatCode>#,##0</c:formatCode>
                <c:ptCount val="20"/>
                <c:pt idx="0">
                  <c:v>3110</c:v>
                </c:pt>
                <c:pt idx="1">
                  <c:v>3792</c:v>
                </c:pt>
                <c:pt idx="2">
                  <c:v>4228</c:v>
                </c:pt>
                <c:pt idx="3">
                  <c:v>4354</c:v>
                </c:pt>
                <c:pt idx="4">
                  <c:v>4203</c:v>
                </c:pt>
                <c:pt idx="5">
                  <c:v>4390</c:v>
                </c:pt>
                <c:pt idx="6">
                  <c:v>4437</c:v>
                </c:pt>
                <c:pt idx="7">
                  <c:v>3946</c:v>
                </c:pt>
                <c:pt idx="8">
                  <c:v>4296</c:v>
                </c:pt>
                <c:pt idx="9">
                  <c:v>3433</c:v>
                </c:pt>
                <c:pt idx="10">
                  <c:v>3439</c:v>
                </c:pt>
                <c:pt idx="11">
                  <c:v>4050</c:v>
                </c:pt>
                <c:pt idx="12">
                  <c:v>4525</c:v>
                </c:pt>
                <c:pt idx="13">
                  <c:v>3411</c:v>
                </c:pt>
                <c:pt idx="14">
                  <c:v>4158</c:v>
                </c:pt>
                <c:pt idx="15">
                  <c:v>3809</c:v>
                </c:pt>
                <c:pt idx="16">
                  <c:v>3718</c:v>
                </c:pt>
                <c:pt idx="17">
                  <c:v>4101</c:v>
                </c:pt>
                <c:pt idx="18">
                  <c:v>3639</c:v>
                </c:pt>
                <c:pt idx="19">
                  <c:v>3545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'Referrals Comms Exits'!$B$52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'Referrals Comms Exits'!$A$8:$A$27</c:f>
              <c:numCache>
                <c:formatCode>mmm\-yy</c:formatCode>
                <c:ptCount val="2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</c:numCache>
            </c:numRef>
          </c:cat>
          <c:val>
            <c:numRef>
              <c:f>'Referrals Comms Exits'!$H$8:$H$27</c:f>
              <c:numCache>
                <c:formatCode>#,##0</c:formatCode>
                <c:ptCount val="20"/>
                <c:pt idx="0">
                  <c:v>3843</c:v>
                </c:pt>
                <c:pt idx="1">
                  <c:v>3000</c:v>
                </c:pt>
                <c:pt idx="2">
                  <c:v>3848</c:v>
                </c:pt>
                <c:pt idx="3">
                  <c:v>3303</c:v>
                </c:pt>
                <c:pt idx="4">
                  <c:v>3197</c:v>
                </c:pt>
                <c:pt idx="5">
                  <c:v>3318</c:v>
                </c:pt>
                <c:pt idx="6">
                  <c:v>3328</c:v>
                </c:pt>
                <c:pt idx="7">
                  <c:v>3125</c:v>
                </c:pt>
                <c:pt idx="8">
                  <c:v>3409</c:v>
                </c:pt>
                <c:pt idx="9">
                  <c:v>3793</c:v>
                </c:pt>
                <c:pt idx="10">
                  <c:v>3231</c:v>
                </c:pt>
                <c:pt idx="11">
                  <c:v>3644</c:v>
                </c:pt>
                <c:pt idx="12">
                  <c:v>4129</c:v>
                </c:pt>
                <c:pt idx="13">
                  <c:v>3227</c:v>
                </c:pt>
                <c:pt idx="14">
                  <c:v>4046</c:v>
                </c:pt>
                <c:pt idx="15">
                  <c:v>3935</c:v>
                </c:pt>
                <c:pt idx="16">
                  <c:v>4052</c:v>
                </c:pt>
                <c:pt idx="17">
                  <c:v>4332</c:v>
                </c:pt>
                <c:pt idx="18">
                  <c:v>4049</c:v>
                </c:pt>
                <c:pt idx="19">
                  <c:v>3837</c:v>
                </c:pt>
              </c:numCache>
            </c:numRef>
          </c:val>
          <c:smooth val="1"/>
        </c:ser>
        <c:marker val="1"/>
        <c:axId val="87559168"/>
        <c:axId val="87569536"/>
      </c:lineChart>
      <c:dateAx>
        <c:axId val="87559168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5695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7569536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559168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54273011132158"/>
          <c:y val="0.16170724033590744"/>
          <c:w val="0.20963503415284226"/>
          <c:h val="0.632370249776702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78789E-2"/>
        </c:manualLayout>
      </c:layout>
    </c:title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axId val="92242688"/>
        <c:axId val="92244224"/>
      </c:barChart>
      <c:catAx>
        <c:axId val="9224268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92244224"/>
        <c:crosses val="autoZero"/>
        <c:auto val="1"/>
        <c:lblAlgn val="ctr"/>
        <c:lblOffset val="100"/>
      </c:catAx>
      <c:valAx>
        <c:axId val="92244224"/>
        <c:scaling>
          <c:orientation val="minMax"/>
          <c:max val="150000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92242688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spPr>
        <a:ln w="15875">
          <a:solidFill>
            <a:schemeClr val="tx2">
              <a:lumMod val="75000"/>
            </a:schemeClr>
          </a:solidFill>
        </a:ln>
      </c:spPr>
    </c:legend>
    <c:plotVisOnly val="1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448494556051221"/>
          <c:y val="3.83946634177891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533083498527908E-2"/>
          <c:y val="0.13564417514487986"/>
          <c:w val="0.6997924590529867"/>
          <c:h val="0.64634242560026678"/>
        </c:manualLayout>
      </c:layout>
      <c:lineChart>
        <c:grouping val="standard"/>
        <c:ser>
          <c:idx val="0"/>
          <c:order val="0"/>
          <c:tx>
            <c:strRef>
              <c:f>'DES Outcomes'!$F$35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Outcomes'!$A$9:$A$28</c:f>
              <c:numCache>
                <c:formatCode>mmm\-yy</c:formatCode>
                <c:ptCount val="2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</c:numCache>
            </c:numRef>
          </c:cat>
          <c:val>
            <c:numRef>
              <c:f>'DES Outcomes'!$B$9:$B$28</c:f>
              <c:numCache>
                <c:formatCode>#,##0</c:formatCode>
                <c:ptCount val="20"/>
                <c:pt idx="0">
                  <c:v>857</c:v>
                </c:pt>
                <c:pt idx="1">
                  <c:v>1387</c:v>
                </c:pt>
                <c:pt idx="2">
                  <c:v>1483</c:v>
                </c:pt>
                <c:pt idx="3">
                  <c:v>1460</c:v>
                </c:pt>
                <c:pt idx="4">
                  <c:v>1686</c:v>
                </c:pt>
                <c:pt idx="5">
                  <c:v>1842</c:v>
                </c:pt>
                <c:pt idx="6">
                  <c:v>2086</c:v>
                </c:pt>
                <c:pt idx="7">
                  <c:v>2166</c:v>
                </c:pt>
                <c:pt idx="8">
                  <c:v>2222</c:v>
                </c:pt>
                <c:pt idx="9">
                  <c:v>2027</c:v>
                </c:pt>
                <c:pt idx="10">
                  <c:v>1320</c:v>
                </c:pt>
                <c:pt idx="11">
                  <c:v>2038</c:v>
                </c:pt>
                <c:pt idx="12">
                  <c:v>2720</c:v>
                </c:pt>
                <c:pt idx="13">
                  <c:v>1917</c:v>
                </c:pt>
                <c:pt idx="14">
                  <c:v>2245</c:v>
                </c:pt>
                <c:pt idx="15">
                  <c:v>2452</c:v>
                </c:pt>
                <c:pt idx="16">
                  <c:v>2220</c:v>
                </c:pt>
                <c:pt idx="17">
                  <c:v>2716</c:v>
                </c:pt>
                <c:pt idx="18">
                  <c:v>2927</c:v>
                </c:pt>
                <c:pt idx="19">
                  <c:v>2726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Outcomes'!$F$37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Outcomes'!$A$9:$A$28</c:f>
              <c:numCache>
                <c:formatCode>mmm\-yy</c:formatCode>
                <c:ptCount val="2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</c:numCache>
            </c:numRef>
          </c:cat>
          <c:val>
            <c:numRef>
              <c:f>'DES Outcomes'!$C$31:$C$50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803</c:v>
                </c:pt>
                <c:pt idx="4">
                  <c:v>988</c:v>
                </c:pt>
                <c:pt idx="5">
                  <c:v>1233</c:v>
                </c:pt>
                <c:pt idx="6">
                  <c:v>1124</c:v>
                </c:pt>
                <c:pt idx="7">
                  <c:v>1276</c:v>
                </c:pt>
                <c:pt idx="8">
                  <c:v>1491</c:v>
                </c:pt>
                <c:pt idx="9">
                  <c:v>1648</c:v>
                </c:pt>
                <c:pt idx="10">
                  <c:v>1601</c:v>
                </c:pt>
                <c:pt idx="11">
                  <c:v>1376</c:v>
                </c:pt>
                <c:pt idx="12">
                  <c:v>1602</c:v>
                </c:pt>
                <c:pt idx="13">
                  <c:v>849</c:v>
                </c:pt>
                <c:pt idx="14">
                  <c:v>1802</c:v>
                </c:pt>
                <c:pt idx="15">
                  <c:v>2376</c:v>
                </c:pt>
                <c:pt idx="16">
                  <c:v>1351</c:v>
                </c:pt>
                <c:pt idx="17">
                  <c:v>1823</c:v>
                </c:pt>
                <c:pt idx="18">
                  <c:v>1757</c:v>
                </c:pt>
                <c:pt idx="19">
                  <c:v>1457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Outcomes'!$F$39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Outcomes'!$A$9:$A$28</c:f>
              <c:numCache>
                <c:formatCode>mmm\-yy</c:formatCode>
                <c:ptCount val="2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</c:numCache>
            </c:numRef>
          </c:cat>
          <c:val>
            <c:numRef>
              <c:f>'DES Outcomes'!$D$31:$D$50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736</c:v>
                </c:pt>
                <c:pt idx="7">
                  <c:v>764</c:v>
                </c:pt>
                <c:pt idx="8">
                  <c:v>935</c:v>
                </c:pt>
                <c:pt idx="9">
                  <c:v>829</c:v>
                </c:pt>
                <c:pt idx="10">
                  <c:v>1035</c:v>
                </c:pt>
                <c:pt idx="11">
                  <c:v>1048</c:v>
                </c:pt>
                <c:pt idx="12">
                  <c:v>1443</c:v>
                </c:pt>
                <c:pt idx="13">
                  <c:v>1118</c:v>
                </c:pt>
                <c:pt idx="14">
                  <c:v>1374</c:v>
                </c:pt>
                <c:pt idx="15">
                  <c:v>1224</c:v>
                </c:pt>
                <c:pt idx="16">
                  <c:v>721</c:v>
                </c:pt>
                <c:pt idx="17">
                  <c:v>1574</c:v>
                </c:pt>
                <c:pt idx="18">
                  <c:v>1815</c:v>
                </c:pt>
                <c:pt idx="19">
                  <c:v>1056</c:v>
                </c:pt>
              </c:numCache>
            </c:numRef>
          </c:val>
          <c:smooth val="1"/>
        </c:ser>
        <c:marker val="1"/>
        <c:axId val="92285952"/>
        <c:axId val="92292224"/>
      </c:lineChart>
      <c:dateAx>
        <c:axId val="92285952"/>
        <c:scaling>
          <c:orientation val="minMax"/>
        </c:scaling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2922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92292224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28595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7941661933135"/>
          <c:y val="0.14104229735733656"/>
          <c:w val="0.18245366236436941"/>
          <c:h val="0.6336048251848439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9276802998050441E-2"/>
          <c:y val="0.12837354981847987"/>
          <c:w val="0.70113231919308561"/>
          <c:h val="0.64634242560026678"/>
        </c:manualLayout>
      </c:layout>
      <c:lineChart>
        <c:grouping val="standard"/>
        <c:ser>
          <c:idx val="0"/>
          <c:order val="0"/>
          <c:tx>
            <c:strRef>
              <c:f>'DES Outcomes'!$F$58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Outcomes'!$A$9:$A$28</c:f>
              <c:numCache>
                <c:formatCode>mmm\-yy</c:formatCode>
                <c:ptCount val="2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</c:numCache>
            </c:numRef>
          </c:cat>
          <c:val>
            <c:numRef>
              <c:f>'DES Outcomes'!$H$9:$H$28</c:f>
              <c:numCache>
                <c:formatCode>#,##0</c:formatCode>
                <c:ptCount val="20"/>
                <c:pt idx="0">
                  <c:v>454</c:v>
                </c:pt>
                <c:pt idx="1">
                  <c:v>1037</c:v>
                </c:pt>
                <c:pt idx="2">
                  <c:v>1403</c:v>
                </c:pt>
                <c:pt idx="3">
                  <c:v>1462</c:v>
                </c:pt>
                <c:pt idx="4">
                  <c:v>1727</c:v>
                </c:pt>
                <c:pt idx="5">
                  <c:v>1890</c:v>
                </c:pt>
                <c:pt idx="6">
                  <c:v>2223</c:v>
                </c:pt>
                <c:pt idx="7">
                  <c:v>2078</c:v>
                </c:pt>
                <c:pt idx="8">
                  <c:v>2456</c:v>
                </c:pt>
                <c:pt idx="9">
                  <c:v>2358</c:v>
                </c:pt>
                <c:pt idx="10">
                  <c:v>1315</c:v>
                </c:pt>
                <c:pt idx="11">
                  <c:v>2057</c:v>
                </c:pt>
                <c:pt idx="12">
                  <c:v>2832</c:v>
                </c:pt>
                <c:pt idx="13">
                  <c:v>2070</c:v>
                </c:pt>
                <c:pt idx="14">
                  <c:v>2341</c:v>
                </c:pt>
                <c:pt idx="15">
                  <c:v>2705</c:v>
                </c:pt>
                <c:pt idx="16">
                  <c:v>2424</c:v>
                </c:pt>
                <c:pt idx="17">
                  <c:v>2846</c:v>
                </c:pt>
                <c:pt idx="18">
                  <c:v>3694</c:v>
                </c:pt>
                <c:pt idx="19">
                  <c:v>2959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Outcomes'!$F$60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Outcomes'!$A$9:$A$27</c:f>
              <c:numCache>
                <c:formatCode>mmm\-yy</c:formatCode>
                <c:ptCount val="1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</c:numCache>
            </c:numRef>
          </c:cat>
          <c:val>
            <c:numRef>
              <c:f>'DES Outcomes'!$C$52:$C$71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1165</c:v>
                </c:pt>
                <c:pt idx="6">
                  <c:v>1249</c:v>
                </c:pt>
                <c:pt idx="7">
                  <c:v>1304</c:v>
                </c:pt>
                <c:pt idx="8">
                  <c:v>1521</c:v>
                </c:pt>
                <c:pt idx="9">
                  <c:v>1887</c:v>
                </c:pt>
                <c:pt idx="10">
                  <c:v>1387</c:v>
                </c:pt>
                <c:pt idx="11">
                  <c:v>1418</c:v>
                </c:pt>
                <c:pt idx="12">
                  <c:v>1666</c:v>
                </c:pt>
                <c:pt idx="13">
                  <c:v>846</c:v>
                </c:pt>
                <c:pt idx="14">
                  <c:v>1703</c:v>
                </c:pt>
                <c:pt idx="15">
                  <c:v>2681</c:v>
                </c:pt>
                <c:pt idx="16">
                  <c:v>1409</c:v>
                </c:pt>
                <c:pt idx="17">
                  <c:v>1706</c:v>
                </c:pt>
                <c:pt idx="18">
                  <c:v>1960</c:v>
                </c:pt>
                <c:pt idx="19">
                  <c:v>1693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Outcomes'!$F$62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Outcomes'!$A$9:$A$27</c:f>
              <c:numCache>
                <c:formatCode>mmm\-yy</c:formatCode>
                <c:ptCount val="1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</c:numCache>
            </c:numRef>
          </c:cat>
          <c:val>
            <c:numRef>
              <c:f>'DES Outcomes'!$D$52:$D$71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953</c:v>
                </c:pt>
                <c:pt idx="9">
                  <c:v>1067</c:v>
                </c:pt>
                <c:pt idx="10">
                  <c:v>927</c:v>
                </c:pt>
                <c:pt idx="11">
                  <c:v>1028</c:v>
                </c:pt>
                <c:pt idx="12">
                  <c:v>1449</c:v>
                </c:pt>
                <c:pt idx="13">
                  <c:v>1018</c:v>
                </c:pt>
                <c:pt idx="14">
                  <c:v>1332</c:v>
                </c:pt>
                <c:pt idx="15">
                  <c:v>1373</c:v>
                </c:pt>
                <c:pt idx="16">
                  <c:v>690</c:v>
                </c:pt>
                <c:pt idx="17">
                  <c:v>1442</c:v>
                </c:pt>
                <c:pt idx="18">
                  <c:v>1854</c:v>
                </c:pt>
                <c:pt idx="19">
                  <c:v>1097</c:v>
                </c:pt>
              </c:numCache>
            </c:numRef>
          </c:val>
        </c:ser>
        <c:marker val="1"/>
        <c:axId val="92333952"/>
        <c:axId val="92815360"/>
      </c:lineChart>
      <c:dateAx>
        <c:axId val="92333952"/>
        <c:scaling>
          <c:orientation val="minMax"/>
        </c:scaling>
        <c:axPos val="b"/>
        <c:numFmt formatCode="mmm\-yy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15360"/>
        <c:crosses val="autoZero"/>
        <c:lblOffset val="100"/>
        <c:baseTimeUnit val="months"/>
        <c:majorUnit val="1"/>
        <c:majorTimeUnit val="months"/>
        <c:minorUnit val="1"/>
        <c:minorTimeUnit val="months"/>
      </c:dateAx>
      <c:valAx>
        <c:axId val="92815360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33395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5722117875863"/>
          <c:y val="0.1305444136556102"/>
          <c:w val="0.18582584736560898"/>
          <c:h val="0.6509969180681852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600074</xdr:colOff>
      <xdr:row>9</xdr:row>
      <xdr:rowOff>19049</xdr:rowOff>
    </xdr:from>
    <xdr:ext cx="1857375" cy="352425"/>
    <xdr:sp macro="[0]!SaveFileAsValueDES" textlink="">
      <xdr:nvSpPr>
        <xdr:cNvPr id="2" name="TextBox 1"/>
        <xdr:cNvSpPr txBox="1"/>
      </xdr:nvSpPr>
      <xdr:spPr>
        <a:xfrm>
          <a:off x="2428874" y="1476374"/>
          <a:ext cx="1857375" cy="3524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sunset" dir="t"/>
        </a:scene3d>
        <a:sp3d prstMaterial="softEdge"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 anchorCtr="1">
          <a:noAutofit/>
        </a:bodyPr>
        <a:lstStyle/>
        <a:p>
          <a:r>
            <a:rPr lang="en-AU" sz="1100"/>
            <a:t>Copy  file as value DES</a:t>
          </a:r>
        </a:p>
      </xdr:txBody>
    </xdr:sp>
    <xdr:clientData/>
  </xdr:oneCellAnchor>
  <xdr:twoCellAnchor>
    <xdr:from>
      <xdr:col>4</xdr:col>
      <xdr:colOff>19051</xdr:colOff>
      <xdr:row>13</xdr:row>
      <xdr:rowOff>123824</xdr:rowOff>
    </xdr:from>
    <xdr:to>
      <xdr:col>7</xdr:col>
      <xdr:colOff>1</xdr:colOff>
      <xdr:row>15</xdr:row>
      <xdr:rowOff>133349</xdr:rowOff>
    </xdr:to>
    <xdr:sp macro="[0]!SaveFileAsValueJSA" textlink="">
      <xdr:nvSpPr>
        <xdr:cNvPr id="6" name="TextBox 5"/>
        <xdr:cNvSpPr txBox="1"/>
      </xdr:nvSpPr>
      <xdr:spPr>
        <a:xfrm>
          <a:off x="2457451" y="2228849"/>
          <a:ext cx="18097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50800" dir="5400000" algn="ctr" rotWithShape="0">
            <a:schemeClr val="bg1"/>
          </a:outerShdw>
        </a:effectLst>
        <a:scene3d>
          <a:camera prst="orthographicFront"/>
          <a:lightRig rig="freezing" dir="t"/>
        </a:scene3d>
        <a:sp3d extrusionH="76200" contourW="12700" prstMaterial="dkEdge">
          <a:bevelT/>
          <a:extrusionClr>
            <a:schemeClr val="bg1">
              <a:lumMod val="95000"/>
            </a:schemeClr>
          </a:extrusionClr>
          <a:contourClr>
            <a:schemeClr val="bg1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 anchorCtr="1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dk1"/>
              </a:solidFill>
              <a:latin typeface="+mn-lt"/>
              <a:ea typeface="+mn-ea"/>
              <a:cs typeface="+mn-cs"/>
            </a:rPr>
            <a:t>Copy  file as value JSA</a:t>
          </a:r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</xdr:colOff>
      <xdr:row>32</xdr:row>
      <xdr:rowOff>7620</xdr:rowOff>
    </xdr:from>
    <xdr:to>
      <xdr:col>7</xdr:col>
      <xdr:colOff>781050</xdr:colOff>
      <xdr:row>48</xdr:row>
      <xdr:rowOff>9525</xdr:rowOff>
    </xdr:to>
    <xdr:graphicFrame macro="">
      <xdr:nvGraphicFramePr>
        <xdr:cNvPr id="25520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78104</xdr:colOff>
      <xdr:row>75</xdr:row>
      <xdr:rowOff>9524</xdr:rowOff>
    </xdr:from>
    <xdr:to>
      <xdr:col>8</xdr:col>
      <xdr:colOff>19050</xdr:colOff>
      <xdr:row>92</xdr:row>
      <xdr:rowOff>0</xdr:rowOff>
    </xdr:to>
    <xdr:graphicFrame macro="">
      <xdr:nvGraphicFramePr>
        <xdr:cNvPr id="25520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91442</xdr:colOff>
      <xdr:row>31</xdr:row>
      <xdr:rowOff>0</xdr:rowOff>
    </xdr:from>
    <xdr:to>
      <xdr:col>8</xdr:col>
      <xdr:colOff>685800</xdr:colOff>
      <xdr:row>44</xdr:row>
      <xdr:rowOff>0</xdr:rowOff>
    </xdr:to>
    <xdr:graphicFrame macro="">
      <xdr:nvGraphicFramePr>
        <xdr:cNvPr id="137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110491</xdr:colOff>
      <xdr:row>44</xdr:row>
      <xdr:rowOff>156210</xdr:rowOff>
    </xdr:from>
    <xdr:to>
      <xdr:col>9</xdr:col>
      <xdr:colOff>9526</xdr:colOff>
      <xdr:row>57</xdr:row>
      <xdr:rowOff>180975</xdr:rowOff>
    </xdr:to>
    <xdr:graphicFrame macro="">
      <xdr:nvGraphicFramePr>
        <xdr:cNvPr id="137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30</xdr:row>
      <xdr:rowOff>0</xdr:rowOff>
    </xdr:from>
    <xdr:to>
      <xdr:col>10</xdr:col>
      <xdr:colOff>638175</xdr:colOff>
      <xdr:row>49</xdr:row>
      <xdr:rowOff>133349</xdr:rowOff>
    </xdr:to>
    <xdr:graphicFrame macro="">
      <xdr:nvGraphicFramePr>
        <xdr:cNvPr id="239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51</xdr:row>
      <xdr:rowOff>9527</xdr:rowOff>
    </xdr:from>
    <xdr:to>
      <xdr:col>10</xdr:col>
      <xdr:colOff>638175</xdr:colOff>
      <xdr:row>71</xdr:row>
      <xdr:rowOff>9525</xdr:rowOff>
    </xdr:to>
    <xdr:graphicFrame macro="">
      <xdr:nvGraphicFramePr>
        <xdr:cNvPr id="23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data/Work/Monthly%20Report/May%202011%20Employment%20Programs%20Monthly%20Performance%20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Init Refs"/>
      <sheetName val="Active Caseload"/>
      <sheetName val="Work Experience"/>
      <sheetName val="EPF"/>
      <sheetName val="Total Job Placements"/>
      <sheetName val="Total Outcomes"/>
      <sheetName val="Outcomes Stream"/>
      <sheetName val="Outcomes Client"/>
      <sheetName val="Anchors"/>
      <sheetName val="PPM"/>
      <sheetName val="Compliance"/>
      <sheetName val="Financials"/>
      <sheetName val="Charts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5">
          <cell r="G15">
            <v>2009</v>
          </cell>
        </row>
        <row r="16">
          <cell r="G16">
            <v>2010</v>
          </cell>
        </row>
        <row r="17">
          <cell r="G17">
            <v>2011</v>
          </cell>
        </row>
        <row r="18">
          <cell r="G18">
            <v>2012</v>
          </cell>
        </row>
        <row r="19">
          <cell r="G19">
            <v>2013</v>
          </cell>
        </row>
        <row r="20">
          <cell r="G20">
            <v>2014</v>
          </cell>
        </row>
        <row r="21">
          <cell r="G21">
            <v>2015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8"/>
  <dimension ref="A1"/>
  <sheetViews>
    <sheetView topLeftCell="B1" workbookViewId="0">
      <selection activeCell="D4" sqref="D4"/>
    </sheetView>
  </sheetViews>
  <sheetFormatPr defaultRowHeight="12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R49"/>
  <sheetViews>
    <sheetView workbookViewId="0">
      <selection sqref="A1:E1"/>
    </sheetView>
  </sheetViews>
  <sheetFormatPr defaultRowHeight="12.75"/>
  <cols>
    <col min="1" max="1" width="33" customWidth="1"/>
    <col min="2" max="2" width="22.42578125" customWidth="1"/>
    <col min="3" max="3" width="17" customWidth="1"/>
    <col min="9" max="9" width="9.85546875" customWidth="1"/>
    <col min="23" max="23" width="16.140625" customWidth="1"/>
    <col min="24" max="24" width="19.28515625" customWidth="1"/>
    <col min="25" max="25" width="3.28515625" customWidth="1"/>
    <col min="26" max="26" width="11.85546875" customWidth="1"/>
  </cols>
  <sheetData>
    <row r="1" spans="1:9" ht="31.5" customHeight="1">
      <c r="A1" s="260" t="s">
        <v>197</v>
      </c>
      <c r="B1" s="261"/>
      <c r="C1" s="261"/>
      <c r="D1" s="261"/>
      <c r="E1" s="262"/>
    </row>
    <row r="2" spans="1:9" ht="25.5" customHeight="1">
      <c r="A2" s="188" t="s">
        <v>101</v>
      </c>
      <c r="B2" s="186"/>
      <c r="C2" s="186"/>
      <c r="D2" s="186"/>
      <c r="E2" s="186"/>
    </row>
    <row r="3" spans="1:9" ht="12" customHeight="1">
      <c r="A3" s="65"/>
      <c r="B3" s="186"/>
      <c r="C3" s="186"/>
      <c r="D3" s="186"/>
      <c r="E3" s="186"/>
    </row>
    <row r="4" spans="1:9" ht="16.5" customHeight="1">
      <c r="A4" s="193" t="s">
        <v>159</v>
      </c>
      <c r="B4" s="193"/>
      <c r="C4" s="186"/>
      <c r="D4" s="186"/>
      <c r="E4" s="186"/>
    </row>
    <row r="5" spans="1:9" ht="18" customHeight="1" thickBot="1">
      <c r="A5" s="65"/>
      <c r="B5" s="186"/>
      <c r="C5" s="186"/>
      <c r="D5" s="186"/>
      <c r="E5" s="186"/>
    </row>
    <row r="6" spans="1:9" ht="21.75" customHeight="1" thickBot="1">
      <c r="A6" s="70" t="s">
        <v>56</v>
      </c>
      <c r="B6" s="71" t="s">
        <v>63</v>
      </c>
      <c r="C6" s="71" t="s">
        <v>64</v>
      </c>
      <c r="D6" s="186"/>
      <c r="E6" s="186"/>
    </row>
    <row r="7" spans="1:9" ht="17.25" customHeight="1">
      <c r="A7" s="239" t="s">
        <v>57</v>
      </c>
      <c r="B7" s="240">
        <v>64</v>
      </c>
      <c r="C7" s="241">
        <v>1175</v>
      </c>
      <c r="D7" s="186"/>
      <c r="E7" s="186"/>
    </row>
    <row r="8" spans="1:9" ht="17.25" customHeight="1" thickBot="1">
      <c r="A8" s="242" t="s">
        <v>58</v>
      </c>
      <c r="B8" s="243">
        <v>201</v>
      </c>
      <c r="C8" s="244">
        <v>1139</v>
      </c>
      <c r="D8" s="186"/>
      <c r="E8" s="186"/>
    </row>
    <row r="9" spans="1:9" ht="18" customHeight="1" thickBot="1">
      <c r="A9" s="66" t="s">
        <v>59</v>
      </c>
      <c r="B9" s="76">
        <v>214</v>
      </c>
      <c r="C9" s="77">
        <v>2055</v>
      </c>
      <c r="D9" s="186"/>
      <c r="E9" s="186"/>
    </row>
    <row r="10" spans="1:9" ht="15" customHeight="1">
      <c r="A10" s="67" t="s">
        <v>60</v>
      </c>
      <c r="B10" s="186"/>
      <c r="C10" s="186"/>
      <c r="D10" s="186"/>
      <c r="E10" s="186"/>
    </row>
    <row r="11" spans="1:9">
      <c r="A11" s="67" t="s">
        <v>61</v>
      </c>
      <c r="B11" s="186"/>
      <c r="C11" s="186"/>
      <c r="D11" s="186"/>
      <c r="E11" s="186"/>
    </row>
    <row r="12" spans="1:9" ht="43.5" customHeight="1">
      <c r="A12" s="258" t="str">
        <f>"(**)  Providers/Sites total may not be the sum of service components because a provider/site may provide more than one type of services, "&amp;(B7+B8)-B9&amp;" providers and "&amp;(C7+C8)-C9&amp;" sites provide both types of Disability Management Service and Employment Support Service"</f>
        <v>(**)  Providers/Sites total may not be the sum of service components because a provider/site may provide more than one type of services, 51 providers and 259 sites provide both types of Disability Management Service and Employment Support Service</v>
      </c>
      <c r="B12" s="258"/>
      <c r="C12" s="258"/>
      <c r="D12" s="258"/>
      <c r="E12" s="258"/>
      <c r="F12" s="80"/>
      <c r="G12" s="80"/>
      <c r="H12" s="80"/>
      <c r="I12" s="79"/>
    </row>
    <row r="13" spans="1:9" s="105" customFormat="1" ht="13.5" customHeight="1">
      <c r="A13" s="237"/>
      <c r="B13" s="237"/>
      <c r="C13" s="237"/>
      <c r="D13" s="237"/>
      <c r="E13" s="237"/>
      <c r="F13" s="80"/>
      <c r="G13" s="80"/>
      <c r="H13" s="80"/>
      <c r="I13" s="79"/>
    </row>
    <row r="14" spans="1:9" ht="17.25" customHeight="1">
      <c r="A14" s="193" t="s">
        <v>160</v>
      </c>
      <c r="B14" s="186"/>
      <c r="C14" s="186"/>
      <c r="D14" s="186"/>
      <c r="E14" s="186"/>
      <c r="F14" s="105"/>
      <c r="G14" s="105"/>
    </row>
    <row r="15" spans="1:9" ht="11.25" customHeight="1" thickBot="1">
      <c r="A15" s="69"/>
      <c r="B15" s="186"/>
      <c r="C15" s="186"/>
      <c r="D15" s="186"/>
      <c r="E15" s="186"/>
      <c r="F15" s="105"/>
      <c r="G15" s="105"/>
    </row>
    <row r="16" spans="1:9" ht="16.5" customHeight="1" thickBot="1">
      <c r="A16" s="70" t="s">
        <v>62</v>
      </c>
      <c r="B16" s="78" t="s">
        <v>26</v>
      </c>
      <c r="C16" s="186"/>
      <c r="D16" s="186"/>
      <c r="E16" s="186"/>
      <c r="F16" s="105"/>
      <c r="G16" s="105"/>
    </row>
    <row r="17" spans="1:7" ht="15">
      <c r="A17" s="72" t="s">
        <v>92</v>
      </c>
      <c r="B17" s="74">
        <v>606</v>
      </c>
      <c r="C17" s="186"/>
      <c r="D17" s="186"/>
      <c r="E17" s="186"/>
      <c r="F17" s="105"/>
      <c r="G17" s="105"/>
    </row>
    <row r="18" spans="1:7" ht="15">
      <c r="A18" s="73" t="s">
        <v>93</v>
      </c>
      <c r="B18" s="75">
        <v>483</v>
      </c>
      <c r="C18" s="186"/>
      <c r="D18" s="186"/>
      <c r="E18" s="186"/>
      <c r="F18" s="105"/>
      <c r="G18" s="105"/>
    </row>
    <row r="19" spans="1:7" ht="15">
      <c r="A19" s="73" t="s">
        <v>94</v>
      </c>
      <c r="B19" s="75">
        <v>433</v>
      </c>
      <c r="C19" s="186"/>
      <c r="D19" s="186"/>
      <c r="E19" s="186"/>
      <c r="F19" s="105"/>
      <c r="G19" s="105"/>
    </row>
    <row r="20" spans="1:7" ht="15">
      <c r="A20" s="73" t="s">
        <v>95</v>
      </c>
      <c r="B20" s="75">
        <v>227</v>
      </c>
      <c r="C20" s="186"/>
      <c r="D20" s="186"/>
      <c r="E20" s="186"/>
      <c r="F20" s="105"/>
      <c r="G20" s="105"/>
    </row>
    <row r="21" spans="1:7" ht="15">
      <c r="A21" s="73" t="s">
        <v>96</v>
      </c>
      <c r="B21" s="75">
        <v>187</v>
      </c>
      <c r="C21" s="186"/>
      <c r="D21" s="186"/>
      <c r="E21" s="186"/>
      <c r="F21" s="105"/>
      <c r="G21" s="105"/>
    </row>
    <row r="22" spans="1:7" ht="15">
      <c r="A22" s="73" t="s">
        <v>97</v>
      </c>
      <c r="B22" s="75">
        <v>53</v>
      </c>
      <c r="C22" s="186"/>
      <c r="D22" s="186"/>
      <c r="E22" s="186"/>
      <c r="F22" s="105"/>
      <c r="G22" s="105"/>
    </row>
    <row r="23" spans="1:7" ht="15">
      <c r="A23" s="73" t="s">
        <v>98</v>
      </c>
      <c r="B23" s="75">
        <v>56</v>
      </c>
      <c r="C23" s="186"/>
      <c r="D23" s="186"/>
      <c r="E23" s="186"/>
      <c r="F23" s="105"/>
      <c r="G23" s="105"/>
    </row>
    <row r="24" spans="1:7" ht="15.75" thickBot="1">
      <c r="A24" s="73" t="s">
        <v>99</v>
      </c>
      <c r="B24" s="75">
        <v>10</v>
      </c>
      <c r="C24" s="186"/>
      <c r="D24" s="186"/>
      <c r="E24" s="186"/>
      <c r="F24" s="105"/>
    </row>
    <row r="25" spans="1:7" ht="19.5" customHeight="1" thickBot="1">
      <c r="A25" s="164" t="s">
        <v>26</v>
      </c>
      <c r="B25" s="165">
        <v>2055</v>
      </c>
      <c r="C25" s="186"/>
      <c r="D25" s="186"/>
      <c r="E25" s="186"/>
    </row>
    <row r="26" spans="1:7" ht="33" customHeight="1">
      <c r="A26" s="259" t="s">
        <v>68</v>
      </c>
      <c r="B26" s="259"/>
      <c r="C26" s="259"/>
      <c r="D26" s="259"/>
      <c r="E26" s="259"/>
      <c r="F26" s="79"/>
    </row>
    <row r="27" spans="1:7">
      <c r="A27" s="68"/>
    </row>
    <row r="43" spans="40:44" ht="17.25" customHeight="1"/>
    <row r="44" spans="40:44" ht="10.5" customHeight="1">
      <c r="AN44" s="263"/>
      <c r="AR44" s="263"/>
    </row>
    <row r="45" spans="40:44">
      <c r="AN45" s="263"/>
      <c r="AR45" s="263"/>
    </row>
    <row r="46" spans="40:44">
      <c r="AN46" s="263"/>
      <c r="AR46" s="263"/>
    </row>
    <row r="47" spans="40:44">
      <c r="AN47" s="263"/>
      <c r="AR47" s="263"/>
    </row>
    <row r="48" spans="40:44">
      <c r="AN48" s="263"/>
      <c r="AR48" s="263"/>
    </row>
    <row r="49" spans="40:44">
      <c r="AN49" s="263"/>
      <c r="AR49" s="263"/>
    </row>
  </sheetData>
  <mergeCells count="5">
    <mergeCell ref="A12:E12"/>
    <mergeCell ref="A26:E26"/>
    <mergeCell ref="A1:E1"/>
    <mergeCell ref="AN44:AN49"/>
    <mergeCell ref="AR44:AR49"/>
  </mergeCells>
  <pageMargins left="0.9055118110236221" right="0.31496062992125984" top="0.35433070866141736" bottom="0.35433070866141736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U91"/>
  <sheetViews>
    <sheetView workbookViewId="0">
      <selection sqref="A1:H1"/>
    </sheetView>
  </sheetViews>
  <sheetFormatPr defaultRowHeight="12.75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23" max="23" width="9.7109375" bestFit="1" customWidth="1"/>
  </cols>
  <sheetData>
    <row r="1" spans="1:23" ht="26.25" customHeight="1">
      <c r="A1" s="265" t="s">
        <v>196</v>
      </c>
      <c r="B1" s="266"/>
      <c r="C1" s="266"/>
      <c r="D1" s="266"/>
      <c r="E1" s="266"/>
      <c r="F1" s="266"/>
      <c r="G1" s="266"/>
      <c r="H1" s="267"/>
      <c r="I1" s="86"/>
      <c r="J1" s="86"/>
      <c r="W1" s="82"/>
    </row>
    <row r="2" spans="1:23" ht="9.75" customHeight="1">
      <c r="A2" s="264"/>
      <c r="B2" s="264"/>
      <c r="C2" s="264"/>
      <c r="D2" s="264"/>
      <c r="E2" s="264"/>
      <c r="F2" s="264"/>
      <c r="G2" s="264"/>
      <c r="H2" s="264"/>
    </row>
    <row r="3" spans="1:23" ht="20.25" customHeight="1">
      <c r="A3" s="63" t="s">
        <v>102</v>
      </c>
      <c r="B3" s="63"/>
      <c r="C3" s="63"/>
      <c r="D3" s="63"/>
      <c r="E3" s="63"/>
      <c r="F3" s="63"/>
      <c r="G3" s="63"/>
      <c r="H3" s="63"/>
    </row>
    <row r="4" spans="1:23" ht="9" customHeight="1">
      <c r="F4" s="263"/>
      <c r="G4" s="263"/>
      <c r="H4" s="263"/>
    </row>
    <row r="5" spans="1:23" ht="16.5" customHeight="1">
      <c r="A5" s="187" t="s">
        <v>103</v>
      </c>
      <c r="B5" s="2"/>
      <c r="C5" s="2"/>
      <c r="D5" s="2"/>
      <c r="E5" s="2"/>
      <c r="F5" s="187"/>
      <c r="G5" s="187"/>
      <c r="H5" s="187"/>
    </row>
    <row r="6" spans="1:23" ht="12" customHeight="1">
      <c r="A6" s="268"/>
      <c r="B6" s="268"/>
      <c r="C6" s="268"/>
      <c r="D6" s="268"/>
      <c r="E6" s="268"/>
      <c r="F6" s="268"/>
      <c r="G6" s="268"/>
      <c r="H6" s="268"/>
    </row>
    <row r="7" spans="1:23" ht="15.75" customHeight="1">
      <c r="A7" s="269" t="s">
        <v>37</v>
      </c>
      <c r="B7" s="275" t="s">
        <v>52</v>
      </c>
      <c r="C7" s="276"/>
      <c r="D7" s="277"/>
      <c r="E7" s="269" t="s">
        <v>37</v>
      </c>
      <c r="F7" s="275" t="s">
        <v>51</v>
      </c>
      <c r="G7" s="276"/>
      <c r="H7" s="277"/>
    </row>
    <row r="8" spans="1:23" ht="15" customHeight="1">
      <c r="A8" s="270"/>
      <c r="B8" s="23" t="s">
        <v>27</v>
      </c>
      <c r="C8" s="23" t="s">
        <v>50</v>
      </c>
      <c r="D8" s="23" t="s">
        <v>33</v>
      </c>
      <c r="E8" s="270"/>
      <c r="F8" s="64" t="s">
        <v>27</v>
      </c>
      <c r="G8" s="64" t="s">
        <v>50</v>
      </c>
      <c r="H8" s="89" t="s">
        <v>33</v>
      </c>
    </row>
    <row r="9" spans="1:23" ht="12.75" customHeight="1">
      <c r="A9" s="28">
        <v>40238</v>
      </c>
      <c r="B9" s="29">
        <v>15849</v>
      </c>
      <c r="C9" s="29">
        <v>6483</v>
      </c>
      <c r="D9" s="29">
        <v>5040</v>
      </c>
      <c r="E9" s="28">
        <v>39873</v>
      </c>
      <c r="F9" s="95">
        <v>10923</v>
      </c>
      <c r="G9" s="93">
        <v>7492</v>
      </c>
      <c r="H9" s="95">
        <v>6900</v>
      </c>
    </row>
    <row r="10" spans="1:23" ht="12.75" customHeight="1">
      <c r="A10" s="31">
        <v>40269</v>
      </c>
      <c r="B10" s="30">
        <v>11614</v>
      </c>
      <c r="C10" s="30">
        <v>7589</v>
      </c>
      <c r="D10" s="30">
        <v>4260</v>
      </c>
      <c r="E10" s="31">
        <v>39904</v>
      </c>
      <c r="F10" s="96">
        <v>9735</v>
      </c>
      <c r="G10" s="94">
        <v>6723</v>
      </c>
      <c r="H10" s="96">
        <v>6032</v>
      </c>
    </row>
    <row r="11" spans="1:23" ht="12.75" customHeight="1">
      <c r="A11" s="31">
        <v>40299</v>
      </c>
      <c r="B11" s="30">
        <v>11954</v>
      </c>
      <c r="C11" s="30">
        <v>8615</v>
      </c>
      <c r="D11" s="30">
        <v>5271</v>
      </c>
      <c r="E11" s="31">
        <v>39934</v>
      </c>
      <c r="F11" s="96">
        <v>10289</v>
      </c>
      <c r="G11" s="94">
        <v>6789</v>
      </c>
      <c r="H11" s="96">
        <v>6154</v>
      </c>
    </row>
    <row r="12" spans="1:23" ht="12.75" customHeight="1">
      <c r="A12" s="31">
        <v>40330</v>
      </c>
      <c r="B12" s="30">
        <v>11219</v>
      </c>
      <c r="C12" s="30">
        <v>8558</v>
      </c>
      <c r="D12" s="30">
        <v>4816</v>
      </c>
      <c r="E12" s="31">
        <v>39965</v>
      </c>
      <c r="F12" s="96">
        <v>9270</v>
      </c>
      <c r="G12" s="94">
        <v>6423</v>
      </c>
      <c r="H12" s="96">
        <v>5797</v>
      </c>
    </row>
    <row r="13" spans="1:23" ht="12.75" customHeight="1">
      <c r="A13" s="31">
        <v>40360</v>
      </c>
      <c r="B13" s="30">
        <v>10783</v>
      </c>
      <c r="C13" s="30">
        <v>8309</v>
      </c>
      <c r="D13" s="30">
        <v>4916</v>
      </c>
      <c r="E13" s="31">
        <v>39995</v>
      </c>
      <c r="F13" s="96">
        <v>12320</v>
      </c>
      <c r="G13" s="94">
        <v>7521</v>
      </c>
      <c r="H13" s="96">
        <v>7717</v>
      </c>
    </row>
    <row r="14" spans="1:23" ht="12.75" customHeight="1">
      <c r="A14" s="31">
        <v>40391</v>
      </c>
      <c r="B14" s="30">
        <v>11201</v>
      </c>
      <c r="C14" s="30">
        <v>8821</v>
      </c>
      <c r="D14" s="30">
        <v>5132</v>
      </c>
      <c r="E14" s="31">
        <v>40026</v>
      </c>
      <c r="F14" s="96">
        <v>12842</v>
      </c>
      <c r="G14" s="94">
        <v>7298</v>
      </c>
      <c r="H14" s="96">
        <v>6487</v>
      </c>
    </row>
    <row r="15" spans="1:23" ht="12.75" customHeight="1">
      <c r="A15" s="31">
        <v>40422</v>
      </c>
      <c r="B15" s="30">
        <v>10756</v>
      </c>
      <c r="C15" s="30">
        <v>8896</v>
      </c>
      <c r="D15" s="30">
        <v>5186</v>
      </c>
      <c r="E15" s="31">
        <v>40057</v>
      </c>
      <c r="F15" s="96">
        <v>12135</v>
      </c>
      <c r="G15" s="94">
        <v>7507</v>
      </c>
      <c r="H15" s="96">
        <v>6666</v>
      </c>
      <c r="K15" s="92"/>
    </row>
    <row r="16" spans="1:23" ht="12.75" customHeight="1">
      <c r="A16" s="31">
        <v>40452</v>
      </c>
      <c r="B16" s="30">
        <v>9635</v>
      </c>
      <c r="C16" s="30">
        <v>7761</v>
      </c>
      <c r="D16" s="30">
        <v>5303</v>
      </c>
      <c r="E16" s="31">
        <v>40087</v>
      </c>
      <c r="F16" s="96">
        <v>11375</v>
      </c>
      <c r="G16" s="94">
        <v>7069</v>
      </c>
      <c r="H16" s="96">
        <v>6480</v>
      </c>
    </row>
    <row r="17" spans="1:14" ht="12.75" customHeight="1">
      <c r="A17" s="31">
        <v>40483</v>
      </c>
      <c r="B17" s="30">
        <v>10623</v>
      </c>
      <c r="C17" s="30">
        <v>8455</v>
      </c>
      <c r="D17" s="30">
        <v>5807</v>
      </c>
      <c r="E17" s="31">
        <v>40118</v>
      </c>
      <c r="F17" s="96">
        <v>10948</v>
      </c>
      <c r="G17" s="94">
        <v>6861</v>
      </c>
      <c r="H17" s="96">
        <v>6718</v>
      </c>
    </row>
    <row r="18" spans="1:14" ht="12.75" customHeight="1">
      <c r="A18" s="31">
        <v>40513</v>
      </c>
      <c r="B18" s="30">
        <v>8598</v>
      </c>
      <c r="C18" s="30">
        <v>6941</v>
      </c>
      <c r="D18" s="30">
        <v>7343</v>
      </c>
      <c r="E18" s="31">
        <v>40148</v>
      </c>
      <c r="F18" s="96">
        <v>9569</v>
      </c>
      <c r="G18" s="94">
        <v>6067</v>
      </c>
      <c r="H18" s="96">
        <v>5947</v>
      </c>
    </row>
    <row r="19" spans="1:14" ht="12.75" customHeight="1">
      <c r="A19" s="31">
        <v>40544</v>
      </c>
      <c r="B19" s="30">
        <v>9250</v>
      </c>
      <c r="C19" s="30">
        <v>7218</v>
      </c>
      <c r="D19" s="30">
        <v>6191</v>
      </c>
      <c r="E19" s="31">
        <v>40179</v>
      </c>
      <c r="F19" s="96">
        <v>10386</v>
      </c>
      <c r="G19" s="94">
        <v>6707</v>
      </c>
      <c r="H19" s="96">
        <v>6584</v>
      </c>
    </row>
    <row r="20" spans="1:14" ht="12.75" customHeight="1">
      <c r="A20" s="31">
        <v>40575</v>
      </c>
      <c r="B20" s="30">
        <v>10730</v>
      </c>
      <c r="C20" s="30">
        <v>8298</v>
      </c>
      <c r="D20" s="30">
        <v>6687</v>
      </c>
      <c r="E20" s="31">
        <v>40210</v>
      </c>
      <c r="F20" s="96">
        <v>10656</v>
      </c>
      <c r="G20" s="94">
        <v>7203</v>
      </c>
      <c r="H20" s="96">
        <v>90796</v>
      </c>
      <c r="I20" s="22"/>
      <c r="J20" s="22"/>
      <c r="K20" s="22"/>
      <c r="L20" s="22"/>
      <c r="M20" s="22"/>
    </row>
    <row r="21" spans="1:14" ht="12.75" customHeight="1">
      <c r="A21" s="31">
        <v>40603</v>
      </c>
      <c r="B21" s="30">
        <v>12083</v>
      </c>
      <c r="C21" s="30">
        <v>9274</v>
      </c>
      <c r="D21" s="30">
        <v>7756</v>
      </c>
      <c r="E21" s="31"/>
      <c r="F21" s="96"/>
      <c r="G21" s="96"/>
      <c r="H21" s="96"/>
    </row>
    <row r="22" spans="1:14" s="147" customFormat="1" ht="12.75" customHeight="1">
      <c r="A22" s="31">
        <v>40634</v>
      </c>
      <c r="B22" s="30">
        <v>8272</v>
      </c>
      <c r="C22" s="30">
        <v>6624</v>
      </c>
      <c r="D22" s="30">
        <v>5807</v>
      </c>
      <c r="E22" s="31"/>
      <c r="F22" s="96"/>
      <c r="G22" s="96"/>
      <c r="H22" s="96"/>
    </row>
    <row r="23" spans="1:14" ht="12.75" customHeight="1">
      <c r="A23" s="31">
        <v>40664</v>
      </c>
      <c r="B23" s="30">
        <v>10645</v>
      </c>
      <c r="C23" s="30">
        <v>8451</v>
      </c>
      <c r="D23" s="30">
        <v>7472</v>
      </c>
      <c r="E23" s="31"/>
      <c r="F23" s="96"/>
      <c r="G23" s="96"/>
      <c r="H23" s="96"/>
    </row>
    <row r="24" spans="1:14" ht="12.75" customHeight="1">
      <c r="A24" s="31">
        <v>40695</v>
      </c>
      <c r="B24" s="30">
        <v>10184</v>
      </c>
      <c r="C24" s="30">
        <v>7867</v>
      </c>
      <c r="D24" s="30">
        <v>7407</v>
      </c>
      <c r="E24" s="31"/>
      <c r="F24" s="96"/>
      <c r="G24" s="96"/>
      <c r="H24" s="96"/>
    </row>
    <row r="25" spans="1:14" ht="12.75" customHeight="1">
      <c r="A25" s="179">
        <v>40725</v>
      </c>
      <c r="B25" s="178">
        <v>9424</v>
      </c>
      <c r="C25" s="178">
        <v>7703</v>
      </c>
      <c r="D25" s="178">
        <v>7230</v>
      </c>
      <c r="E25" s="179"/>
      <c r="F25" s="185"/>
      <c r="G25" s="185"/>
      <c r="H25" s="185"/>
      <c r="I25" s="175"/>
      <c r="J25" s="175"/>
      <c r="K25" s="175"/>
      <c r="L25" s="175"/>
      <c r="M25" s="175"/>
      <c r="N25" s="175"/>
    </row>
    <row r="26" spans="1:14" ht="12.75" customHeight="1">
      <c r="A26" s="179">
        <v>40756</v>
      </c>
      <c r="B26" s="178">
        <v>10797</v>
      </c>
      <c r="C26" s="178">
        <v>8550</v>
      </c>
      <c r="D26" s="178">
        <v>8050</v>
      </c>
      <c r="E26" s="179"/>
      <c r="F26" s="185"/>
      <c r="G26" s="185"/>
      <c r="H26" s="185"/>
      <c r="I26" s="186"/>
      <c r="J26" s="186"/>
    </row>
    <row r="27" spans="1:14" ht="12.75" customHeight="1">
      <c r="A27" s="179">
        <v>40787</v>
      </c>
      <c r="B27" s="178">
        <v>10680</v>
      </c>
      <c r="C27" s="178">
        <v>8049</v>
      </c>
      <c r="D27" s="178">
        <v>7841</v>
      </c>
      <c r="E27" s="179"/>
      <c r="F27" s="185"/>
      <c r="G27" s="185"/>
      <c r="H27" s="185"/>
      <c r="I27" s="186"/>
      <c r="J27" s="186"/>
    </row>
    <row r="28" spans="1:14" ht="13.5" customHeight="1">
      <c r="A28" s="179">
        <v>40817</v>
      </c>
      <c r="B28" s="178">
        <v>9529</v>
      </c>
      <c r="C28" s="178">
        <v>7765</v>
      </c>
      <c r="D28" s="178">
        <v>7466</v>
      </c>
      <c r="E28" s="179"/>
      <c r="F28" s="236"/>
      <c r="G28" s="236"/>
      <c r="H28" s="236"/>
      <c r="I28" s="186"/>
      <c r="J28" s="186"/>
    </row>
    <row r="29" spans="1:14" ht="15.75" customHeight="1">
      <c r="A29" s="34" t="s">
        <v>26</v>
      </c>
      <c r="B29" s="26">
        <v>213826</v>
      </c>
      <c r="C29" s="177">
        <v>160227</v>
      </c>
      <c r="D29" s="177">
        <v>124981</v>
      </c>
      <c r="E29" s="54" t="s">
        <v>26</v>
      </c>
      <c r="F29" s="26">
        <v>130448</v>
      </c>
      <c r="G29" s="26">
        <v>83660</v>
      </c>
      <c r="H29" s="26">
        <v>162278</v>
      </c>
    </row>
    <row r="30" spans="1:14" ht="15.75" customHeight="1">
      <c r="A30" s="50" t="s">
        <v>86</v>
      </c>
      <c r="B30" s="48"/>
      <c r="C30" s="48"/>
      <c r="D30" s="48"/>
      <c r="E30" s="48"/>
      <c r="G30" s="48"/>
      <c r="H30" s="55"/>
    </row>
    <row r="31" spans="1:14" ht="12" customHeight="1">
      <c r="A31" s="49" t="s">
        <v>70</v>
      </c>
      <c r="B31" s="48"/>
      <c r="C31" s="48"/>
      <c r="D31" s="48"/>
      <c r="E31" s="48"/>
      <c r="F31" s="48"/>
      <c r="G31" s="48"/>
      <c r="H31" s="55"/>
    </row>
    <row r="32" spans="1:14" ht="12.75" customHeight="1"/>
    <row r="33" spans="2:44" ht="12.75" customHeight="1">
      <c r="I33" s="22"/>
      <c r="J33" s="22"/>
    </row>
    <row r="34" spans="2:44" ht="12.75" customHeight="1">
      <c r="I34" s="22"/>
      <c r="J34" s="22"/>
    </row>
    <row r="35" spans="2:44" ht="12.75" customHeight="1">
      <c r="I35" s="22"/>
      <c r="J35" s="22"/>
    </row>
    <row r="36" spans="2:44" ht="12.75" customHeight="1">
      <c r="B36" s="227" t="s">
        <v>114</v>
      </c>
      <c r="I36" s="22"/>
      <c r="J36" s="22"/>
    </row>
    <row r="37" spans="2:44" ht="12.75" customHeight="1">
      <c r="B37" s="227"/>
      <c r="I37" s="22"/>
      <c r="J37" s="22"/>
    </row>
    <row r="38" spans="2:44" ht="12.75" customHeight="1">
      <c r="B38" s="227" t="s">
        <v>115</v>
      </c>
      <c r="I38" s="22"/>
      <c r="J38" s="22"/>
    </row>
    <row r="39" spans="2:44" ht="12.75" customHeight="1">
      <c r="B39" s="227"/>
      <c r="I39" s="22"/>
      <c r="J39" s="22"/>
    </row>
    <row r="40" spans="2:44" ht="12.75" customHeight="1">
      <c r="B40" s="227" t="s">
        <v>116</v>
      </c>
      <c r="I40" s="22"/>
      <c r="J40" s="22"/>
    </row>
    <row r="41" spans="2:44" ht="12.75" customHeight="1">
      <c r="I41" s="22"/>
      <c r="J41" s="22"/>
    </row>
    <row r="42" spans="2:44" ht="12.75" customHeight="1">
      <c r="I42" s="22"/>
      <c r="J42" s="22"/>
    </row>
    <row r="43" spans="2:44" ht="12.75" customHeight="1">
      <c r="I43" s="22"/>
      <c r="J43" s="22"/>
    </row>
    <row r="44" spans="2:44" ht="12.75" customHeight="1">
      <c r="I44" s="22"/>
      <c r="J44" s="22"/>
      <c r="AN44" s="263"/>
      <c r="AR44" s="263"/>
    </row>
    <row r="45" spans="2:44" ht="12.75" customHeight="1">
      <c r="I45" s="22"/>
      <c r="AN45" s="263"/>
      <c r="AR45" s="263"/>
    </row>
    <row r="46" spans="2:44" ht="12.75" customHeight="1">
      <c r="AN46" s="263"/>
      <c r="AR46" s="263"/>
    </row>
    <row r="47" spans="2:44" ht="12.75" customHeight="1">
      <c r="AN47" s="263"/>
      <c r="AR47" s="263"/>
    </row>
    <row r="48" spans="2:44" ht="16.5" customHeight="1">
      <c r="AN48" s="263"/>
      <c r="AR48" s="263"/>
    </row>
    <row r="49" spans="1:47" ht="14.25" customHeight="1">
      <c r="AK49" s="186"/>
      <c r="AL49" s="186"/>
      <c r="AM49" s="186"/>
      <c r="AN49" s="263"/>
      <c r="AO49" s="186"/>
      <c r="AP49" s="186"/>
      <c r="AQ49" s="186"/>
      <c r="AR49" s="263"/>
      <c r="AS49" s="186"/>
      <c r="AT49" s="186"/>
      <c r="AU49" s="186"/>
    </row>
    <row r="50" spans="1:47" ht="14.25" customHeight="1">
      <c r="A50" s="187" t="s">
        <v>104</v>
      </c>
      <c r="B50" s="2"/>
      <c r="C50" s="2"/>
      <c r="D50" s="2"/>
    </row>
    <row r="51" spans="1:47" ht="27" customHeight="1"/>
    <row r="52" spans="1:47" ht="28.5" customHeight="1">
      <c r="A52" s="278" t="s">
        <v>37</v>
      </c>
      <c r="B52" s="275" t="s">
        <v>52</v>
      </c>
      <c r="C52" s="276"/>
      <c r="D52" s="277"/>
      <c r="E52" s="278" t="s">
        <v>37</v>
      </c>
      <c r="F52" s="279" t="s">
        <v>51</v>
      </c>
      <c r="G52" s="280"/>
      <c r="H52" s="281"/>
    </row>
    <row r="53" spans="1:47" ht="12.75" customHeight="1">
      <c r="A53" s="278"/>
      <c r="B53" s="100" t="s">
        <v>82</v>
      </c>
      <c r="C53" s="100" t="s">
        <v>79</v>
      </c>
      <c r="D53" s="100" t="s">
        <v>80</v>
      </c>
      <c r="E53" s="278"/>
      <c r="F53" s="56" t="s">
        <v>38</v>
      </c>
      <c r="G53" s="56" t="s">
        <v>79</v>
      </c>
      <c r="H53" s="56" t="s">
        <v>80</v>
      </c>
    </row>
    <row r="54" spans="1:47" ht="12.75" customHeight="1">
      <c r="A54" s="31">
        <v>40238</v>
      </c>
      <c r="B54" s="30">
        <v>1311</v>
      </c>
      <c r="C54" s="30">
        <v>0</v>
      </c>
      <c r="D54" s="30">
        <v>0</v>
      </c>
      <c r="E54" s="31">
        <v>39873</v>
      </c>
      <c r="F54" s="30">
        <v>2266</v>
      </c>
      <c r="G54" s="30">
        <v>1497</v>
      </c>
      <c r="H54" s="30">
        <v>1583</v>
      </c>
    </row>
    <row r="55" spans="1:47" ht="12.75" customHeight="1">
      <c r="A55" s="31">
        <v>40269</v>
      </c>
      <c r="B55" s="30">
        <v>2424</v>
      </c>
      <c r="C55" s="178">
        <v>0</v>
      </c>
      <c r="D55" s="178">
        <v>0</v>
      </c>
      <c r="E55" s="31">
        <v>39904</v>
      </c>
      <c r="F55" s="30">
        <v>2000</v>
      </c>
      <c r="G55" s="30">
        <v>1366</v>
      </c>
      <c r="H55" s="30">
        <v>1427</v>
      </c>
    </row>
    <row r="56" spans="1:47" ht="12.75" customHeight="1">
      <c r="A56" s="31">
        <v>40299</v>
      </c>
      <c r="B56" s="30">
        <v>2886</v>
      </c>
      <c r="C56" s="178">
        <v>5</v>
      </c>
      <c r="D56" s="178">
        <v>0</v>
      </c>
      <c r="E56" s="31">
        <v>39934</v>
      </c>
      <c r="F56" s="30">
        <v>2361</v>
      </c>
      <c r="G56" s="30">
        <v>1730</v>
      </c>
      <c r="H56" s="30">
        <v>1524</v>
      </c>
    </row>
    <row r="57" spans="1:47" ht="12.75" customHeight="1">
      <c r="A57" s="31">
        <v>40330</v>
      </c>
      <c r="B57" s="30">
        <v>2922</v>
      </c>
      <c r="C57" s="178">
        <v>1187</v>
      </c>
      <c r="D57" s="178">
        <v>0</v>
      </c>
      <c r="E57" s="31">
        <v>39965</v>
      </c>
      <c r="F57" s="30">
        <v>1911</v>
      </c>
      <c r="G57" s="30">
        <v>2223</v>
      </c>
      <c r="H57" s="30">
        <v>1437</v>
      </c>
    </row>
    <row r="58" spans="1:47" ht="12.75" customHeight="1">
      <c r="A58" s="31">
        <v>40360</v>
      </c>
      <c r="B58" s="30">
        <v>3413</v>
      </c>
      <c r="C58" s="178">
        <v>1781</v>
      </c>
      <c r="D58" s="178">
        <v>0</v>
      </c>
      <c r="E58" s="31">
        <v>39995</v>
      </c>
      <c r="F58" s="30">
        <v>2340</v>
      </c>
      <c r="G58" s="30">
        <v>1456</v>
      </c>
      <c r="H58" s="30">
        <v>1023</v>
      </c>
      <c r="I58" s="105"/>
      <c r="J58" s="105"/>
    </row>
    <row r="59" spans="1:47" ht="12.75" customHeight="1">
      <c r="A59" s="31">
        <v>40391</v>
      </c>
      <c r="B59" s="30">
        <v>3732</v>
      </c>
      <c r="C59" s="178">
        <v>2398</v>
      </c>
      <c r="D59" s="178">
        <v>22</v>
      </c>
      <c r="E59" s="31">
        <v>40026</v>
      </c>
      <c r="F59" s="30">
        <v>2431</v>
      </c>
      <c r="G59" s="30">
        <v>1748</v>
      </c>
      <c r="H59" s="30">
        <v>1394</v>
      </c>
    </row>
    <row r="60" spans="1:47" s="147" customFormat="1" ht="12.75" customHeight="1">
      <c r="A60" s="31">
        <v>40422</v>
      </c>
      <c r="B60" s="30">
        <v>4309</v>
      </c>
      <c r="C60" s="178">
        <v>2373</v>
      </c>
      <c r="D60" s="178">
        <v>1118</v>
      </c>
      <c r="E60" s="31">
        <v>40057</v>
      </c>
      <c r="F60" s="30">
        <v>2732</v>
      </c>
      <c r="G60" s="30">
        <v>1617</v>
      </c>
      <c r="H60" s="30">
        <v>1504</v>
      </c>
      <c r="I60"/>
      <c r="J60"/>
      <c r="K60"/>
      <c r="L60"/>
      <c r="M60"/>
      <c r="N60"/>
      <c r="AK60"/>
      <c r="AL60"/>
      <c r="AM60"/>
      <c r="AN60"/>
      <c r="AO60"/>
      <c r="AP60"/>
      <c r="AQ60"/>
      <c r="AR60"/>
      <c r="AS60"/>
      <c r="AT60"/>
      <c r="AU60"/>
    </row>
    <row r="61" spans="1:47" s="147" customFormat="1" ht="12.75" customHeight="1">
      <c r="A61" s="31">
        <v>40452</v>
      </c>
      <c r="B61" s="30">
        <v>4244</v>
      </c>
      <c r="C61" s="178">
        <v>2580</v>
      </c>
      <c r="D61" s="178">
        <v>1363</v>
      </c>
      <c r="E61" s="31">
        <v>40087</v>
      </c>
      <c r="F61" s="30">
        <v>2876</v>
      </c>
      <c r="G61" s="30">
        <v>1837</v>
      </c>
      <c r="H61" s="30">
        <v>1360</v>
      </c>
      <c r="I61"/>
      <c r="J61"/>
    </row>
    <row r="62" spans="1:47" ht="12.75" customHeight="1">
      <c r="A62" s="31">
        <v>40483</v>
      </c>
      <c r="B62" s="30">
        <v>4678</v>
      </c>
      <c r="C62" s="178">
        <v>3012</v>
      </c>
      <c r="D62" s="178">
        <v>1888</v>
      </c>
      <c r="E62" s="31">
        <v>40118</v>
      </c>
      <c r="F62" s="30">
        <v>3026</v>
      </c>
      <c r="G62" s="30">
        <v>2096</v>
      </c>
      <c r="H62" s="30">
        <v>1472</v>
      </c>
      <c r="K62" s="147"/>
      <c r="L62" s="147"/>
      <c r="M62" s="147"/>
      <c r="N62" s="147"/>
      <c r="AK62" s="147"/>
      <c r="AL62" s="147"/>
      <c r="AM62" s="147"/>
      <c r="AN62" s="147"/>
      <c r="AO62" s="147"/>
      <c r="AP62" s="147"/>
      <c r="AQ62" s="147"/>
      <c r="AR62" s="147"/>
      <c r="AS62" s="147"/>
      <c r="AT62" s="147"/>
      <c r="AU62" s="147"/>
    </row>
    <row r="63" spans="1:47" ht="12.75" customHeight="1">
      <c r="A63" s="31">
        <v>40513</v>
      </c>
      <c r="B63" s="30">
        <v>4385</v>
      </c>
      <c r="C63" s="178">
        <v>3535</v>
      </c>
      <c r="D63" s="178">
        <v>1896</v>
      </c>
      <c r="E63" s="31">
        <v>40148</v>
      </c>
      <c r="F63" s="30">
        <v>1975</v>
      </c>
      <c r="G63" s="30">
        <v>2232</v>
      </c>
      <c r="H63" s="30">
        <v>1481</v>
      </c>
    </row>
    <row r="64" spans="1:47" ht="12.75" customHeight="1">
      <c r="A64" s="31">
        <v>40544</v>
      </c>
      <c r="B64" s="30">
        <v>2635</v>
      </c>
      <c r="C64" s="178">
        <v>2988</v>
      </c>
      <c r="D64" s="178">
        <v>1962</v>
      </c>
      <c r="E64" s="31">
        <v>40179</v>
      </c>
      <c r="F64" s="30">
        <v>1961</v>
      </c>
      <c r="G64" s="30">
        <v>1923</v>
      </c>
      <c r="H64" s="30">
        <v>1338</v>
      </c>
      <c r="I64" s="147"/>
      <c r="J64" s="147"/>
      <c r="K64" s="59"/>
      <c r="L64" s="59"/>
      <c r="M64" s="59"/>
      <c r="N64" s="59"/>
    </row>
    <row r="65" spans="1:14" ht="12.75" customHeight="1">
      <c r="A65" s="31">
        <v>40575</v>
      </c>
      <c r="B65" s="30">
        <v>4095</v>
      </c>
      <c r="C65" s="178">
        <v>2794</v>
      </c>
      <c r="D65" s="178">
        <v>2076</v>
      </c>
      <c r="E65" s="31">
        <v>40210</v>
      </c>
      <c r="F65" s="30">
        <v>1767</v>
      </c>
      <c r="G65" s="30">
        <v>2075</v>
      </c>
      <c r="H65" s="30">
        <v>1631</v>
      </c>
      <c r="I65" s="147"/>
      <c r="J65" s="147"/>
      <c r="K65" s="59"/>
      <c r="L65" s="59"/>
      <c r="M65" s="59"/>
      <c r="N65" s="59"/>
    </row>
    <row r="66" spans="1:14" ht="12.75" customHeight="1">
      <c r="A66" s="31">
        <v>40603</v>
      </c>
      <c r="B66" s="30">
        <v>5552</v>
      </c>
      <c r="C66" s="178">
        <v>3268</v>
      </c>
      <c r="D66" s="178">
        <v>2892</v>
      </c>
      <c r="E66" s="31"/>
      <c r="F66" s="30"/>
      <c r="G66" s="30"/>
      <c r="H66" s="30"/>
      <c r="L66" s="59"/>
      <c r="M66" s="59"/>
      <c r="N66" s="59"/>
    </row>
    <row r="67" spans="1:14" ht="12.75" customHeight="1">
      <c r="A67" s="31">
        <v>40634</v>
      </c>
      <c r="B67" s="30">
        <v>3987</v>
      </c>
      <c r="C67" s="178">
        <v>1695</v>
      </c>
      <c r="D67" s="178">
        <v>2136</v>
      </c>
      <c r="E67" s="31"/>
      <c r="F67" s="30"/>
      <c r="G67" s="30"/>
      <c r="H67" s="30"/>
      <c r="I67" s="59"/>
      <c r="J67" s="59"/>
      <c r="L67" s="59"/>
      <c r="M67" s="59"/>
      <c r="N67" s="59"/>
    </row>
    <row r="68" spans="1:14" ht="12.75" customHeight="1">
      <c r="A68" s="31">
        <v>40664</v>
      </c>
      <c r="B68" s="30">
        <v>4586</v>
      </c>
      <c r="C68" s="178">
        <v>3505</v>
      </c>
      <c r="D68" s="178">
        <v>2706</v>
      </c>
      <c r="E68" s="31"/>
      <c r="F68" s="30"/>
      <c r="G68" s="30"/>
      <c r="H68" s="30"/>
      <c r="I68" s="59"/>
      <c r="J68" s="59"/>
      <c r="L68" s="59"/>
      <c r="M68" s="59"/>
      <c r="N68" s="59"/>
    </row>
    <row r="69" spans="1:14" ht="12.75" customHeight="1">
      <c r="A69" s="31">
        <v>40695</v>
      </c>
      <c r="B69" s="30">
        <v>5157</v>
      </c>
      <c r="C69" s="178">
        <v>5057</v>
      </c>
      <c r="D69" s="178">
        <v>2597</v>
      </c>
      <c r="E69" s="31"/>
      <c r="F69" s="30"/>
      <c r="G69" s="30"/>
      <c r="H69" s="30"/>
      <c r="L69" s="59"/>
      <c r="M69" s="59"/>
      <c r="N69" s="59"/>
    </row>
    <row r="70" spans="1:14" ht="12.75" customHeight="1">
      <c r="A70" s="179">
        <v>40725</v>
      </c>
      <c r="B70" s="178">
        <v>4644</v>
      </c>
      <c r="C70" s="178">
        <v>2760</v>
      </c>
      <c r="D70" s="178">
        <v>1411</v>
      </c>
      <c r="E70" s="179"/>
      <c r="F70" s="178"/>
      <c r="G70" s="178"/>
      <c r="H70" s="178"/>
      <c r="I70" s="175"/>
      <c r="J70" s="175"/>
      <c r="L70" s="59"/>
      <c r="M70" s="59"/>
      <c r="N70" s="59"/>
    </row>
    <row r="71" spans="1:14" ht="12.75" customHeight="1">
      <c r="A71" s="179">
        <v>40756</v>
      </c>
      <c r="B71" s="178">
        <v>5562</v>
      </c>
      <c r="C71" s="178">
        <v>3529</v>
      </c>
      <c r="D71" s="178">
        <v>3016</v>
      </c>
      <c r="E71" s="179"/>
      <c r="F71" s="178"/>
      <c r="G71" s="178"/>
      <c r="H71" s="178"/>
      <c r="L71" s="59"/>
      <c r="M71" s="59"/>
      <c r="N71" s="59"/>
    </row>
    <row r="72" spans="1:14" ht="13.5" customHeight="1">
      <c r="A72" s="179">
        <v>40787</v>
      </c>
      <c r="B72" s="178">
        <v>6621</v>
      </c>
      <c r="C72" s="178">
        <v>3717</v>
      </c>
      <c r="D72" s="178">
        <v>3669</v>
      </c>
      <c r="E72" s="179"/>
      <c r="F72" s="178"/>
      <c r="G72" s="178"/>
      <c r="H72" s="178"/>
      <c r="I72" s="186"/>
      <c r="J72" s="186"/>
      <c r="L72" s="59"/>
      <c r="M72" s="59"/>
      <c r="N72" s="59"/>
    </row>
    <row r="73" spans="1:14" ht="12.75" customHeight="1">
      <c r="A73" s="179">
        <v>40817</v>
      </c>
      <c r="B73" s="178">
        <v>5685</v>
      </c>
      <c r="C73" s="178">
        <v>3150</v>
      </c>
      <c r="D73" s="178">
        <v>2153</v>
      </c>
      <c r="E73" s="179"/>
      <c r="F73" s="178"/>
      <c r="G73" s="178"/>
      <c r="H73" s="178"/>
      <c r="I73" s="186"/>
      <c r="J73" s="186"/>
      <c r="L73" s="59"/>
      <c r="M73" s="59"/>
      <c r="N73" s="59"/>
    </row>
    <row r="74" spans="1:14" ht="12.75" customHeight="1">
      <c r="A74" s="34" t="s">
        <v>26</v>
      </c>
      <c r="B74" s="35">
        <v>82828</v>
      </c>
      <c r="C74" s="180">
        <v>49334</v>
      </c>
      <c r="D74" s="180">
        <v>30905</v>
      </c>
      <c r="E74" s="83" t="s">
        <v>26</v>
      </c>
      <c r="F74" s="35">
        <v>27646</v>
      </c>
      <c r="G74" s="35">
        <v>21800</v>
      </c>
      <c r="H74" s="35">
        <v>17174</v>
      </c>
      <c r="L74" s="59"/>
      <c r="M74" s="59"/>
      <c r="N74" s="59"/>
    </row>
    <row r="75" spans="1:14" ht="12.75" customHeight="1">
      <c r="A75" s="57"/>
      <c r="B75" s="58"/>
      <c r="C75" s="58"/>
      <c r="D75" s="58"/>
      <c r="E75" s="48"/>
      <c r="F75" s="59"/>
      <c r="G75" s="59"/>
      <c r="H75" s="59"/>
      <c r="L75" s="59"/>
      <c r="M75" s="59"/>
      <c r="N75" s="59"/>
    </row>
    <row r="76" spans="1:14" ht="12.75" customHeight="1">
      <c r="L76" s="59"/>
      <c r="M76" s="59"/>
      <c r="N76" s="59"/>
    </row>
    <row r="77" spans="1:14" ht="12.75" customHeight="1">
      <c r="B77" s="269" t="s">
        <v>37</v>
      </c>
      <c r="C77" s="271" t="s">
        <v>53</v>
      </c>
      <c r="D77" s="272"/>
      <c r="E77" s="273"/>
      <c r="F77" s="274" t="s">
        <v>54</v>
      </c>
      <c r="G77" s="272"/>
      <c r="H77" s="273"/>
      <c r="L77" s="59"/>
      <c r="M77" s="59"/>
      <c r="N77" s="59"/>
    </row>
    <row r="78" spans="1:14" ht="12.75" customHeight="1">
      <c r="B78" s="270"/>
      <c r="C78" s="56" t="s">
        <v>38</v>
      </c>
      <c r="D78" s="56" t="s">
        <v>40</v>
      </c>
      <c r="E78" s="56" t="s">
        <v>39</v>
      </c>
      <c r="F78" s="56" t="s">
        <v>38</v>
      </c>
      <c r="G78" s="56" t="s">
        <v>40</v>
      </c>
      <c r="H78" s="56" t="s">
        <v>39</v>
      </c>
      <c r="L78" s="59"/>
      <c r="M78" s="59"/>
      <c r="N78" s="59"/>
    </row>
    <row r="79" spans="1:14" ht="12.75" customHeight="1">
      <c r="B79" s="6">
        <v>39873</v>
      </c>
      <c r="C79" s="30">
        <v>1164</v>
      </c>
      <c r="D79" s="30">
        <v>607</v>
      </c>
      <c r="E79" s="30">
        <v>810</v>
      </c>
      <c r="F79" s="30">
        <v>1102</v>
      </c>
      <c r="G79" s="30">
        <v>890</v>
      </c>
      <c r="H79" s="30">
        <v>773</v>
      </c>
      <c r="L79" s="59"/>
      <c r="M79" s="59"/>
      <c r="N79" s="59"/>
    </row>
    <row r="80" spans="1:14" ht="12.75" customHeight="1">
      <c r="A80" s="229" t="s">
        <v>117</v>
      </c>
      <c r="B80" s="6">
        <v>39904</v>
      </c>
      <c r="C80" s="30">
        <v>903</v>
      </c>
      <c r="D80" s="30">
        <v>668</v>
      </c>
      <c r="E80" s="30">
        <v>686</v>
      </c>
      <c r="F80" s="30">
        <v>1097</v>
      </c>
      <c r="G80" s="30">
        <v>698</v>
      </c>
      <c r="H80" s="30">
        <v>741</v>
      </c>
      <c r="L80" s="59"/>
      <c r="M80" s="59"/>
      <c r="N80" s="59"/>
    </row>
    <row r="81" spans="1:8" ht="12.75" customHeight="1">
      <c r="A81" s="228"/>
      <c r="B81" s="6">
        <v>39934</v>
      </c>
      <c r="C81" s="30">
        <v>1001</v>
      </c>
      <c r="D81" s="30">
        <v>801</v>
      </c>
      <c r="E81" s="30">
        <v>716</v>
      </c>
      <c r="F81" s="30">
        <v>1360</v>
      </c>
      <c r="G81" s="30">
        <v>929</v>
      </c>
      <c r="H81" s="30">
        <v>808</v>
      </c>
    </row>
    <row r="82" spans="1:8" ht="12.75" customHeight="1">
      <c r="A82" s="229" t="s">
        <v>118</v>
      </c>
      <c r="B82" s="6">
        <v>39965</v>
      </c>
      <c r="C82" s="30">
        <v>1070</v>
      </c>
      <c r="D82" s="30">
        <v>900</v>
      </c>
      <c r="E82" s="30">
        <v>465</v>
      </c>
      <c r="F82" s="30">
        <v>841</v>
      </c>
      <c r="G82" s="30">
        <v>1323</v>
      </c>
      <c r="H82" s="30">
        <v>972</v>
      </c>
    </row>
    <row r="83" spans="1:8" ht="12.75" customHeight="1">
      <c r="A83" s="229"/>
      <c r="B83" s="6">
        <v>39995</v>
      </c>
      <c r="C83" s="30">
        <v>1214</v>
      </c>
      <c r="D83" s="30">
        <v>697</v>
      </c>
      <c r="E83" s="30">
        <v>518</v>
      </c>
      <c r="F83" s="30">
        <v>1126</v>
      </c>
      <c r="G83" s="30">
        <v>759</v>
      </c>
      <c r="H83" s="30">
        <v>505</v>
      </c>
    </row>
    <row r="84" spans="1:8" ht="12.75" customHeight="1">
      <c r="A84" s="229" t="s">
        <v>119</v>
      </c>
      <c r="B84" s="6">
        <v>40026</v>
      </c>
      <c r="C84" s="30">
        <v>1256</v>
      </c>
      <c r="D84" s="30">
        <v>827</v>
      </c>
      <c r="E84" s="30">
        <v>701</v>
      </c>
      <c r="F84" s="30">
        <v>1175</v>
      </c>
      <c r="G84" s="30">
        <v>921</v>
      </c>
      <c r="H84" s="30">
        <v>693</v>
      </c>
    </row>
    <row r="85" spans="1:8" ht="12.75" customHeight="1">
      <c r="B85" s="6">
        <v>40057</v>
      </c>
      <c r="C85" s="30">
        <v>1419</v>
      </c>
      <c r="D85" s="30">
        <v>797</v>
      </c>
      <c r="E85" s="30">
        <v>764</v>
      </c>
      <c r="F85" s="30">
        <v>1313</v>
      </c>
      <c r="G85" s="30">
        <v>820</v>
      </c>
      <c r="H85" s="30">
        <v>740</v>
      </c>
    </row>
    <row r="86" spans="1:8" ht="12.75" customHeight="1">
      <c r="B86" s="6">
        <v>40087</v>
      </c>
      <c r="C86" s="32">
        <v>1500</v>
      </c>
      <c r="D86" s="32">
        <v>854</v>
      </c>
      <c r="E86" s="33">
        <v>615</v>
      </c>
      <c r="F86" s="32">
        <v>1376</v>
      </c>
      <c r="G86" s="32">
        <v>983</v>
      </c>
      <c r="H86" s="32">
        <v>745</v>
      </c>
    </row>
    <row r="87" spans="1:8" ht="12.75" customHeight="1">
      <c r="B87" s="6">
        <v>40118</v>
      </c>
      <c r="C87" s="32">
        <v>1604</v>
      </c>
      <c r="D87" s="32">
        <v>1043</v>
      </c>
      <c r="E87" s="33">
        <v>690</v>
      </c>
      <c r="F87" s="32">
        <v>1422</v>
      </c>
      <c r="G87" s="32">
        <v>1053</v>
      </c>
      <c r="H87" s="32">
        <v>782</v>
      </c>
    </row>
    <row r="88" spans="1:8">
      <c r="B88" s="6">
        <v>40148</v>
      </c>
      <c r="C88" s="32">
        <v>1002</v>
      </c>
      <c r="D88" s="32">
        <v>1079</v>
      </c>
      <c r="E88" s="33">
        <v>699</v>
      </c>
      <c r="F88" s="32">
        <v>973</v>
      </c>
      <c r="G88" s="32">
        <v>1153</v>
      </c>
      <c r="H88" s="32">
        <v>782</v>
      </c>
    </row>
    <row r="89" spans="1:8">
      <c r="B89" s="6">
        <v>40179</v>
      </c>
      <c r="C89" s="32">
        <v>1008</v>
      </c>
      <c r="D89" s="32">
        <v>1075</v>
      </c>
      <c r="E89" s="33">
        <v>735</v>
      </c>
      <c r="F89" s="32">
        <v>953</v>
      </c>
      <c r="G89" s="32">
        <v>848</v>
      </c>
      <c r="H89" s="32">
        <v>603</v>
      </c>
    </row>
    <row r="90" spans="1:8">
      <c r="B90" s="6">
        <v>40210</v>
      </c>
      <c r="C90" s="32">
        <v>839</v>
      </c>
      <c r="D90" s="32">
        <v>1010</v>
      </c>
      <c r="E90" s="33">
        <v>775</v>
      </c>
      <c r="F90" s="32">
        <v>928</v>
      </c>
      <c r="G90" s="32">
        <v>1065</v>
      </c>
      <c r="H90" s="32">
        <v>856</v>
      </c>
    </row>
    <row r="91" spans="1:8">
      <c r="B91" s="10"/>
      <c r="C91" s="35">
        <v>8027</v>
      </c>
      <c r="D91" s="35">
        <f>SUM(D79:D90)</f>
        <v>10358</v>
      </c>
      <c r="E91" s="35">
        <f>SUM(E79:E90)</f>
        <v>8174</v>
      </c>
      <c r="F91" s="35">
        <f>SUM(F79:F90)</f>
        <v>13666</v>
      </c>
      <c r="G91" s="35">
        <f>SUM(G79:G90)</f>
        <v>11442</v>
      </c>
      <c r="H91" s="35">
        <f>SUM(H79:H90)</f>
        <v>9000</v>
      </c>
    </row>
  </sheetData>
  <mergeCells count="17">
    <mergeCell ref="B77:B78"/>
    <mergeCell ref="C77:E77"/>
    <mergeCell ref="F77:H77"/>
    <mergeCell ref="A7:A8"/>
    <mergeCell ref="B7:D7"/>
    <mergeCell ref="E7:E8"/>
    <mergeCell ref="F7:H7"/>
    <mergeCell ref="A52:A53"/>
    <mergeCell ref="B52:D52"/>
    <mergeCell ref="E52:E53"/>
    <mergeCell ref="F52:H52"/>
    <mergeCell ref="F4:H4"/>
    <mergeCell ref="A2:H2"/>
    <mergeCell ref="A1:H1"/>
    <mergeCell ref="AN44:AN49"/>
    <mergeCell ref="AR44:AR49"/>
    <mergeCell ref="A6:H6"/>
  </mergeCells>
  <pageMargins left="0.31496062992125984" right="0.31496062992125984" top="0.15748031496062992" bottom="0.15748031496062992" header="0.31496062992125984" footer="0.31496062992125984"/>
  <pageSetup paperSize="9" orientation="portrait" r:id="rId1"/>
  <rowBreaks count="1" manualBreakCount="1">
    <brk id="49" max="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 enableFormatConditionsCalculation="0">
    <tabColor theme="3" tint="0.79998168889431442"/>
  </sheetPr>
  <dimension ref="A1:DI130"/>
  <sheetViews>
    <sheetView zoomScaleNormal="100" workbookViewId="0">
      <selection sqref="A1:J1"/>
    </sheetView>
  </sheetViews>
  <sheetFormatPr defaultRowHeight="12.75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5" width="11.28515625" style="167" customWidth="1"/>
    <col min="16" max="16" width="11.28515625" style="186" customWidth="1"/>
    <col min="17" max="19" width="11.28515625" style="167" customWidth="1"/>
    <col min="20" max="20" width="11.28515625" style="170" customWidth="1"/>
    <col min="21" max="113" width="9.140625" style="170"/>
  </cols>
  <sheetData>
    <row r="1" spans="1:113" ht="26.25" customHeight="1">
      <c r="A1" s="260" t="s">
        <v>197</v>
      </c>
      <c r="B1" s="261"/>
      <c r="C1" s="261"/>
      <c r="D1" s="261"/>
      <c r="E1" s="261"/>
      <c r="F1" s="261"/>
      <c r="G1" s="261"/>
      <c r="H1" s="261"/>
      <c r="I1" s="261"/>
      <c r="J1" s="262"/>
      <c r="K1" s="171"/>
      <c r="L1" s="171"/>
      <c r="M1" s="171"/>
      <c r="N1" s="171"/>
      <c r="O1" s="171"/>
      <c r="P1" s="171"/>
      <c r="Q1" s="171"/>
      <c r="R1" s="171"/>
      <c r="S1" s="171"/>
    </row>
    <row r="2" spans="1:113" s="12" customFormat="1" ht="18" customHeight="1">
      <c r="A2" s="188" t="s">
        <v>105</v>
      </c>
      <c r="B2" s="5"/>
      <c r="C2" s="5"/>
      <c r="D2" s="5"/>
      <c r="E2" s="5"/>
      <c r="F2" s="5"/>
      <c r="G2" s="5"/>
      <c r="H2" s="99"/>
      <c r="I2" s="99"/>
      <c r="J2" s="99"/>
      <c r="K2" s="118"/>
      <c r="L2" s="118"/>
      <c r="M2" s="118"/>
      <c r="N2" s="118"/>
      <c r="O2" s="118"/>
      <c r="P2" s="118"/>
      <c r="Q2" s="118"/>
      <c r="R2" s="118"/>
      <c r="S2" s="118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69"/>
      <c r="BB2" s="169"/>
      <c r="BC2" s="169"/>
      <c r="BD2" s="169"/>
      <c r="BE2" s="169"/>
      <c r="BF2" s="169"/>
      <c r="BG2" s="169"/>
      <c r="BH2" s="169"/>
      <c r="BI2" s="169"/>
      <c r="BJ2" s="169"/>
      <c r="BK2" s="169"/>
      <c r="BL2" s="169"/>
      <c r="BM2" s="169"/>
      <c r="BN2" s="169"/>
      <c r="BO2" s="169"/>
      <c r="BP2" s="169"/>
      <c r="BQ2" s="169"/>
      <c r="BR2" s="169"/>
      <c r="BS2" s="169"/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69"/>
      <c r="CL2" s="169"/>
      <c r="CM2" s="169"/>
      <c r="CN2" s="169"/>
      <c r="CO2" s="169"/>
      <c r="CP2" s="169"/>
      <c r="CQ2" s="169"/>
      <c r="CR2" s="169"/>
      <c r="CS2" s="169"/>
      <c r="CT2" s="169"/>
      <c r="CU2" s="169"/>
      <c r="CV2" s="169"/>
      <c r="CW2" s="169"/>
      <c r="CX2" s="169"/>
      <c r="CY2" s="169"/>
      <c r="CZ2" s="169"/>
      <c r="DA2" s="169"/>
      <c r="DB2" s="169"/>
      <c r="DC2" s="169"/>
      <c r="DD2" s="169"/>
      <c r="DE2" s="169"/>
      <c r="DF2" s="169"/>
      <c r="DG2" s="169"/>
      <c r="DH2" s="169"/>
      <c r="DI2" s="169"/>
    </row>
    <row r="3" spans="1:113" ht="8.25" customHeight="1">
      <c r="A3" s="263"/>
      <c r="B3" s="263"/>
      <c r="C3" s="263"/>
      <c r="D3" s="263"/>
      <c r="E3" s="263"/>
      <c r="F3" s="263"/>
      <c r="G3" s="263"/>
      <c r="H3" s="263"/>
      <c r="I3" s="98"/>
      <c r="J3" s="98"/>
      <c r="K3" s="168"/>
      <c r="L3" s="168"/>
      <c r="M3" s="168"/>
      <c r="N3" s="173"/>
      <c r="O3" s="173"/>
      <c r="P3" s="194"/>
      <c r="Q3" s="168"/>
      <c r="R3" s="168"/>
      <c r="S3" s="168"/>
    </row>
    <row r="4" spans="1:113" ht="16.5" customHeight="1">
      <c r="A4" s="174" t="s">
        <v>161</v>
      </c>
      <c r="B4" s="174"/>
      <c r="C4" s="174"/>
      <c r="D4" s="174"/>
      <c r="E4" s="174"/>
      <c r="F4" s="263"/>
      <c r="G4" s="263"/>
      <c r="H4" s="263"/>
      <c r="I4" s="168"/>
      <c r="J4" s="168"/>
      <c r="K4" s="168"/>
      <c r="L4" s="168"/>
      <c r="M4" s="168"/>
      <c r="N4" s="173"/>
      <c r="O4" s="173"/>
      <c r="P4" s="194"/>
      <c r="Q4" s="170"/>
      <c r="R4" s="170"/>
      <c r="S4" s="170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</row>
    <row r="5" spans="1:113" ht="10.5" customHeight="1">
      <c r="A5" s="268"/>
      <c r="B5" s="268"/>
      <c r="C5" s="268"/>
      <c r="D5" s="268"/>
      <c r="E5" s="268"/>
      <c r="F5" s="268"/>
      <c r="G5" s="268"/>
      <c r="H5" s="268"/>
      <c r="I5" s="168"/>
      <c r="J5" s="168"/>
      <c r="K5" s="168"/>
      <c r="L5" s="168"/>
      <c r="M5" s="168"/>
      <c r="N5" s="173"/>
      <c r="O5" s="173"/>
      <c r="P5" s="194"/>
      <c r="Q5" s="170"/>
      <c r="R5" s="170"/>
      <c r="S5" s="170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</row>
    <row r="6" spans="1:113" ht="15" customHeight="1">
      <c r="A6" s="285" t="s">
        <v>37</v>
      </c>
      <c r="B6" s="286"/>
      <c r="C6" s="275" t="s">
        <v>73</v>
      </c>
      <c r="D6" s="276"/>
      <c r="E6" s="277"/>
      <c r="F6" s="275" t="s">
        <v>74</v>
      </c>
      <c r="G6" s="276"/>
      <c r="H6" s="277"/>
      <c r="I6" s="105"/>
      <c r="J6" s="105"/>
      <c r="K6" s="168"/>
      <c r="L6" s="168"/>
      <c r="M6" s="168"/>
      <c r="N6" s="173"/>
      <c r="O6" s="173"/>
      <c r="P6" s="194"/>
      <c r="Q6" s="170"/>
      <c r="R6" s="170"/>
      <c r="S6" s="170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</row>
    <row r="7" spans="1:113" ht="15" customHeight="1">
      <c r="A7" s="287"/>
      <c r="B7" s="288"/>
      <c r="C7" s="100" t="s">
        <v>27</v>
      </c>
      <c r="D7" s="100" t="s">
        <v>50</v>
      </c>
      <c r="E7" s="100" t="s">
        <v>33</v>
      </c>
      <c r="F7" s="100" t="s">
        <v>27</v>
      </c>
      <c r="G7" s="100" t="s">
        <v>50</v>
      </c>
      <c r="H7" s="100" t="s">
        <v>33</v>
      </c>
      <c r="I7" s="105"/>
      <c r="J7" s="105"/>
      <c r="K7" s="168"/>
      <c r="L7" s="168"/>
      <c r="M7" s="168"/>
      <c r="N7" s="173"/>
      <c r="O7" s="173"/>
      <c r="P7" s="194"/>
      <c r="Q7" s="170"/>
      <c r="R7" s="170"/>
      <c r="S7" s="170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</row>
    <row r="8" spans="1:113" ht="13.5" customHeight="1">
      <c r="A8" s="282">
        <v>40238</v>
      </c>
      <c r="B8" s="283"/>
      <c r="C8" s="29">
        <v>7528</v>
      </c>
      <c r="D8" s="29">
        <v>3373</v>
      </c>
      <c r="E8" s="29">
        <v>1197</v>
      </c>
      <c r="F8" s="29">
        <v>8321</v>
      </c>
      <c r="G8" s="29">
        <v>3110</v>
      </c>
      <c r="H8" s="29">
        <v>3843</v>
      </c>
      <c r="I8" s="81"/>
      <c r="J8" s="105"/>
      <c r="L8" s="168"/>
      <c r="M8" s="168"/>
      <c r="N8" s="173"/>
      <c r="O8" s="173"/>
      <c r="P8" s="194"/>
      <c r="Q8" s="170"/>
      <c r="R8" s="170"/>
      <c r="S8" s="170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ht="13.5" customHeight="1">
      <c r="A9" s="282">
        <v>40269</v>
      </c>
      <c r="B9" s="283"/>
      <c r="C9" s="178">
        <v>5712</v>
      </c>
      <c r="D9" s="178">
        <v>3797</v>
      </c>
      <c r="E9" s="178">
        <v>1260</v>
      </c>
      <c r="F9" s="178">
        <v>5902</v>
      </c>
      <c r="G9" s="178">
        <v>3792</v>
      </c>
      <c r="H9" s="178">
        <v>3000</v>
      </c>
      <c r="I9" s="81"/>
      <c r="J9" s="105"/>
      <c r="L9" s="168"/>
      <c r="M9" s="168"/>
      <c r="N9" s="173"/>
      <c r="O9" s="173"/>
      <c r="P9" s="194"/>
      <c r="Q9" s="170"/>
      <c r="R9" s="170"/>
      <c r="S9" s="170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 ht="13.5" customHeight="1">
      <c r="A10" s="282">
        <v>40299</v>
      </c>
      <c r="B10" s="283"/>
      <c r="C10" s="178">
        <v>6108</v>
      </c>
      <c r="D10" s="178">
        <v>4387</v>
      </c>
      <c r="E10" s="178">
        <v>1423</v>
      </c>
      <c r="F10" s="178">
        <v>5846</v>
      </c>
      <c r="G10" s="178">
        <v>4228</v>
      </c>
      <c r="H10" s="178">
        <v>3848</v>
      </c>
      <c r="I10" s="81"/>
      <c r="J10" s="105"/>
      <c r="L10" s="168"/>
      <c r="M10" s="168"/>
      <c r="N10" s="173"/>
      <c r="O10" s="173"/>
      <c r="P10" s="194"/>
      <c r="Q10" s="170"/>
      <c r="R10" s="170"/>
      <c r="S10" s="17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</row>
    <row r="11" spans="1:113" ht="14.25" customHeight="1">
      <c r="A11" s="282">
        <v>40330</v>
      </c>
      <c r="B11" s="283"/>
      <c r="C11" s="178">
        <v>5550</v>
      </c>
      <c r="D11" s="178">
        <v>4204</v>
      </c>
      <c r="E11" s="178">
        <v>1513</v>
      </c>
      <c r="F11" s="178">
        <v>5669</v>
      </c>
      <c r="G11" s="178">
        <v>4354</v>
      </c>
      <c r="H11" s="178">
        <v>3303</v>
      </c>
      <c r="I11" s="81"/>
      <c r="J11" s="105"/>
      <c r="L11" s="168"/>
      <c r="M11" s="168"/>
      <c r="N11" s="173"/>
      <c r="O11" s="173"/>
      <c r="P11" s="194"/>
      <c r="Q11" s="170"/>
      <c r="R11" s="170"/>
      <c r="S11" s="170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</row>
    <row r="12" spans="1:113" ht="13.5" customHeight="1">
      <c r="A12" s="282">
        <v>40360</v>
      </c>
      <c r="B12" s="283"/>
      <c r="C12" s="178">
        <v>5430</v>
      </c>
      <c r="D12" s="178">
        <v>4106</v>
      </c>
      <c r="E12" s="178">
        <v>1719</v>
      </c>
      <c r="F12" s="178">
        <v>5353</v>
      </c>
      <c r="G12" s="178">
        <v>4203</v>
      </c>
      <c r="H12" s="178">
        <v>3197</v>
      </c>
      <c r="I12" s="81"/>
      <c r="J12" s="105"/>
      <c r="L12" s="168"/>
      <c r="M12" s="168"/>
      <c r="N12" s="173"/>
      <c r="O12" s="173"/>
      <c r="P12" s="194"/>
      <c r="Q12" s="170"/>
      <c r="R12" s="170"/>
      <c r="S12" s="170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</row>
    <row r="13" spans="1:113" ht="13.5" customHeight="1">
      <c r="A13" s="282">
        <v>40391</v>
      </c>
      <c r="B13" s="283"/>
      <c r="C13" s="178">
        <v>5560</v>
      </c>
      <c r="D13" s="178">
        <v>4431</v>
      </c>
      <c r="E13" s="178">
        <v>1814</v>
      </c>
      <c r="F13" s="178">
        <v>5641</v>
      </c>
      <c r="G13" s="178">
        <v>4390</v>
      </c>
      <c r="H13" s="178">
        <v>3318</v>
      </c>
      <c r="I13" s="81"/>
      <c r="J13" s="105"/>
      <c r="L13" s="168"/>
      <c r="M13" s="168"/>
      <c r="N13" s="173"/>
      <c r="O13" s="173"/>
      <c r="P13" s="194"/>
      <c r="Q13" s="170"/>
      <c r="R13" s="170"/>
      <c r="S13" s="170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</row>
    <row r="14" spans="1:113" ht="13.5" customHeight="1">
      <c r="A14" s="282">
        <v>40422</v>
      </c>
      <c r="B14" s="283"/>
      <c r="C14" s="178">
        <v>5301</v>
      </c>
      <c r="D14" s="178">
        <v>4459</v>
      </c>
      <c r="E14" s="178">
        <v>1858</v>
      </c>
      <c r="F14" s="178">
        <v>5455</v>
      </c>
      <c r="G14" s="178">
        <v>4437</v>
      </c>
      <c r="H14" s="178">
        <v>3328</v>
      </c>
      <c r="I14" s="81"/>
      <c r="J14" s="105"/>
      <c r="L14" s="168"/>
      <c r="M14" s="168"/>
      <c r="N14" s="173"/>
      <c r="O14" s="173"/>
      <c r="P14" s="194"/>
      <c r="Q14" s="170"/>
      <c r="R14" s="170"/>
      <c r="S14" s="170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</row>
    <row r="15" spans="1:113" ht="13.5" customHeight="1">
      <c r="A15" s="282">
        <v>40452</v>
      </c>
      <c r="B15" s="283"/>
      <c r="C15" s="178">
        <v>4618</v>
      </c>
      <c r="D15" s="178">
        <v>3815</v>
      </c>
      <c r="E15" s="178">
        <v>2178</v>
      </c>
      <c r="F15" s="178">
        <v>5017</v>
      </c>
      <c r="G15" s="178">
        <v>3946</v>
      </c>
      <c r="H15" s="178">
        <v>3125</v>
      </c>
      <c r="I15" s="147"/>
      <c r="J15" s="105"/>
      <c r="L15" s="168"/>
      <c r="M15" s="168"/>
      <c r="N15" s="173"/>
      <c r="O15" s="173"/>
      <c r="P15" s="194"/>
      <c r="Q15" s="170"/>
      <c r="R15" s="170"/>
      <c r="S15" s="170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</row>
    <row r="16" spans="1:113" ht="14.25" customHeight="1">
      <c r="A16" s="282">
        <v>40483</v>
      </c>
      <c r="B16" s="283"/>
      <c r="C16" s="178">
        <v>5197</v>
      </c>
      <c r="D16" s="178">
        <v>4159</v>
      </c>
      <c r="E16" s="178">
        <v>2398</v>
      </c>
      <c r="F16" s="178">
        <v>5426</v>
      </c>
      <c r="G16" s="178">
        <v>4296</v>
      </c>
      <c r="H16" s="178">
        <v>3409</v>
      </c>
      <c r="I16" s="105"/>
      <c r="J16" s="105"/>
      <c r="K16" s="168"/>
      <c r="L16" s="168"/>
      <c r="M16" s="168"/>
      <c r="N16" s="173"/>
      <c r="O16" s="173"/>
      <c r="P16" s="194"/>
      <c r="Q16" s="170"/>
      <c r="R16" s="170"/>
      <c r="S16" s="170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</row>
    <row r="17" spans="1:113" ht="12.75" customHeight="1">
      <c r="A17" s="282">
        <v>40513</v>
      </c>
      <c r="B17" s="283"/>
      <c r="C17" s="178">
        <v>4431</v>
      </c>
      <c r="D17" s="178">
        <v>3508</v>
      </c>
      <c r="E17" s="178">
        <v>3550</v>
      </c>
      <c r="F17" s="178">
        <v>4167</v>
      </c>
      <c r="G17" s="178">
        <v>3433</v>
      </c>
      <c r="H17" s="178">
        <v>3793</v>
      </c>
      <c r="I17" s="105"/>
      <c r="J17" s="105"/>
      <c r="K17" s="168"/>
      <c r="L17" s="168"/>
      <c r="M17" s="168"/>
      <c r="N17" s="173"/>
      <c r="O17" s="173"/>
      <c r="P17" s="194"/>
      <c r="Q17" s="170"/>
      <c r="R17" s="170"/>
      <c r="S17" s="170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</row>
    <row r="18" spans="1:113" ht="12.75" customHeight="1">
      <c r="A18" s="282">
        <v>40544</v>
      </c>
      <c r="B18" s="283"/>
      <c r="C18" s="178">
        <v>4735</v>
      </c>
      <c r="D18" s="178">
        <v>3779</v>
      </c>
      <c r="E18" s="178">
        <v>2960</v>
      </c>
      <c r="F18" s="178">
        <v>4515</v>
      </c>
      <c r="G18" s="178">
        <v>3439</v>
      </c>
      <c r="H18" s="178">
        <v>3231</v>
      </c>
      <c r="I18" s="105"/>
      <c r="J18" s="105"/>
      <c r="K18" s="168"/>
      <c r="L18" s="168"/>
      <c r="M18" s="168"/>
      <c r="N18" s="173"/>
      <c r="O18" s="173"/>
      <c r="P18" s="194"/>
      <c r="Q18" s="170"/>
      <c r="R18" s="170"/>
      <c r="S18" s="170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 ht="12.75" customHeight="1">
      <c r="A19" s="282">
        <v>40575</v>
      </c>
      <c r="B19" s="283"/>
      <c r="C19" s="178">
        <v>5424</v>
      </c>
      <c r="D19" s="190">
        <v>4248</v>
      </c>
      <c r="E19" s="190">
        <v>3043</v>
      </c>
      <c r="F19" s="178">
        <v>5306</v>
      </c>
      <c r="G19" s="190">
        <v>4050</v>
      </c>
      <c r="H19" s="190">
        <v>3644</v>
      </c>
      <c r="I19" s="105"/>
      <c r="J19" s="105"/>
      <c r="M19" s="168"/>
      <c r="N19" s="173"/>
      <c r="O19" s="173"/>
      <c r="P19" s="194"/>
      <c r="Q19" s="170"/>
      <c r="R19" s="170"/>
      <c r="S19" s="170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</row>
    <row r="20" spans="1:113" s="147" customFormat="1" ht="12.75" customHeight="1">
      <c r="A20" s="282">
        <v>40603</v>
      </c>
      <c r="B20" s="283"/>
      <c r="C20" s="178">
        <v>6000</v>
      </c>
      <c r="D20" s="190">
        <v>4749</v>
      </c>
      <c r="E20" s="190">
        <v>3627</v>
      </c>
      <c r="F20" s="178">
        <v>6083</v>
      </c>
      <c r="G20" s="190">
        <v>4525</v>
      </c>
      <c r="H20" s="190">
        <v>4129</v>
      </c>
      <c r="K20" s="167"/>
      <c r="L20" s="167"/>
      <c r="M20" s="168"/>
      <c r="N20" s="173"/>
      <c r="O20" s="173"/>
      <c r="P20" s="194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  <c r="BB20" s="170"/>
      <c r="BC20" s="170"/>
      <c r="BD20" s="170"/>
      <c r="BE20" s="170"/>
      <c r="BF20" s="170"/>
      <c r="BG20" s="170"/>
      <c r="BH20" s="170"/>
      <c r="BI20" s="170"/>
      <c r="BJ20" s="170"/>
      <c r="BK20" s="170"/>
      <c r="BL20" s="170"/>
      <c r="BM20" s="170"/>
      <c r="BN20" s="170"/>
      <c r="BO20" s="170"/>
      <c r="BP20" s="170"/>
      <c r="BQ20" s="170"/>
      <c r="BR20" s="170"/>
      <c r="BS20" s="170"/>
      <c r="BT20" s="170"/>
      <c r="BU20" s="170"/>
      <c r="BV20" s="170"/>
      <c r="BW20" s="170"/>
      <c r="BX20" s="170"/>
      <c r="BY20" s="170"/>
      <c r="BZ20" s="170"/>
      <c r="CA20" s="170"/>
      <c r="CB20" s="170"/>
      <c r="CC20" s="170"/>
      <c r="CD20" s="170"/>
    </row>
    <row r="21" spans="1:113" s="147" customFormat="1" ht="12.75" customHeight="1">
      <c r="A21" s="282">
        <v>40634</v>
      </c>
      <c r="B21" s="283"/>
      <c r="C21" s="178">
        <v>4047</v>
      </c>
      <c r="D21" s="190">
        <v>3213</v>
      </c>
      <c r="E21" s="190">
        <v>2580</v>
      </c>
      <c r="F21" s="178">
        <v>4225</v>
      </c>
      <c r="G21" s="190">
        <v>3411</v>
      </c>
      <c r="H21" s="190">
        <v>3227</v>
      </c>
      <c r="K21" s="167"/>
      <c r="L21" s="167"/>
      <c r="M21" s="168"/>
      <c r="N21" s="173"/>
      <c r="O21" s="173"/>
      <c r="P21" s="194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170"/>
      <c r="BB21" s="170"/>
      <c r="BC21" s="170"/>
      <c r="BD21" s="170"/>
      <c r="BE21" s="170"/>
      <c r="BF21" s="170"/>
      <c r="BG21" s="170"/>
      <c r="BH21" s="170"/>
      <c r="BI21" s="170"/>
      <c r="BJ21" s="170"/>
      <c r="BK21" s="170"/>
      <c r="BL21" s="170"/>
      <c r="BM21" s="170"/>
      <c r="BN21" s="170"/>
      <c r="BO21" s="170"/>
      <c r="BP21" s="170"/>
      <c r="BQ21" s="170"/>
      <c r="BR21" s="170"/>
      <c r="BS21" s="170"/>
      <c r="BT21" s="170"/>
      <c r="BU21" s="170"/>
      <c r="BV21" s="170"/>
      <c r="BW21" s="170"/>
      <c r="BX21" s="170"/>
      <c r="BY21" s="170"/>
      <c r="BZ21" s="170"/>
      <c r="CA21" s="170"/>
      <c r="CB21" s="170"/>
      <c r="CC21" s="170"/>
      <c r="CD21" s="170"/>
    </row>
    <row r="22" spans="1:113" ht="12.75" customHeight="1">
      <c r="A22" s="282">
        <v>40664</v>
      </c>
      <c r="B22" s="283"/>
      <c r="C22" s="178">
        <v>5332</v>
      </c>
      <c r="D22" s="190">
        <v>4293</v>
      </c>
      <c r="E22" s="190">
        <v>3426</v>
      </c>
      <c r="F22" s="178">
        <v>5313</v>
      </c>
      <c r="G22" s="190">
        <v>4158</v>
      </c>
      <c r="H22" s="190">
        <v>4046</v>
      </c>
      <c r="I22" s="22"/>
      <c r="J22" s="22"/>
      <c r="M22" s="168"/>
      <c r="N22" s="173"/>
      <c r="O22" s="173"/>
      <c r="P22" s="194"/>
      <c r="Q22" s="170"/>
      <c r="R22" s="170"/>
      <c r="S22" s="170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</row>
    <row r="23" spans="1:113" ht="12.75" customHeight="1">
      <c r="A23" s="282">
        <v>40695</v>
      </c>
      <c r="B23" s="283"/>
      <c r="C23" s="178">
        <v>5290</v>
      </c>
      <c r="D23" s="190">
        <v>4058</v>
      </c>
      <c r="E23" s="190">
        <v>3472</v>
      </c>
      <c r="F23" s="178">
        <v>4894</v>
      </c>
      <c r="G23" s="190">
        <v>3809</v>
      </c>
      <c r="H23" s="190">
        <v>3935</v>
      </c>
      <c r="I23" s="48"/>
      <c r="J23" s="105"/>
      <c r="Q23" s="170"/>
      <c r="R23" s="170"/>
      <c r="S23" s="170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</row>
    <row r="24" spans="1:113" ht="12.75" customHeight="1">
      <c r="A24" s="282">
        <v>40725</v>
      </c>
      <c r="B24" s="283"/>
      <c r="C24" s="178">
        <v>4917</v>
      </c>
      <c r="D24" s="190">
        <v>3985</v>
      </c>
      <c r="E24" s="190">
        <v>3178</v>
      </c>
      <c r="F24" s="178">
        <v>4507</v>
      </c>
      <c r="G24" s="190">
        <v>3718</v>
      </c>
      <c r="H24" s="190">
        <v>4052</v>
      </c>
      <c r="I24" s="181"/>
      <c r="J24" s="175"/>
      <c r="Q24" s="170"/>
      <c r="R24" s="170"/>
      <c r="S24" s="170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</row>
    <row r="25" spans="1:113" ht="12.75" customHeight="1">
      <c r="A25" s="282">
        <v>40756</v>
      </c>
      <c r="B25" s="283"/>
      <c r="C25" s="178">
        <v>5557</v>
      </c>
      <c r="D25" s="190">
        <v>4449</v>
      </c>
      <c r="E25" s="190">
        <v>3718</v>
      </c>
      <c r="F25" s="178">
        <v>5240</v>
      </c>
      <c r="G25" s="190">
        <v>4101</v>
      </c>
      <c r="H25" s="190">
        <v>4332</v>
      </c>
      <c r="I25" s="181"/>
      <c r="J25" s="186"/>
      <c r="Q25" s="170"/>
      <c r="R25" s="170"/>
      <c r="S25" s="170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</row>
    <row r="26" spans="1:113" s="147" customFormat="1" ht="12.75" customHeight="1">
      <c r="A26" s="282">
        <v>40787</v>
      </c>
      <c r="B26" s="283"/>
      <c r="C26" s="178">
        <v>5784</v>
      </c>
      <c r="D26" s="190">
        <v>4410</v>
      </c>
      <c r="E26" s="190">
        <v>3792</v>
      </c>
      <c r="F26" s="178">
        <v>4896</v>
      </c>
      <c r="G26" s="190">
        <v>3639</v>
      </c>
      <c r="H26" s="190">
        <v>4049</v>
      </c>
      <c r="I26" s="181"/>
      <c r="J26" s="186"/>
      <c r="K26" s="167"/>
      <c r="L26" s="167"/>
      <c r="M26" s="167"/>
      <c r="N26" s="167"/>
      <c r="O26" s="167"/>
      <c r="P26" s="186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I26" s="170"/>
      <c r="BJ26" s="170"/>
      <c r="BK26" s="170"/>
      <c r="BL26" s="170"/>
      <c r="BM26" s="170"/>
      <c r="BN26" s="170"/>
      <c r="BO26" s="170"/>
      <c r="BP26" s="170"/>
      <c r="BQ26" s="170"/>
      <c r="BR26" s="170"/>
      <c r="BS26" s="170"/>
      <c r="BT26" s="170"/>
      <c r="BU26" s="170"/>
      <c r="BV26" s="170"/>
      <c r="BW26" s="170"/>
      <c r="BX26" s="170"/>
      <c r="BY26" s="170"/>
      <c r="BZ26" s="170"/>
      <c r="CA26" s="170"/>
      <c r="CB26" s="170"/>
      <c r="CC26" s="170"/>
      <c r="CD26" s="170"/>
    </row>
    <row r="27" spans="1:113" ht="12.75" customHeight="1">
      <c r="A27" s="282">
        <v>40817</v>
      </c>
      <c r="B27" s="283"/>
      <c r="C27" s="178">
        <v>5191</v>
      </c>
      <c r="D27" s="190">
        <v>4220</v>
      </c>
      <c r="E27" s="190">
        <v>3629</v>
      </c>
      <c r="F27" s="178">
        <v>4338</v>
      </c>
      <c r="G27" s="190">
        <v>3545</v>
      </c>
      <c r="H27" s="190">
        <v>3837</v>
      </c>
      <c r="I27" s="181"/>
      <c r="J27" s="186"/>
      <c r="K27" s="186"/>
      <c r="L27" s="184"/>
      <c r="Q27" s="170"/>
      <c r="R27" s="170"/>
      <c r="S27" s="170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</row>
    <row r="28" spans="1:113" ht="12.75" customHeight="1">
      <c r="A28" s="290" t="s">
        <v>26</v>
      </c>
      <c r="B28" s="291"/>
      <c r="C28" s="177">
        <v>107712</v>
      </c>
      <c r="D28" s="177">
        <v>81643</v>
      </c>
      <c r="E28" s="177">
        <v>52335</v>
      </c>
      <c r="F28" s="177">
        <v>106114</v>
      </c>
      <c r="G28" s="177">
        <v>78584</v>
      </c>
      <c r="H28" s="177">
        <v>72646</v>
      </c>
      <c r="I28" s="36"/>
      <c r="J28" s="184"/>
      <c r="K28" s="184"/>
      <c r="Q28" s="170"/>
      <c r="R28" s="170"/>
      <c r="S28" s="170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</row>
    <row r="29" spans="1:113" ht="12.75" customHeight="1">
      <c r="A29" s="50" t="s">
        <v>86</v>
      </c>
      <c r="B29" s="48"/>
      <c r="C29" s="48"/>
      <c r="D29" s="48"/>
      <c r="E29" s="48"/>
      <c r="F29" s="48"/>
      <c r="G29" s="48"/>
      <c r="H29" s="36"/>
      <c r="I29" s="36"/>
      <c r="J29" s="36"/>
      <c r="Q29" s="170"/>
      <c r="R29" s="170"/>
      <c r="S29" s="170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</row>
    <row r="30" spans="1:113" ht="12.75" customHeight="1">
      <c r="A30" s="292" t="s">
        <v>87</v>
      </c>
      <c r="B30" s="292"/>
      <c r="C30" s="292"/>
      <c r="D30" s="292"/>
      <c r="E30" s="292"/>
      <c r="F30" s="292"/>
      <c r="G30" s="292"/>
      <c r="H30" s="292"/>
      <c r="I30" s="36"/>
      <c r="J30" s="36"/>
      <c r="Q30" s="170"/>
      <c r="R30" s="170"/>
      <c r="S30" s="17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</row>
    <row r="31" spans="1:113" ht="15" customHeight="1">
      <c r="A31" s="284"/>
      <c r="B31" s="284"/>
      <c r="C31" s="284"/>
      <c r="D31" s="284"/>
      <c r="E31" s="284"/>
      <c r="F31" s="284"/>
      <c r="G31" s="284"/>
      <c r="H31" s="284"/>
      <c r="I31" s="284"/>
      <c r="J31" s="36"/>
      <c r="Q31" s="170"/>
      <c r="R31" s="170"/>
      <c r="S31" s="170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</row>
    <row r="32" spans="1:113" ht="15" customHeight="1">
      <c r="A32" s="49"/>
      <c r="B32" s="48"/>
      <c r="C32" s="48"/>
      <c r="D32" s="51"/>
      <c r="E32" s="51"/>
      <c r="F32" s="51"/>
      <c r="G32" s="36"/>
      <c r="H32" s="36"/>
      <c r="I32" s="36"/>
      <c r="J32" s="36"/>
      <c r="Q32" s="170"/>
      <c r="R32" s="170"/>
      <c r="S32" s="170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</row>
    <row r="33" spans="1:113" ht="15" customHeight="1">
      <c r="A33" s="49"/>
      <c r="B33" s="48"/>
      <c r="C33" s="48"/>
      <c r="D33" s="51"/>
      <c r="E33" s="51"/>
      <c r="F33" s="51"/>
      <c r="G33" s="36"/>
      <c r="H33" s="36"/>
      <c r="I33" s="36"/>
      <c r="J33" s="36"/>
      <c r="Q33" s="170"/>
      <c r="R33" s="170"/>
      <c r="S33" s="170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</row>
    <row r="34" spans="1:113" ht="15" customHeight="1">
      <c r="A34" s="49"/>
      <c r="B34" s="230" t="s">
        <v>120</v>
      </c>
      <c r="C34" s="48"/>
      <c r="D34" s="51"/>
      <c r="E34" s="51"/>
      <c r="F34" s="51"/>
      <c r="G34" s="36"/>
      <c r="H34" s="105"/>
      <c r="I34" s="105"/>
      <c r="J34" s="105"/>
      <c r="CX34"/>
      <c r="CY34"/>
      <c r="CZ34"/>
      <c r="DA34"/>
      <c r="DB34"/>
      <c r="DC34"/>
      <c r="DD34"/>
      <c r="DE34"/>
      <c r="DF34"/>
      <c r="DG34"/>
      <c r="DH34"/>
      <c r="DI34"/>
    </row>
    <row r="35" spans="1:113" ht="15" customHeight="1">
      <c r="A35" s="50"/>
      <c r="B35" s="230"/>
      <c r="C35" s="48"/>
      <c r="D35" s="51"/>
      <c r="E35" s="51"/>
      <c r="F35" s="51"/>
      <c r="G35" s="36"/>
      <c r="H35" s="105"/>
      <c r="I35" s="105"/>
      <c r="J35" s="105"/>
      <c r="L35" s="22"/>
      <c r="CX35"/>
      <c r="CY35"/>
      <c r="CZ35"/>
      <c r="DA35"/>
      <c r="DB35"/>
      <c r="DC35"/>
      <c r="DD35"/>
      <c r="DE35"/>
      <c r="DF35"/>
      <c r="DG35"/>
      <c r="DH35"/>
      <c r="DI35"/>
    </row>
    <row r="36" spans="1:113" ht="15" customHeight="1">
      <c r="A36" s="8"/>
      <c r="B36" s="231" t="s">
        <v>121</v>
      </c>
      <c r="C36" s="7"/>
      <c r="D36" s="9"/>
      <c r="E36" s="9"/>
      <c r="F36" s="9"/>
      <c r="G36" s="105"/>
      <c r="H36" s="105"/>
      <c r="I36" s="105"/>
      <c r="J36" s="105"/>
      <c r="K36" s="22"/>
      <c r="CX36"/>
      <c r="CY36"/>
      <c r="CZ36"/>
      <c r="DA36"/>
      <c r="DB36"/>
      <c r="DC36"/>
      <c r="DD36"/>
      <c r="DE36"/>
      <c r="DF36"/>
      <c r="DG36"/>
      <c r="DH36"/>
      <c r="DI36"/>
    </row>
    <row r="37" spans="1:113" ht="15" customHeight="1">
      <c r="A37" s="8"/>
      <c r="B37" s="231"/>
      <c r="C37" s="7"/>
      <c r="D37" s="9"/>
      <c r="E37" s="9"/>
      <c r="F37" s="9"/>
      <c r="G37" s="105"/>
      <c r="H37" s="105"/>
      <c r="I37" s="105"/>
      <c r="J37" s="105"/>
      <c r="L37" s="36"/>
      <c r="CX37"/>
      <c r="CY37"/>
      <c r="CZ37"/>
      <c r="DA37"/>
      <c r="DB37"/>
      <c r="DC37"/>
      <c r="DD37"/>
      <c r="DE37"/>
      <c r="DF37"/>
      <c r="DG37"/>
      <c r="DH37"/>
      <c r="DI37"/>
    </row>
    <row r="38" spans="1:113" ht="15" customHeight="1">
      <c r="A38" s="8"/>
      <c r="B38" s="231" t="s">
        <v>122</v>
      </c>
      <c r="C38" s="7"/>
      <c r="D38" s="9"/>
      <c r="E38" s="9"/>
      <c r="F38" s="9"/>
      <c r="G38" s="105"/>
      <c r="H38" s="105"/>
      <c r="I38" s="105"/>
      <c r="J38" s="105"/>
      <c r="K38" s="36"/>
      <c r="L38" s="36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 ht="15" customHeight="1">
      <c r="A39" s="8"/>
      <c r="B39" s="7"/>
      <c r="C39" s="7"/>
      <c r="D39" s="9"/>
      <c r="E39" s="9"/>
      <c r="F39" s="9"/>
      <c r="G39" s="105"/>
      <c r="H39" s="105"/>
      <c r="I39" s="105"/>
      <c r="J39" s="105"/>
      <c r="K39" s="36"/>
      <c r="L39" s="36"/>
      <c r="M39" s="22"/>
      <c r="N39" s="22"/>
      <c r="O39" s="22"/>
      <c r="P39" s="189"/>
      <c r="Q39" s="22"/>
      <c r="R39" s="22"/>
      <c r="S39" s="22"/>
      <c r="CX39"/>
      <c r="CY39"/>
      <c r="CZ39"/>
      <c r="DA39"/>
      <c r="DB39"/>
      <c r="DC39"/>
      <c r="DD39"/>
      <c r="DE39"/>
      <c r="DF39"/>
      <c r="DG39"/>
      <c r="DH39"/>
      <c r="DI39"/>
    </row>
    <row r="40" spans="1:113" ht="15" customHeight="1">
      <c r="A40" s="8"/>
      <c r="B40" s="7"/>
      <c r="C40" s="7"/>
      <c r="D40" s="9"/>
      <c r="E40" s="9"/>
      <c r="F40" s="9"/>
      <c r="G40" s="105"/>
      <c r="H40" s="105"/>
      <c r="I40" s="105"/>
      <c r="J40" s="105"/>
      <c r="K40" s="36"/>
      <c r="L40" s="36"/>
      <c r="CX40"/>
      <c r="CY40"/>
      <c r="CZ40"/>
      <c r="DA40"/>
      <c r="DB40"/>
      <c r="DC40"/>
      <c r="DD40"/>
      <c r="DE40"/>
      <c r="DF40"/>
      <c r="DG40"/>
      <c r="DH40"/>
      <c r="DI40"/>
    </row>
    <row r="41" spans="1:113" ht="15" customHeight="1">
      <c r="A41" s="8"/>
      <c r="B41" s="7"/>
      <c r="C41" s="7"/>
      <c r="D41" s="9"/>
      <c r="E41" s="9"/>
      <c r="F41" s="9"/>
      <c r="G41" s="105"/>
      <c r="H41" s="105"/>
      <c r="I41" s="105"/>
      <c r="J41" s="105"/>
      <c r="K41" s="36"/>
      <c r="L41" s="36"/>
      <c r="M41" s="36"/>
      <c r="N41" s="36"/>
      <c r="O41" s="36"/>
      <c r="P41" s="191"/>
      <c r="Q41" s="36"/>
      <c r="R41" s="36"/>
      <c r="S41" s="36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 ht="15" customHeight="1">
      <c r="A42" s="8"/>
      <c r="B42" s="7"/>
      <c r="C42" s="7"/>
      <c r="D42" s="9"/>
      <c r="E42" s="9"/>
      <c r="F42" s="9"/>
      <c r="G42" s="105"/>
      <c r="H42" s="105"/>
      <c r="I42" s="105"/>
      <c r="J42" s="105"/>
      <c r="K42" s="36"/>
      <c r="L42" s="36"/>
      <c r="M42" s="36"/>
      <c r="N42" s="36"/>
      <c r="O42" s="36"/>
      <c r="P42" s="191"/>
      <c r="Q42" s="36"/>
      <c r="R42" s="36"/>
      <c r="S42" s="36"/>
      <c r="CX42"/>
      <c r="CY42"/>
      <c r="CZ42"/>
      <c r="DA42"/>
      <c r="DB42"/>
      <c r="DC42"/>
      <c r="DD42"/>
      <c r="DE42"/>
      <c r="DF42"/>
      <c r="DG42"/>
      <c r="DH42"/>
      <c r="DI42"/>
    </row>
    <row r="43" spans="1:113" ht="15" customHeight="1">
      <c r="A43" s="8"/>
      <c r="B43" s="7"/>
      <c r="C43" s="7"/>
      <c r="D43" s="9"/>
      <c r="E43" s="9"/>
      <c r="F43" s="9"/>
      <c r="G43" s="105"/>
      <c r="H43" s="105"/>
      <c r="I43" s="105"/>
      <c r="J43" s="105"/>
      <c r="K43" s="36"/>
      <c r="M43" s="36"/>
      <c r="N43" s="36"/>
      <c r="O43" s="36"/>
      <c r="P43" s="191"/>
      <c r="Q43" s="36"/>
      <c r="R43" s="36"/>
      <c r="S43" s="36"/>
      <c r="CX43"/>
      <c r="CY43"/>
      <c r="CZ43"/>
      <c r="DA43"/>
      <c r="DB43"/>
      <c r="DC43"/>
      <c r="DD43"/>
      <c r="DE43"/>
      <c r="DF43"/>
      <c r="DG43"/>
      <c r="DH43"/>
      <c r="DI43"/>
    </row>
    <row r="44" spans="1:113" ht="12.75" customHeight="1">
      <c r="A44" s="8"/>
      <c r="B44" s="7"/>
      <c r="C44" s="7"/>
      <c r="D44" s="9"/>
      <c r="E44" s="9"/>
      <c r="F44" s="9"/>
      <c r="G44" s="105"/>
      <c r="H44" s="105"/>
      <c r="I44" s="105"/>
      <c r="J44" s="105"/>
      <c r="M44" s="36"/>
      <c r="N44" s="36"/>
      <c r="O44" s="36"/>
      <c r="P44" s="191"/>
      <c r="Q44" s="36"/>
      <c r="R44" s="36"/>
      <c r="S44" s="36"/>
      <c r="CX44"/>
      <c r="CY44"/>
      <c r="CZ44"/>
      <c r="DA44"/>
      <c r="DB44"/>
      <c r="DC44"/>
      <c r="DD44"/>
      <c r="DE44"/>
      <c r="DF44"/>
      <c r="DG44"/>
      <c r="DH44"/>
      <c r="DI44"/>
    </row>
    <row r="45" spans="1:113" ht="15" customHeight="1">
      <c r="A45" s="289"/>
      <c r="B45" s="289"/>
      <c r="C45" s="289"/>
      <c r="D45" s="289"/>
      <c r="E45" s="289"/>
      <c r="F45" s="289"/>
      <c r="G45" s="289"/>
      <c r="H45" s="289"/>
      <c r="I45" s="289"/>
      <c r="J45" s="105"/>
      <c r="M45" s="36"/>
      <c r="N45" s="36"/>
      <c r="O45" s="36"/>
      <c r="P45" s="191"/>
      <c r="Q45" s="36"/>
      <c r="R45" s="36"/>
      <c r="S45" s="36"/>
      <c r="CX45"/>
      <c r="CY45"/>
      <c r="CZ45"/>
      <c r="DA45"/>
      <c r="DB45"/>
      <c r="DC45"/>
      <c r="DD45"/>
      <c r="DE45"/>
      <c r="DF45"/>
      <c r="DG45"/>
      <c r="DH45"/>
      <c r="DI45"/>
    </row>
    <row r="46" spans="1:113" ht="15" customHeight="1">
      <c r="A46" s="8"/>
      <c r="B46" s="7"/>
      <c r="C46" s="7"/>
      <c r="D46" s="9"/>
      <c r="E46" s="9"/>
      <c r="F46" s="9"/>
      <c r="G46" s="105"/>
      <c r="H46" s="105"/>
      <c r="I46" s="105"/>
      <c r="J46" s="105"/>
      <c r="M46" s="36"/>
      <c r="N46" s="36"/>
      <c r="O46" s="36"/>
      <c r="P46" s="191"/>
      <c r="Q46" s="36"/>
      <c r="R46" s="36"/>
      <c r="S46" s="3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 ht="15" customHeight="1">
      <c r="A47" s="8"/>
      <c r="B47" s="7"/>
      <c r="C47" s="7"/>
      <c r="D47" s="9"/>
      <c r="E47" s="143"/>
      <c r="F47" s="9"/>
      <c r="G47" s="105"/>
      <c r="H47" s="105"/>
      <c r="I47" s="105"/>
      <c r="J47" s="105"/>
      <c r="CX47"/>
      <c r="CY47"/>
      <c r="CZ47"/>
      <c r="DA47"/>
      <c r="DB47"/>
      <c r="DC47"/>
      <c r="DD47"/>
      <c r="DE47"/>
      <c r="DF47"/>
      <c r="DG47"/>
      <c r="DH47"/>
      <c r="DI47"/>
    </row>
    <row r="48" spans="1:113" ht="15" customHeight="1">
      <c r="A48" s="8"/>
      <c r="B48" s="233" t="s">
        <v>123</v>
      </c>
      <c r="C48" s="7"/>
      <c r="D48" s="9"/>
      <c r="E48" s="9"/>
      <c r="F48" s="9"/>
      <c r="G48" s="105"/>
      <c r="H48" s="105"/>
      <c r="I48" s="105"/>
      <c r="J48" s="105"/>
      <c r="CX48"/>
      <c r="CY48"/>
      <c r="CZ48"/>
      <c r="DA48"/>
      <c r="DB48"/>
      <c r="DC48"/>
      <c r="DD48"/>
      <c r="DE48"/>
      <c r="DF48"/>
      <c r="DG48"/>
      <c r="DH48"/>
      <c r="DI48"/>
    </row>
    <row r="49" spans="1:113" ht="15" customHeight="1">
      <c r="A49" s="8"/>
      <c r="B49" s="232"/>
      <c r="C49" s="7"/>
      <c r="D49" s="9"/>
      <c r="E49" s="137"/>
      <c r="F49" s="9"/>
      <c r="G49" s="105"/>
      <c r="H49" s="105"/>
      <c r="I49" s="105"/>
      <c r="J49" s="105"/>
      <c r="CX49"/>
      <c r="CY49"/>
      <c r="CZ49"/>
      <c r="DA49"/>
      <c r="DB49"/>
      <c r="DC49"/>
      <c r="DD49"/>
      <c r="DE49"/>
      <c r="DF49"/>
      <c r="DG49"/>
      <c r="DH49"/>
      <c r="DI49"/>
    </row>
    <row r="50" spans="1:113" ht="15" customHeight="1">
      <c r="A50" s="8"/>
      <c r="B50" s="232" t="s">
        <v>124</v>
      </c>
      <c r="C50" s="7"/>
      <c r="D50" s="9"/>
      <c r="E50" s="137"/>
      <c r="F50" s="9"/>
      <c r="G50" s="105"/>
      <c r="H50" s="105"/>
      <c r="I50" s="105"/>
      <c r="J50" s="105"/>
      <c r="L50" s="186"/>
      <c r="M50" s="186"/>
      <c r="N50" s="186"/>
      <c r="O50" s="186"/>
      <c r="Q50" s="186"/>
      <c r="R50" s="186"/>
      <c r="S50" s="186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ht="15" customHeight="1">
      <c r="A51" s="8"/>
      <c r="B51" s="232"/>
      <c r="C51" s="7"/>
      <c r="D51" s="176"/>
      <c r="E51" s="137"/>
      <c r="F51" s="176"/>
      <c r="G51" s="186"/>
      <c r="H51" s="186"/>
      <c r="I51" s="186"/>
      <c r="J51" s="186"/>
      <c r="K51" s="186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ht="15" customHeight="1">
      <c r="A52" s="8"/>
      <c r="B52" s="232" t="s">
        <v>125</v>
      </c>
      <c r="C52" s="7"/>
      <c r="D52" s="176"/>
      <c r="E52" s="137"/>
      <c r="F52" s="9"/>
      <c r="G52" s="105"/>
      <c r="H52" s="105"/>
      <c r="I52" s="105"/>
      <c r="J52" s="105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 ht="15" customHeight="1">
      <c r="A53" s="8"/>
      <c r="B53" s="7"/>
      <c r="C53" s="7"/>
      <c r="D53" s="176"/>
      <c r="E53" s="137"/>
      <c r="F53" s="9"/>
      <c r="G53" s="105"/>
      <c r="H53" s="105"/>
      <c r="I53" s="105"/>
      <c r="J53" s="105"/>
      <c r="K53" s="175"/>
      <c r="L53" s="186"/>
      <c r="CX53"/>
      <c r="CY53"/>
      <c r="CZ53"/>
      <c r="DA53"/>
      <c r="DB53"/>
      <c r="DC53"/>
      <c r="DD53"/>
      <c r="DE53"/>
      <c r="DF53"/>
      <c r="DG53"/>
      <c r="DH53"/>
      <c r="DI53"/>
    </row>
    <row r="54" spans="1:113" ht="15" customHeight="1">
      <c r="A54" s="8"/>
      <c r="B54" s="7"/>
      <c r="C54" s="7"/>
      <c r="D54" s="9"/>
      <c r="E54" s="137"/>
      <c r="F54" s="9"/>
      <c r="G54" s="105"/>
      <c r="H54" s="105"/>
      <c r="I54" s="105"/>
      <c r="J54" s="105"/>
      <c r="K54" s="186"/>
      <c r="L54" s="186"/>
      <c r="CX54"/>
      <c r="CY54"/>
      <c r="CZ54"/>
      <c r="DA54"/>
      <c r="DB54"/>
      <c r="DC54"/>
      <c r="DD54"/>
      <c r="DE54"/>
      <c r="DF54"/>
      <c r="DG54"/>
      <c r="DH54"/>
      <c r="DI54"/>
    </row>
    <row r="55" spans="1:113" ht="15" customHeight="1">
      <c r="A55" s="8"/>
      <c r="B55" s="7"/>
      <c r="C55" s="7"/>
      <c r="D55" s="9"/>
      <c r="E55" s="137"/>
      <c r="F55" s="9"/>
      <c r="G55" s="105"/>
      <c r="H55" s="105"/>
      <c r="I55" s="105"/>
      <c r="J55" s="105"/>
      <c r="K55" s="186"/>
      <c r="CX55"/>
      <c r="CY55"/>
      <c r="CZ55"/>
      <c r="DA55"/>
      <c r="DB55"/>
      <c r="DC55"/>
      <c r="DD55"/>
      <c r="DE55"/>
      <c r="DF55"/>
      <c r="DG55"/>
      <c r="DH55"/>
      <c r="DI55"/>
    </row>
    <row r="56" spans="1:113" ht="15" customHeight="1">
      <c r="A56" s="8"/>
      <c r="B56" s="7"/>
      <c r="C56" s="7"/>
      <c r="D56" s="9"/>
      <c r="E56" s="137"/>
      <c r="F56" s="9"/>
      <c r="G56" s="105"/>
      <c r="H56" s="105"/>
      <c r="I56" s="105"/>
      <c r="J56" s="105"/>
      <c r="CX56"/>
      <c r="CY56"/>
      <c r="CZ56"/>
      <c r="DA56"/>
      <c r="DB56"/>
      <c r="DC56"/>
      <c r="DD56"/>
      <c r="DE56"/>
      <c r="DF56"/>
      <c r="DG56"/>
      <c r="DH56"/>
      <c r="DI56"/>
    </row>
    <row r="57" spans="1:113" ht="15" customHeight="1">
      <c r="A57" s="8"/>
      <c r="B57" s="7"/>
      <c r="C57" s="7"/>
      <c r="D57" s="9"/>
      <c r="E57" s="137"/>
      <c r="F57" s="9"/>
      <c r="G57" s="105"/>
      <c r="H57" s="105"/>
      <c r="I57" s="105"/>
      <c r="J57" s="105"/>
      <c r="CX57"/>
      <c r="CY57"/>
      <c r="CZ57"/>
      <c r="DA57"/>
      <c r="DB57"/>
      <c r="DC57"/>
      <c r="DD57"/>
      <c r="DE57"/>
      <c r="DF57"/>
      <c r="DG57"/>
      <c r="DH57"/>
      <c r="DI57"/>
    </row>
    <row r="58" spans="1:113" ht="13.5" customHeight="1">
      <c r="A58" s="8"/>
      <c r="B58" s="7"/>
      <c r="C58" s="7"/>
      <c r="D58" s="9"/>
      <c r="E58" s="137"/>
      <c r="F58" s="9"/>
      <c r="G58" s="105"/>
      <c r="H58" s="98"/>
      <c r="I58" s="98"/>
      <c r="J58" s="98"/>
      <c r="CX58"/>
      <c r="CY58"/>
      <c r="CZ58"/>
      <c r="DA58"/>
      <c r="DB58"/>
      <c r="DC58"/>
      <c r="DD58"/>
      <c r="DE58"/>
      <c r="DF58"/>
      <c r="DG58"/>
      <c r="DH58"/>
      <c r="DI58"/>
    </row>
    <row r="59" spans="1:113" ht="13.5" customHeight="1">
      <c r="A59" s="8"/>
      <c r="B59" s="7"/>
      <c r="C59" s="7"/>
      <c r="D59" s="9"/>
      <c r="E59" s="137"/>
      <c r="F59" s="9"/>
      <c r="G59" s="105"/>
      <c r="H59" s="118"/>
      <c r="I59" s="118"/>
      <c r="J59" s="118"/>
      <c r="CX59"/>
      <c r="CY59"/>
      <c r="CZ59"/>
      <c r="DA59"/>
      <c r="DB59"/>
      <c r="DC59"/>
      <c r="DD59"/>
      <c r="DE59"/>
      <c r="DF59"/>
      <c r="DG59"/>
      <c r="DH59"/>
      <c r="DI59"/>
    </row>
    <row r="60" spans="1:113" ht="13.5" customHeight="1">
      <c r="A60" s="192" t="s">
        <v>162</v>
      </c>
      <c r="B60" s="37"/>
      <c r="C60" s="37"/>
      <c r="D60" s="37"/>
      <c r="E60" s="37"/>
      <c r="F60" s="263"/>
      <c r="G60" s="263"/>
      <c r="H60" s="263"/>
      <c r="I60" s="263"/>
      <c r="J60" s="263"/>
      <c r="CX60"/>
      <c r="CY60"/>
      <c r="CZ60"/>
      <c r="DA60"/>
      <c r="DB60"/>
      <c r="DC60"/>
      <c r="DD60"/>
      <c r="DE60"/>
      <c r="DF60"/>
      <c r="DG60"/>
      <c r="DH60"/>
      <c r="DI60"/>
    </row>
    <row r="61" spans="1:113" ht="13.5" customHeight="1">
      <c r="A61" s="268"/>
      <c r="B61" s="268"/>
      <c r="C61" s="268"/>
      <c r="D61" s="268"/>
      <c r="E61" s="268"/>
      <c r="F61" s="268"/>
      <c r="G61" s="268"/>
      <c r="H61" s="268"/>
      <c r="I61" s="268"/>
      <c r="J61" s="268"/>
      <c r="CX61"/>
      <c r="CY61"/>
      <c r="CZ61"/>
      <c r="DA61"/>
      <c r="DB61"/>
      <c r="DC61"/>
      <c r="DD61"/>
      <c r="DE61"/>
      <c r="DF61"/>
      <c r="DG61"/>
      <c r="DH61"/>
      <c r="DI61"/>
    </row>
    <row r="62" spans="1:113" ht="13.5" customHeight="1">
      <c r="A62" s="285" t="s">
        <v>69</v>
      </c>
      <c r="B62" s="320"/>
      <c r="C62" s="320"/>
      <c r="D62" s="286"/>
      <c r="E62" s="138"/>
      <c r="F62" s="123" t="s">
        <v>30</v>
      </c>
      <c r="G62" s="124"/>
      <c r="H62" s="319" t="s">
        <v>31</v>
      </c>
      <c r="I62" s="319"/>
      <c r="J62" s="319"/>
      <c r="CX62"/>
      <c r="CY62"/>
      <c r="CZ62"/>
      <c r="DA62"/>
      <c r="DB62"/>
      <c r="DC62"/>
      <c r="DD62"/>
      <c r="DE62"/>
      <c r="DF62"/>
      <c r="DG62"/>
      <c r="DH62"/>
      <c r="DI62"/>
    </row>
    <row r="63" spans="1:113" ht="13.5" customHeight="1">
      <c r="A63" s="287"/>
      <c r="B63" s="321"/>
      <c r="C63" s="321"/>
      <c r="D63" s="288"/>
      <c r="E63" s="139" t="s">
        <v>27</v>
      </c>
      <c r="F63" s="91" t="s">
        <v>28</v>
      </c>
      <c r="G63" s="91" t="s">
        <v>33</v>
      </c>
      <c r="H63" s="91" t="s">
        <v>27</v>
      </c>
      <c r="I63" s="91" t="s">
        <v>28</v>
      </c>
      <c r="J63" s="91" t="s">
        <v>33</v>
      </c>
      <c r="CX63"/>
      <c r="CY63"/>
      <c r="CZ63"/>
      <c r="DA63"/>
      <c r="DB63"/>
      <c r="DC63"/>
      <c r="DD63"/>
      <c r="DE63"/>
      <c r="DF63"/>
      <c r="DG63"/>
      <c r="DH63"/>
      <c r="DI63"/>
    </row>
    <row r="64" spans="1:113" ht="14.25" customHeight="1">
      <c r="A64" s="155" t="s">
        <v>34</v>
      </c>
      <c r="B64" s="156"/>
      <c r="C64" s="156"/>
      <c r="D64" s="156"/>
      <c r="E64" s="159"/>
      <c r="F64" s="156"/>
      <c r="G64" s="156"/>
      <c r="H64" s="156"/>
      <c r="I64" s="156"/>
      <c r="J64" s="157"/>
      <c r="CX64"/>
      <c r="CY64"/>
      <c r="CZ64"/>
      <c r="DA64"/>
      <c r="DB64"/>
      <c r="DC64"/>
      <c r="DD64"/>
      <c r="DE64"/>
      <c r="DF64"/>
      <c r="DG64"/>
      <c r="DH64"/>
      <c r="DI64"/>
    </row>
    <row r="65" spans="1:113" ht="14.25" customHeight="1">
      <c r="A65" s="316" t="s">
        <v>132</v>
      </c>
      <c r="B65" s="317"/>
      <c r="C65" s="317"/>
      <c r="D65" s="318"/>
      <c r="E65" s="43">
        <v>60662</v>
      </c>
      <c r="F65" s="43">
        <v>46822</v>
      </c>
      <c r="G65" s="43">
        <v>32244</v>
      </c>
      <c r="H65" s="43">
        <v>30899</v>
      </c>
      <c r="I65" s="43">
        <v>21199</v>
      </c>
      <c r="J65" s="43">
        <v>20620</v>
      </c>
      <c r="CX65"/>
      <c r="CY65"/>
      <c r="CZ65"/>
      <c r="DA65"/>
      <c r="DB65"/>
      <c r="DC65"/>
      <c r="DD65"/>
      <c r="DE65"/>
      <c r="DF65"/>
      <c r="DG65"/>
      <c r="DH65"/>
      <c r="DI65"/>
    </row>
    <row r="66" spans="1:113" ht="14.25" customHeight="1">
      <c r="A66" s="299" t="s">
        <v>133</v>
      </c>
      <c r="B66" s="300"/>
      <c r="C66" s="300"/>
      <c r="D66" s="301"/>
      <c r="E66" s="43">
        <v>31910</v>
      </c>
      <c r="F66" s="43">
        <v>24599</v>
      </c>
      <c r="G66" s="43">
        <v>15376</v>
      </c>
      <c r="H66" s="43">
        <v>38145</v>
      </c>
      <c r="I66" s="43">
        <v>28092</v>
      </c>
      <c r="J66" s="43">
        <v>26321</v>
      </c>
      <c r="CX66"/>
      <c r="CY66"/>
      <c r="CZ66"/>
      <c r="DA66"/>
      <c r="DB66"/>
      <c r="DC66"/>
      <c r="DD66"/>
      <c r="DE66"/>
      <c r="DF66"/>
      <c r="DG66"/>
      <c r="DH66"/>
      <c r="DI66"/>
    </row>
    <row r="67" spans="1:113" ht="14.25" customHeight="1">
      <c r="A67" s="299" t="s">
        <v>134</v>
      </c>
      <c r="B67" s="300"/>
      <c r="C67" s="300"/>
      <c r="D67" s="301"/>
      <c r="E67" s="43">
        <v>955</v>
      </c>
      <c r="F67" s="43">
        <v>624</v>
      </c>
      <c r="G67" s="43">
        <v>260</v>
      </c>
      <c r="H67" s="43">
        <v>9393</v>
      </c>
      <c r="I67" s="43">
        <v>7334</v>
      </c>
      <c r="J67" s="43">
        <v>6895</v>
      </c>
      <c r="CX67"/>
      <c r="CY67"/>
      <c r="CZ67"/>
      <c r="DA67"/>
      <c r="DB67"/>
      <c r="DC67"/>
      <c r="DD67"/>
      <c r="DE67"/>
      <c r="DF67"/>
      <c r="DG67"/>
      <c r="DH67"/>
      <c r="DI67"/>
    </row>
    <row r="68" spans="1:113" ht="14.25" customHeight="1">
      <c r="A68" s="299" t="s">
        <v>135</v>
      </c>
      <c r="B68" s="300"/>
      <c r="C68" s="300"/>
      <c r="D68" s="301"/>
      <c r="E68" s="43">
        <v>3331</v>
      </c>
      <c r="F68" s="43">
        <v>2860</v>
      </c>
      <c r="G68" s="43">
        <v>912</v>
      </c>
      <c r="H68" s="43">
        <v>9431</v>
      </c>
      <c r="I68" s="43">
        <v>8180</v>
      </c>
      <c r="J68" s="43">
        <v>6504</v>
      </c>
      <c r="CX68"/>
      <c r="CY68"/>
      <c r="CZ68"/>
      <c r="DA68"/>
      <c r="DB68"/>
      <c r="DC68"/>
      <c r="DD68"/>
      <c r="DE68"/>
      <c r="DF68"/>
      <c r="DG68"/>
      <c r="DH68"/>
      <c r="DI68"/>
    </row>
    <row r="69" spans="1:113" ht="14.25" customHeight="1">
      <c r="A69" s="299" t="s">
        <v>136</v>
      </c>
      <c r="B69" s="300"/>
      <c r="C69" s="300"/>
      <c r="D69" s="301"/>
      <c r="E69" s="43">
        <v>3784</v>
      </c>
      <c r="F69" s="43">
        <v>2654</v>
      </c>
      <c r="G69" s="43">
        <v>1651</v>
      </c>
      <c r="H69" s="43">
        <v>5468</v>
      </c>
      <c r="I69" s="43">
        <v>4001</v>
      </c>
      <c r="J69" s="43">
        <v>3511</v>
      </c>
      <c r="L69" s="168"/>
      <c r="CX69"/>
      <c r="CY69"/>
      <c r="CZ69"/>
      <c r="DA69"/>
      <c r="DB69"/>
      <c r="DC69"/>
      <c r="DD69"/>
      <c r="DE69"/>
      <c r="DF69"/>
      <c r="DG69"/>
      <c r="DH69"/>
      <c r="DI69"/>
    </row>
    <row r="70" spans="1:113" ht="14.25" customHeight="1">
      <c r="A70" s="299" t="s">
        <v>137</v>
      </c>
      <c r="B70" s="300"/>
      <c r="C70" s="300"/>
      <c r="D70" s="301"/>
      <c r="E70" s="43">
        <v>752</v>
      </c>
      <c r="F70" s="43">
        <v>588</v>
      </c>
      <c r="G70" s="43">
        <v>602</v>
      </c>
      <c r="H70" s="43">
        <v>3989</v>
      </c>
      <c r="I70" s="43">
        <v>3571</v>
      </c>
      <c r="J70" s="43">
        <v>1916</v>
      </c>
      <c r="L70" s="118"/>
      <c r="CX70"/>
      <c r="CY70"/>
      <c r="CZ70"/>
      <c r="DA70"/>
      <c r="DB70"/>
      <c r="DC70"/>
      <c r="DD70"/>
      <c r="DE70"/>
      <c r="DF70"/>
      <c r="DG70"/>
      <c r="DH70"/>
      <c r="DI70"/>
    </row>
    <row r="71" spans="1:113" ht="14.25" customHeight="1">
      <c r="A71" s="299" t="s">
        <v>138</v>
      </c>
      <c r="B71" s="300"/>
      <c r="C71" s="300"/>
      <c r="D71" s="301"/>
      <c r="E71" s="43">
        <v>1074</v>
      </c>
      <c r="F71" s="43">
        <v>886</v>
      </c>
      <c r="G71" s="43">
        <v>493</v>
      </c>
      <c r="H71" s="43">
        <v>2186</v>
      </c>
      <c r="I71" s="43">
        <v>1857</v>
      </c>
      <c r="J71" s="43">
        <v>1909</v>
      </c>
      <c r="K71" s="168"/>
      <c r="L71" s="118"/>
      <c r="M71" s="168"/>
      <c r="N71" s="173"/>
      <c r="O71" s="173"/>
      <c r="P71" s="194"/>
      <c r="Q71" s="168"/>
      <c r="R71" s="168"/>
      <c r="S71" s="168"/>
      <c r="CX71"/>
      <c r="CY71"/>
      <c r="CZ71"/>
      <c r="DA71"/>
      <c r="DB71"/>
      <c r="DC71"/>
      <c r="DD71"/>
      <c r="DE71"/>
      <c r="DF71"/>
      <c r="DG71"/>
      <c r="DH71"/>
      <c r="DI71"/>
    </row>
    <row r="72" spans="1:113" ht="14.25" customHeight="1">
      <c r="A72" s="299" t="s">
        <v>139</v>
      </c>
      <c r="B72" s="300"/>
      <c r="C72" s="300"/>
      <c r="D72" s="301"/>
      <c r="E72" s="43">
        <v>1205</v>
      </c>
      <c r="F72" s="43">
        <v>852</v>
      </c>
      <c r="G72" s="43">
        <v>179</v>
      </c>
      <c r="H72" s="43">
        <v>2533</v>
      </c>
      <c r="I72" s="43">
        <v>1886</v>
      </c>
      <c r="J72" s="43">
        <v>2797</v>
      </c>
      <c r="K72" s="118"/>
      <c r="L72" s="118"/>
      <c r="M72" s="118"/>
      <c r="N72" s="118"/>
      <c r="O72" s="118"/>
      <c r="P72" s="118"/>
      <c r="Q72" s="118"/>
      <c r="R72" s="118"/>
      <c r="S72" s="118"/>
      <c r="CX72"/>
      <c r="CY72"/>
      <c r="CZ72"/>
      <c r="DA72"/>
      <c r="DB72"/>
      <c r="DC72"/>
      <c r="DD72"/>
      <c r="DE72"/>
      <c r="DF72"/>
      <c r="DG72"/>
      <c r="DH72"/>
      <c r="DI72"/>
    </row>
    <row r="73" spans="1:113" ht="14.25" customHeight="1">
      <c r="A73" s="299" t="s">
        <v>140</v>
      </c>
      <c r="B73" s="300"/>
      <c r="C73" s="300"/>
      <c r="D73" s="301"/>
      <c r="E73" s="43">
        <v>788</v>
      </c>
      <c r="F73" s="43">
        <v>619</v>
      </c>
      <c r="G73" s="43">
        <v>343</v>
      </c>
      <c r="H73" s="43">
        <v>1904</v>
      </c>
      <c r="I73" s="43">
        <v>1614</v>
      </c>
      <c r="J73" s="43">
        <v>1716</v>
      </c>
      <c r="K73" s="118"/>
      <c r="L73" s="172"/>
      <c r="M73" s="118"/>
      <c r="N73" s="118"/>
      <c r="O73" s="118"/>
      <c r="P73" s="118"/>
      <c r="Q73" s="118"/>
      <c r="R73" s="118"/>
      <c r="S73" s="118"/>
      <c r="CX73"/>
      <c r="CY73"/>
      <c r="CZ73"/>
      <c r="DA73"/>
      <c r="DB73"/>
      <c r="DC73"/>
      <c r="DD73"/>
      <c r="DE73"/>
      <c r="DF73"/>
      <c r="DG73"/>
      <c r="DH73"/>
      <c r="DI73"/>
    </row>
    <row r="74" spans="1:113" ht="14.25" customHeight="1">
      <c r="A74" s="299" t="s">
        <v>141</v>
      </c>
      <c r="B74" s="300"/>
      <c r="C74" s="300"/>
      <c r="D74" s="301"/>
      <c r="E74" s="43">
        <v>156</v>
      </c>
      <c r="F74" s="43">
        <v>122</v>
      </c>
      <c r="G74" s="43">
        <v>70</v>
      </c>
      <c r="H74" s="43">
        <v>282</v>
      </c>
      <c r="I74" s="43">
        <v>238</v>
      </c>
      <c r="J74" s="43">
        <v>242</v>
      </c>
      <c r="K74" s="118"/>
      <c r="L74" s="172"/>
      <c r="M74" s="118"/>
      <c r="N74" s="118"/>
      <c r="O74" s="118"/>
      <c r="P74" s="118"/>
      <c r="Q74" s="118"/>
      <c r="R74" s="118"/>
      <c r="S74" s="118"/>
      <c r="CX74"/>
      <c r="CY74"/>
      <c r="CZ74"/>
      <c r="DA74"/>
      <c r="DB74"/>
      <c r="DC74"/>
      <c r="DD74"/>
      <c r="DE74"/>
      <c r="DF74"/>
      <c r="DG74"/>
      <c r="DH74"/>
      <c r="DI74"/>
    </row>
    <row r="75" spans="1:113" ht="14.25" customHeight="1">
      <c r="A75" s="299" t="s">
        <v>157</v>
      </c>
      <c r="B75" s="300"/>
      <c r="C75" s="300"/>
      <c r="D75" s="301"/>
      <c r="E75" s="43">
        <v>59</v>
      </c>
      <c r="F75" s="43">
        <v>47</v>
      </c>
      <c r="G75" s="43">
        <v>16</v>
      </c>
      <c r="H75" s="43">
        <v>192</v>
      </c>
      <c r="I75" s="43">
        <v>170</v>
      </c>
      <c r="J75" s="43">
        <v>48</v>
      </c>
      <c r="K75" s="172"/>
      <c r="L75" s="172"/>
      <c r="M75" s="172"/>
      <c r="N75" s="172"/>
      <c r="O75" s="172"/>
      <c r="P75" s="172"/>
      <c r="Q75" s="172"/>
      <c r="R75" s="172"/>
      <c r="S75" s="172"/>
      <c r="CX75"/>
      <c r="CY75"/>
      <c r="CZ75"/>
      <c r="DA75"/>
      <c r="DB75"/>
      <c r="DC75"/>
      <c r="DD75"/>
      <c r="DE75"/>
      <c r="DF75"/>
      <c r="DG75"/>
      <c r="DH75"/>
      <c r="DI75"/>
    </row>
    <row r="76" spans="1:113" ht="14.25" customHeight="1">
      <c r="A76" s="302" t="s">
        <v>143</v>
      </c>
      <c r="B76" s="303"/>
      <c r="C76" s="303"/>
      <c r="D76" s="304"/>
      <c r="E76" s="43">
        <v>3036</v>
      </c>
      <c r="F76" s="43">
        <v>970</v>
      </c>
      <c r="G76" s="43">
        <v>189</v>
      </c>
      <c r="H76" s="43">
        <v>1692</v>
      </c>
      <c r="I76" s="43">
        <v>442</v>
      </c>
      <c r="J76" s="43">
        <v>167</v>
      </c>
      <c r="K76" s="172"/>
      <c r="L76" s="172"/>
      <c r="M76" s="172"/>
      <c r="N76" s="172"/>
      <c r="O76" s="172"/>
      <c r="P76" s="172"/>
      <c r="Q76" s="172"/>
      <c r="R76" s="172"/>
      <c r="S76" s="172"/>
      <c r="CX76"/>
      <c r="CY76"/>
      <c r="CZ76"/>
      <c r="DA76"/>
      <c r="DB76"/>
      <c r="DC76"/>
      <c r="DD76"/>
      <c r="DE76"/>
      <c r="DF76"/>
      <c r="DG76"/>
      <c r="DH76"/>
      <c r="DI76"/>
    </row>
    <row r="77" spans="1:113" ht="14.25" customHeight="1">
      <c r="A77" s="160" t="s">
        <v>0</v>
      </c>
      <c r="B77" s="161"/>
      <c r="C77" s="161"/>
      <c r="D77" s="161"/>
      <c r="E77" s="162"/>
      <c r="F77" s="161"/>
      <c r="G77" s="161"/>
      <c r="H77" s="161"/>
      <c r="I77" s="161"/>
      <c r="J77" s="163"/>
      <c r="K77" s="172"/>
      <c r="L77" s="172"/>
      <c r="M77" s="172"/>
      <c r="N77" s="172"/>
      <c r="O77" s="172"/>
      <c r="P77" s="172"/>
      <c r="Q77" s="172"/>
      <c r="R77" s="172"/>
      <c r="S77" s="172"/>
      <c r="CX77"/>
      <c r="CY77"/>
      <c r="CZ77"/>
      <c r="DA77"/>
      <c r="DB77"/>
      <c r="DC77"/>
      <c r="DD77"/>
      <c r="DE77"/>
      <c r="DF77"/>
      <c r="DG77"/>
      <c r="DH77"/>
      <c r="DI77"/>
    </row>
    <row r="78" spans="1:113" ht="14.25" customHeight="1">
      <c r="A78" s="296" t="s">
        <v>144</v>
      </c>
      <c r="B78" s="297"/>
      <c r="C78" s="297"/>
      <c r="D78" s="298"/>
      <c r="E78" s="43">
        <v>53610</v>
      </c>
      <c r="F78" s="43">
        <v>43453</v>
      </c>
      <c r="G78" s="43">
        <v>15368</v>
      </c>
      <c r="H78" s="47">
        <v>29242</v>
      </c>
      <c r="I78" s="43">
        <v>23807</v>
      </c>
      <c r="J78" s="43">
        <v>13015</v>
      </c>
      <c r="K78" s="172"/>
      <c r="L78" s="172"/>
      <c r="M78" s="172"/>
      <c r="N78" s="172"/>
      <c r="O78" s="172"/>
      <c r="P78" s="172"/>
      <c r="Q78" s="172"/>
      <c r="R78" s="172"/>
      <c r="S78" s="172"/>
      <c r="CX78"/>
      <c r="CY78"/>
      <c r="CZ78"/>
      <c r="DA78"/>
      <c r="DB78"/>
      <c r="DC78"/>
      <c r="DD78"/>
      <c r="DE78"/>
      <c r="DF78"/>
      <c r="DG78"/>
      <c r="DH78"/>
      <c r="DI78"/>
    </row>
    <row r="79" spans="1:113" ht="14.25" customHeight="1">
      <c r="A79" s="293" t="s">
        <v>145</v>
      </c>
      <c r="B79" s="294"/>
      <c r="C79" s="294"/>
      <c r="D79" s="295"/>
      <c r="E79" s="43">
        <v>18520</v>
      </c>
      <c r="F79" s="43">
        <v>11565</v>
      </c>
      <c r="G79" s="43">
        <v>12460</v>
      </c>
      <c r="H79" s="47">
        <v>52196</v>
      </c>
      <c r="I79" s="43">
        <v>36594</v>
      </c>
      <c r="J79" s="43">
        <v>39954</v>
      </c>
      <c r="K79" s="172"/>
      <c r="L79" s="172"/>
      <c r="M79" s="172"/>
      <c r="N79" s="172"/>
      <c r="O79" s="172"/>
      <c r="P79" s="172"/>
      <c r="Q79" s="172"/>
      <c r="R79" s="172"/>
      <c r="S79" s="172"/>
      <c r="CX79"/>
      <c r="CY79"/>
      <c r="CZ79"/>
      <c r="DA79"/>
      <c r="DB79"/>
      <c r="DC79"/>
      <c r="DD79"/>
      <c r="DE79"/>
      <c r="DF79"/>
      <c r="DG79"/>
      <c r="DH79"/>
      <c r="DI79"/>
    </row>
    <row r="80" spans="1:113" ht="14.25" customHeight="1">
      <c r="A80" s="293" t="s">
        <v>146</v>
      </c>
      <c r="B80" s="294"/>
      <c r="C80" s="294"/>
      <c r="D80" s="295"/>
      <c r="E80" s="43">
        <v>5788</v>
      </c>
      <c r="F80" s="43">
        <v>4447</v>
      </c>
      <c r="G80" s="43">
        <v>2619</v>
      </c>
      <c r="H80" s="47">
        <v>2654</v>
      </c>
      <c r="I80" s="43">
        <v>1957</v>
      </c>
      <c r="J80" s="43">
        <v>1536</v>
      </c>
      <c r="K80" s="172"/>
      <c r="L80" s="172"/>
      <c r="M80" s="172"/>
      <c r="N80" s="172"/>
      <c r="O80" s="172"/>
      <c r="P80" s="172"/>
      <c r="Q80" s="172"/>
      <c r="R80" s="172"/>
      <c r="S80" s="172"/>
      <c r="CX80"/>
      <c r="CY80"/>
      <c r="CZ80"/>
      <c r="DA80"/>
      <c r="DB80"/>
      <c r="DC80"/>
      <c r="DD80"/>
      <c r="DE80"/>
      <c r="DF80"/>
      <c r="DG80"/>
      <c r="DH80"/>
      <c r="DI80"/>
    </row>
    <row r="81" spans="1:113" ht="14.25" customHeight="1">
      <c r="A81" s="293" t="s">
        <v>158</v>
      </c>
      <c r="B81" s="294"/>
      <c r="C81" s="294"/>
      <c r="D81" s="295"/>
      <c r="E81" s="43">
        <v>3270</v>
      </c>
      <c r="F81" s="43">
        <v>2344</v>
      </c>
      <c r="G81" s="43">
        <v>3425</v>
      </c>
      <c r="H81" s="47">
        <v>2129</v>
      </c>
      <c r="I81" s="43">
        <v>1371</v>
      </c>
      <c r="J81" s="43">
        <v>2527</v>
      </c>
      <c r="K81" s="172"/>
      <c r="L81" s="172"/>
      <c r="M81" s="172"/>
      <c r="N81" s="172"/>
      <c r="O81" s="172"/>
      <c r="P81" s="172"/>
      <c r="Q81" s="172"/>
      <c r="R81" s="172"/>
      <c r="S81" s="172"/>
      <c r="CX81"/>
      <c r="CY81"/>
      <c r="CZ81"/>
      <c r="DA81"/>
      <c r="DB81"/>
      <c r="DC81"/>
      <c r="DD81"/>
      <c r="DE81"/>
      <c r="DF81"/>
      <c r="DG81"/>
      <c r="DH81"/>
      <c r="DI81"/>
    </row>
    <row r="82" spans="1:113" ht="14.25" customHeight="1">
      <c r="A82" s="305" t="s">
        <v>148</v>
      </c>
      <c r="B82" s="306"/>
      <c r="C82" s="306"/>
      <c r="D82" s="307"/>
      <c r="E82" s="43">
        <v>26524</v>
      </c>
      <c r="F82" s="43">
        <v>19834</v>
      </c>
      <c r="G82" s="43">
        <v>18463</v>
      </c>
      <c r="H82" s="47">
        <v>19893</v>
      </c>
      <c r="I82" s="43">
        <v>14855</v>
      </c>
      <c r="J82" s="43">
        <v>15614</v>
      </c>
      <c r="K82" s="172"/>
      <c r="L82" s="172"/>
      <c r="M82" s="172"/>
      <c r="N82" s="172"/>
      <c r="O82" s="172"/>
      <c r="P82" s="172"/>
      <c r="Q82" s="172"/>
      <c r="R82" s="172"/>
      <c r="S82" s="172"/>
      <c r="CX82"/>
      <c r="CY82"/>
      <c r="CZ82"/>
      <c r="DA82"/>
      <c r="DB82"/>
      <c r="DC82"/>
      <c r="DD82"/>
      <c r="DE82"/>
      <c r="DF82"/>
      <c r="DG82"/>
      <c r="DH82"/>
      <c r="DI82"/>
    </row>
    <row r="83" spans="1:113" ht="14.25" customHeight="1">
      <c r="A83" s="155" t="s">
        <v>1</v>
      </c>
      <c r="B83" s="156"/>
      <c r="C83" s="156"/>
      <c r="D83" s="156"/>
      <c r="E83" s="159"/>
      <c r="F83" s="156"/>
      <c r="G83" s="156"/>
      <c r="H83" s="156"/>
      <c r="I83" s="156"/>
      <c r="J83" s="157"/>
      <c r="K83" s="172"/>
      <c r="L83" s="172"/>
      <c r="M83" s="172"/>
      <c r="N83" s="172"/>
      <c r="O83" s="172"/>
      <c r="P83" s="172"/>
      <c r="Q83" s="172"/>
      <c r="R83" s="172"/>
      <c r="S83" s="172"/>
      <c r="CX83"/>
      <c r="CY83"/>
      <c r="CZ83"/>
      <c r="DA83"/>
      <c r="DB83"/>
      <c r="DC83"/>
      <c r="DD83"/>
      <c r="DE83"/>
      <c r="DF83"/>
      <c r="DG83"/>
      <c r="DH83"/>
      <c r="DI83"/>
    </row>
    <row r="84" spans="1:113" ht="14.25" customHeight="1">
      <c r="A84" s="296" t="s">
        <v>149</v>
      </c>
      <c r="B84" s="297"/>
      <c r="C84" s="297"/>
      <c r="D84" s="298"/>
      <c r="E84" s="45">
        <v>8445</v>
      </c>
      <c r="F84" s="45">
        <v>6994</v>
      </c>
      <c r="G84" s="45">
        <v>1982</v>
      </c>
      <c r="H84" s="44">
        <v>16417</v>
      </c>
      <c r="I84" s="45">
        <v>13644</v>
      </c>
      <c r="J84" s="45">
        <v>6940</v>
      </c>
      <c r="K84" s="172"/>
      <c r="L84" s="172"/>
      <c r="M84" s="172"/>
      <c r="N84" s="172"/>
      <c r="O84" s="172"/>
      <c r="P84" s="172"/>
      <c r="Q84" s="172"/>
      <c r="R84" s="172"/>
      <c r="S84" s="172"/>
      <c r="CX84"/>
      <c r="CY84"/>
      <c r="CZ84"/>
      <c r="DA84"/>
      <c r="DB84"/>
      <c r="DC84"/>
      <c r="DD84"/>
      <c r="DE84"/>
      <c r="DF84"/>
      <c r="DG84"/>
      <c r="DH84"/>
      <c r="DI84"/>
    </row>
    <row r="85" spans="1:113" ht="14.25" customHeight="1">
      <c r="A85" s="293" t="s">
        <v>150</v>
      </c>
      <c r="B85" s="294"/>
      <c r="C85" s="294"/>
      <c r="D85" s="295"/>
      <c r="E85" s="43">
        <v>6041</v>
      </c>
      <c r="F85" s="43">
        <v>4686</v>
      </c>
      <c r="G85" s="43">
        <v>2727</v>
      </c>
      <c r="H85" s="47">
        <v>9715</v>
      </c>
      <c r="I85" s="43">
        <v>7633</v>
      </c>
      <c r="J85" s="43">
        <v>7815</v>
      </c>
      <c r="K85" s="172"/>
      <c r="L85" s="172"/>
      <c r="M85" s="172"/>
      <c r="N85" s="172"/>
      <c r="O85" s="172"/>
      <c r="P85" s="172"/>
      <c r="Q85" s="172"/>
      <c r="R85" s="172"/>
      <c r="S85" s="172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</row>
    <row r="86" spans="1:113" ht="14.25" customHeight="1">
      <c r="A86" s="293" t="s">
        <v>151</v>
      </c>
      <c r="B86" s="294"/>
      <c r="C86" s="294"/>
      <c r="D86" s="295"/>
      <c r="E86" s="43">
        <v>15978</v>
      </c>
      <c r="F86" s="43">
        <v>12186</v>
      </c>
      <c r="G86" s="43">
        <v>8267</v>
      </c>
      <c r="H86" s="47">
        <v>18993</v>
      </c>
      <c r="I86" s="43">
        <v>14485</v>
      </c>
      <c r="J86" s="43">
        <v>14700</v>
      </c>
      <c r="K86" s="172"/>
      <c r="L86" s="172"/>
      <c r="M86" s="172"/>
      <c r="N86" s="172"/>
      <c r="O86" s="172"/>
      <c r="P86" s="172"/>
      <c r="Q86" s="172"/>
      <c r="R86" s="172"/>
      <c r="S86" s="172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</row>
    <row r="87" spans="1:113" ht="14.25" customHeight="1">
      <c r="A87" s="293" t="s">
        <v>152</v>
      </c>
      <c r="B87" s="294"/>
      <c r="C87" s="294"/>
      <c r="D87" s="295"/>
      <c r="E87" s="43">
        <v>23883</v>
      </c>
      <c r="F87" s="43">
        <v>18076</v>
      </c>
      <c r="G87" s="43">
        <v>12146</v>
      </c>
      <c r="H87" s="47">
        <v>20729</v>
      </c>
      <c r="I87" s="43">
        <v>15129</v>
      </c>
      <c r="J87" s="43">
        <v>14652</v>
      </c>
      <c r="K87" s="172"/>
      <c r="L87" s="172"/>
      <c r="M87" s="172"/>
      <c r="N87" s="172"/>
      <c r="O87" s="172"/>
      <c r="P87" s="172"/>
      <c r="Q87" s="172"/>
      <c r="R87" s="172"/>
      <c r="S87" s="172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</row>
    <row r="88" spans="1:113" ht="14.25" customHeight="1">
      <c r="A88" s="293" t="s">
        <v>153</v>
      </c>
      <c r="B88" s="294"/>
      <c r="C88" s="294"/>
      <c r="D88" s="295"/>
      <c r="E88" s="43">
        <v>14948</v>
      </c>
      <c r="F88" s="43">
        <v>11420</v>
      </c>
      <c r="G88" s="43">
        <v>7575</v>
      </c>
      <c r="H88" s="47">
        <v>11271</v>
      </c>
      <c r="I88" s="43">
        <v>8139</v>
      </c>
      <c r="J88" s="43">
        <v>8008</v>
      </c>
      <c r="K88" s="172"/>
      <c r="L88" s="172"/>
      <c r="M88" s="172"/>
      <c r="N88" s="172"/>
      <c r="O88" s="172"/>
      <c r="P88" s="172"/>
      <c r="Q88" s="172"/>
      <c r="R88" s="172"/>
      <c r="S88" s="172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</row>
    <row r="89" spans="1:113" ht="14.25" customHeight="1">
      <c r="A89" s="293" t="s">
        <v>154</v>
      </c>
      <c r="B89" s="294"/>
      <c r="C89" s="294"/>
      <c r="D89" s="295"/>
      <c r="E89" s="43">
        <v>15261</v>
      </c>
      <c r="F89" s="43">
        <v>11622</v>
      </c>
      <c r="G89" s="43">
        <v>7693</v>
      </c>
      <c r="H89" s="47">
        <v>11046</v>
      </c>
      <c r="I89" s="43">
        <v>7978</v>
      </c>
      <c r="J89" s="43">
        <v>7935</v>
      </c>
      <c r="K89" s="172"/>
      <c r="L89" s="172"/>
      <c r="M89" s="172"/>
      <c r="N89" s="172"/>
      <c r="O89" s="172"/>
      <c r="P89" s="172"/>
      <c r="Q89" s="172"/>
      <c r="R89" s="172"/>
      <c r="S89" s="172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</row>
    <row r="90" spans="1:113" ht="14.25" customHeight="1">
      <c r="A90" s="293" t="s">
        <v>155</v>
      </c>
      <c r="B90" s="294"/>
      <c r="C90" s="294"/>
      <c r="D90" s="295"/>
      <c r="E90" s="43">
        <v>22397</v>
      </c>
      <c r="F90" s="43">
        <v>16198</v>
      </c>
      <c r="G90" s="43">
        <v>11018</v>
      </c>
      <c r="H90" s="47">
        <v>17218</v>
      </c>
      <c r="I90" s="43">
        <v>11192</v>
      </c>
      <c r="J90" s="43">
        <v>11495</v>
      </c>
      <c r="K90" s="172"/>
      <c r="L90" s="172"/>
      <c r="M90" s="172"/>
      <c r="N90" s="172"/>
      <c r="O90" s="172"/>
      <c r="P90" s="172"/>
      <c r="Q90" s="172"/>
      <c r="R90" s="172"/>
      <c r="S90" s="172"/>
    </row>
    <row r="91" spans="1:113" ht="14.25" customHeight="1">
      <c r="A91" s="293" t="s">
        <v>156</v>
      </c>
      <c r="B91" s="294"/>
      <c r="C91" s="294"/>
      <c r="D91" s="295"/>
      <c r="E91" s="53">
        <v>759</v>
      </c>
      <c r="F91" s="53">
        <v>461</v>
      </c>
      <c r="G91" s="53">
        <v>927</v>
      </c>
      <c r="H91" s="52">
        <v>725</v>
      </c>
      <c r="I91" s="53">
        <v>384</v>
      </c>
      <c r="J91" s="53">
        <v>1101</v>
      </c>
      <c r="K91" s="172"/>
      <c r="L91" s="172"/>
      <c r="M91" s="172"/>
      <c r="N91" s="172"/>
      <c r="O91" s="172"/>
      <c r="P91" s="172"/>
      <c r="Q91" s="172"/>
      <c r="R91" s="172"/>
      <c r="S91" s="172"/>
    </row>
    <row r="92" spans="1:113" ht="14.25" customHeight="1">
      <c r="A92" s="155" t="s">
        <v>90</v>
      </c>
      <c r="B92" s="156"/>
      <c r="C92" s="156"/>
      <c r="D92" s="156"/>
      <c r="E92" s="159"/>
      <c r="F92" s="156"/>
      <c r="G92" s="156"/>
      <c r="H92" s="156"/>
      <c r="I92" s="156"/>
      <c r="J92" s="157"/>
      <c r="K92" s="172"/>
      <c r="L92" s="172"/>
      <c r="M92" s="172"/>
      <c r="N92" s="172"/>
      <c r="O92" s="172"/>
      <c r="P92" s="172"/>
      <c r="Q92" s="172"/>
      <c r="R92" s="172"/>
      <c r="S92" s="172"/>
    </row>
    <row r="93" spans="1:113" ht="14.25" customHeight="1">
      <c r="A93" s="310" t="s">
        <v>88</v>
      </c>
      <c r="B93" s="311"/>
      <c r="C93" s="311"/>
      <c r="D93" s="312"/>
      <c r="E93" s="43">
        <v>60211</v>
      </c>
      <c r="F93" s="43">
        <v>46299</v>
      </c>
      <c r="G93" s="43">
        <v>30034</v>
      </c>
      <c r="H93" s="47">
        <v>62646</v>
      </c>
      <c r="I93" s="43">
        <v>47263</v>
      </c>
      <c r="J93" s="43">
        <v>43972</v>
      </c>
      <c r="K93" s="172"/>
      <c r="L93" s="172"/>
      <c r="M93" s="172"/>
      <c r="N93" s="172"/>
      <c r="O93" s="172"/>
      <c r="P93" s="172"/>
      <c r="Q93" s="172"/>
      <c r="R93" s="172"/>
      <c r="S93" s="172"/>
    </row>
    <row r="94" spans="1:113" ht="13.5" customHeight="1">
      <c r="A94" s="313" t="s">
        <v>89</v>
      </c>
      <c r="B94" s="314"/>
      <c r="C94" s="314"/>
      <c r="D94" s="315"/>
      <c r="E94" s="43">
        <v>47501</v>
      </c>
      <c r="F94" s="43">
        <v>35344</v>
      </c>
      <c r="G94" s="43">
        <v>22300</v>
      </c>
      <c r="H94" s="47">
        <v>43468</v>
      </c>
      <c r="I94" s="43">
        <v>31321</v>
      </c>
      <c r="J94" s="43">
        <v>28674</v>
      </c>
      <c r="K94" s="172"/>
      <c r="L94" s="172"/>
      <c r="M94" s="172"/>
      <c r="N94" s="172"/>
      <c r="O94" s="172"/>
      <c r="P94" s="172"/>
      <c r="Q94" s="172"/>
      <c r="R94" s="172"/>
      <c r="S94" s="172"/>
    </row>
    <row r="95" spans="1:113" ht="13.5" customHeight="1">
      <c r="A95" s="308" t="s">
        <v>2</v>
      </c>
      <c r="B95" s="309"/>
      <c r="C95" s="309"/>
      <c r="D95" s="309"/>
      <c r="E95" s="121">
        <v>4771</v>
      </c>
      <c r="F95" s="121">
        <v>3529</v>
      </c>
      <c r="G95" s="121">
        <v>2384</v>
      </c>
      <c r="H95" s="121">
        <v>6493</v>
      </c>
      <c r="I95" s="121">
        <v>4299</v>
      </c>
      <c r="J95" s="121">
        <v>3541</v>
      </c>
      <c r="K95" s="172"/>
      <c r="L95" s="172"/>
      <c r="M95" s="172"/>
      <c r="N95" s="172"/>
      <c r="O95" s="172"/>
      <c r="P95" s="172"/>
      <c r="Q95" s="172"/>
      <c r="R95" s="172"/>
      <c r="S95" s="172"/>
    </row>
    <row r="96" spans="1:113" ht="13.5" customHeight="1">
      <c r="A96" s="308" t="s">
        <v>91</v>
      </c>
      <c r="B96" s="309"/>
      <c r="C96" s="309"/>
      <c r="D96" s="309"/>
      <c r="E96" s="121">
        <v>23814</v>
      </c>
      <c r="F96" s="121">
        <v>17903</v>
      </c>
      <c r="G96" s="121">
        <v>11141</v>
      </c>
      <c r="H96" s="121">
        <v>16019</v>
      </c>
      <c r="I96" s="121">
        <v>11276</v>
      </c>
      <c r="J96" s="121">
        <v>10319</v>
      </c>
      <c r="K96" s="172"/>
      <c r="L96" s="172"/>
      <c r="M96" s="172"/>
      <c r="N96" s="172"/>
      <c r="O96" s="172"/>
      <c r="P96" s="172"/>
      <c r="Q96" s="172"/>
      <c r="R96" s="172"/>
      <c r="S96" s="172"/>
    </row>
    <row r="97" spans="1:19" ht="13.5" customHeight="1">
      <c r="A97" s="308" t="s">
        <v>65</v>
      </c>
      <c r="B97" s="309"/>
      <c r="C97" s="309"/>
      <c r="D97" s="309"/>
      <c r="E97" s="121">
        <v>6177</v>
      </c>
      <c r="F97" s="121">
        <v>4590</v>
      </c>
      <c r="G97" s="121">
        <v>3243</v>
      </c>
      <c r="H97" s="121">
        <v>7832</v>
      </c>
      <c r="I97" s="121">
        <v>5532</v>
      </c>
      <c r="J97" s="121">
        <v>4708</v>
      </c>
      <c r="K97" s="172"/>
      <c r="L97" s="172"/>
      <c r="M97" s="172"/>
      <c r="N97" s="172"/>
      <c r="O97" s="172"/>
      <c r="P97" s="172"/>
      <c r="Q97" s="172"/>
      <c r="R97" s="172"/>
      <c r="S97" s="172"/>
    </row>
    <row r="98" spans="1:19" ht="13.5" customHeight="1">
      <c r="A98" s="150" t="s">
        <v>67</v>
      </c>
      <c r="B98" s="151"/>
      <c r="C98" s="151"/>
      <c r="D98" s="151"/>
      <c r="E98" s="121">
        <v>4698</v>
      </c>
      <c r="F98" s="121">
        <v>3599</v>
      </c>
      <c r="G98" s="121">
        <v>2171</v>
      </c>
      <c r="H98" s="121">
        <v>3250</v>
      </c>
      <c r="I98" s="121">
        <v>2329</v>
      </c>
      <c r="J98" s="121">
        <v>2110</v>
      </c>
      <c r="K98" s="172"/>
      <c r="L98" s="172"/>
      <c r="M98" s="172"/>
      <c r="N98" s="172"/>
      <c r="O98" s="172"/>
      <c r="P98" s="172"/>
      <c r="Q98" s="172"/>
      <c r="R98" s="172"/>
      <c r="S98" s="172"/>
    </row>
    <row r="99" spans="1:19" ht="13.5" customHeight="1">
      <c r="A99" s="150" t="s">
        <v>66</v>
      </c>
      <c r="B99" s="151"/>
      <c r="C99" s="151"/>
      <c r="D99" s="151"/>
      <c r="E99" s="121">
        <v>6599</v>
      </c>
      <c r="F99" s="121">
        <v>4940</v>
      </c>
      <c r="G99" s="121">
        <v>2966</v>
      </c>
      <c r="H99" s="121">
        <v>7048</v>
      </c>
      <c r="I99" s="121">
        <v>5080</v>
      </c>
      <c r="J99" s="121">
        <v>3907</v>
      </c>
      <c r="K99" s="172"/>
      <c r="L99" s="172"/>
      <c r="M99" s="172"/>
      <c r="N99" s="172"/>
      <c r="O99" s="172"/>
      <c r="P99" s="172"/>
      <c r="Q99" s="172"/>
      <c r="R99" s="172"/>
      <c r="S99" s="172"/>
    </row>
    <row r="100" spans="1:19" ht="13.5" customHeight="1">
      <c r="A100" s="151" t="s">
        <v>85</v>
      </c>
      <c r="B100" s="151"/>
      <c r="C100" s="151"/>
      <c r="D100" s="151"/>
      <c r="E100" s="121">
        <v>1036</v>
      </c>
      <c r="F100" s="121">
        <v>662</v>
      </c>
      <c r="G100" s="121">
        <v>467</v>
      </c>
      <c r="H100" s="121">
        <v>1119</v>
      </c>
      <c r="I100" s="121">
        <v>645</v>
      </c>
      <c r="J100" s="121">
        <v>533</v>
      </c>
      <c r="K100" s="172"/>
      <c r="L100" s="172"/>
      <c r="M100" s="172"/>
      <c r="N100" s="172"/>
      <c r="O100" s="172"/>
      <c r="P100" s="172"/>
      <c r="Q100" s="172"/>
      <c r="R100" s="172"/>
      <c r="S100" s="172"/>
    </row>
    <row r="101" spans="1:19" ht="13.5" customHeight="1" thickBot="1">
      <c r="A101" s="158"/>
      <c r="B101" s="158"/>
      <c r="C101" s="158"/>
      <c r="D101" s="158"/>
      <c r="E101" s="158"/>
      <c r="F101" s="158"/>
      <c r="G101" s="158"/>
      <c r="H101" s="158"/>
      <c r="I101" s="158"/>
      <c r="J101" s="158"/>
      <c r="K101" s="172"/>
      <c r="L101" s="172"/>
      <c r="M101" s="172"/>
      <c r="N101" s="172"/>
      <c r="O101" s="172"/>
      <c r="P101" s="172"/>
      <c r="Q101" s="172"/>
      <c r="R101" s="172"/>
      <c r="S101" s="172"/>
    </row>
    <row r="102" spans="1:19" ht="13.5" customHeight="1" thickBot="1">
      <c r="A102" s="101" t="s">
        <v>26</v>
      </c>
      <c r="B102" s="102"/>
      <c r="C102" s="102"/>
      <c r="D102" s="117"/>
      <c r="E102" s="84">
        <v>107712</v>
      </c>
      <c r="F102" s="84">
        <v>81643</v>
      </c>
      <c r="G102" s="84">
        <v>52335</v>
      </c>
      <c r="H102" s="84">
        <v>106114</v>
      </c>
      <c r="I102" s="84">
        <v>78584</v>
      </c>
      <c r="J102" s="85">
        <v>72646</v>
      </c>
      <c r="K102" s="172"/>
      <c r="L102" s="172"/>
      <c r="M102" s="172"/>
      <c r="N102" s="172"/>
      <c r="O102" s="172"/>
      <c r="P102" s="172"/>
      <c r="Q102" s="172"/>
      <c r="R102" s="172"/>
      <c r="S102" s="172"/>
    </row>
    <row r="103" spans="1:19" ht="13.5" customHeight="1">
      <c r="K103" s="172"/>
      <c r="L103" s="172"/>
      <c r="M103" s="172"/>
      <c r="N103" s="172"/>
      <c r="O103" s="172"/>
      <c r="P103" s="172"/>
      <c r="Q103" s="172"/>
      <c r="R103" s="172"/>
      <c r="S103" s="172"/>
    </row>
    <row r="104" spans="1:19" ht="13.5" customHeight="1">
      <c r="K104" s="172"/>
      <c r="L104" s="172"/>
      <c r="M104" s="172"/>
      <c r="N104" s="172"/>
      <c r="O104" s="172"/>
      <c r="P104" s="172"/>
      <c r="Q104" s="172"/>
      <c r="R104" s="172"/>
      <c r="S104" s="172"/>
    </row>
    <row r="105" spans="1:19" ht="13.5" customHeight="1">
      <c r="K105" s="172"/>
      <c r="L105" s="172"/>
      <c r="M105" s="172"/>
      <c r="N105" s="172"/>
      <c r="O105" s="172"/>
      <c r="P105" s="172"/>
      <c r="Q105" s="172"/>
      <c r="R105" s="172"/>
      <c r="S105" s="172"/>
    </row>
    <row r="106" spans="1:19" ht="13.5" customHeight="1">
      <c r="K106" s="172"/>
      <c r="L106" s="172"/>
      <c r="M106" s="172"/>
      <c r="N106" s="172"/>
      <c r="O106" s="172"/>
      <c r="P106" s="172"/>
      <c r="Q106" s="172"/>
      <c r="R106" s="172"/>
      <c r="S106" s="172"/>
    </row>
    <row r="107" spans="1:19" ht="13.5" customHeight="1">
      <c r="K107" s="172"/>
      <c r="L107" s="172"/>
      <c r="M107" s="172"/>
      <c r="N107" s="172"/>
      <c r="O107" s="172"/>
      <c r="P107" s="172"/>
      <c r="Q107" s="172"/>
      <c r="R107" s="172"/>
      <c r="S107" s="172"/>
    </row>
    <row r="108" spans="1:19" ht="13.5" customHeight="1">
      <c r="K108" s="172"/>
      <c r="L108" s="172"/>
      <c r="M108" s="172"/>
      <c r="N108" s="172"/>
      <c r="O108" s="172"/>
      <c r="P108" s="172"/>
      <c r="Q108" s="172"/>
      <c r="R108" s="172"/>
      <c r="S108" s="172"/>
    </row>
    <row r="109" spans="1:19">
      <c r="K109" s="172"/>
      <c r="L109" s="172"/>
      <c r="M109" s="172"/>
      <c r="N109" s="172"/>
      <c r="O109" s="172"/>
      <c r="P109" s="172"/>
      <c r="Q109" s="172"/>
      <c r="R109" s="172"/>
      <c r="S109" s="172"/>
    </row>
    <row r="110" spans="1:19" ht="13.5" customHeight="1">
      <c r="K110" s="172"/>
      <c r="L110" s="172"/>
      <c r="M110" s="172"/>
      <c r="N110" s="172"/>
      <c r="O110" s="172"/>
      <c r="P110" s="172"/>
      <c r="Q110" s="172"/>
      <c r="R110" s="172"/>
      <c r="S110" s="172"/>
    </row>
    <row r="111" spans="1:19" ht="13.5" customHeight="1">
      <c r="K111" s="172"/>
      <c r="L111" s="172"/>
      <c r="M111" s="172"/>
      <c r="N111" s="172"/>
      <c r="O111" s="172"/>
      <c r="P111" s="172"/>
      <c r="Q111" s="172"/>
      <c r="R111" s="172"/>
      <c r="S111" s="172"/>
    </row>
    <row r="112" spans="1:19" ht="13.5" customHeight="1">
      <c r="K112" s="172"/>
      <c r="L112" s="172"/>
      <c r="M112" s="172"/>
      <c r="N112" s="172"/>
      <c r="O112" s="172"/>
      <c r="P112" s="172"/>
      <c r="Q112" s="172"/>
      <c r="R112" s="172"/>
      <c r="S112" s="172"/>
    </row>
    <row r="113" spans="11:19" ht="13.5" customHeight="1">
      <c r="K113" s="172"/>
      <c r="L113" s="172"/>
      <c r="M113" s="172"/>
      <c r="N113" s="172"/>
      <c r="O113" s="172"/>
      <c r="P113" s="172"/>
      <c r="Q113" s="172"/>
      <c r="R113" s="172"/>
      <c r="S113" s="172"/>
    </row>
    <row r="114" spans="11:19" ht="13.5" customHeight="1">
      <c r="K114" s="172"/>
      <c r="L114" s="172"/>
      <c r="M114" s="172"/>
      <c r="N114" s="172"/>
      <c r="O114" s="172"/>
      <c r="P114" s="172"/>
      <c r="Q114" s="172"/>
      <c r="R114" s="172"/>
      <c r="S114" s="172"/>
    </row>
    <row r="115" spans="11:19" ht="13.5" customHeight="1">
      <c r="K115" s="172"/>
      <c r="L115" s="172"/>
      <c r="M115" s="172"/>
      <c r="N115" s="172"/>
      <c r="O115" s="172"/>
      <c r="P115" s="172"/>
      <c r="Q115" s="172"/>
      <c r="R115" s="172"/>
      <c r="S115" s="172"/>
    </row>
    <row r="116" spans="11:19" ht="13.5" customHeight="1">
      <c r="K116" s="172"/>
      <c r="L116" s="172"/>
      <c r="M116" s="172"/>
      <c r="N116" s="172"/>
      <c r="O116" s="172"/>
      <c r="P116" s="172"/>
      <c r="Q116" s="172"/>
      <c r="R116" s="172"/>
      <c r="S116" s="172"/>
    </row>
    <row r="117" spans="11:19" ht="13.5" customHeight="1">
      <c r="K117" s="172"/>
      <c r="L117" s="172"/>
      <c r="M117" s="172"/>
      <c r="N117" s="172"/>
      <c r="O117" s="172"/>
      <c r="P117" s="172"/>
      <c r="Q117" s="172"/>
      <c r="R117" s="172"/>
      <c r="S117" s="172"/>
    </row>
    <row r="118" spans="11:19">
      <c r="K118" s="172"/>
      <c r="L118" s="172"/>
      <c r="M118" s="172"/>
      <c r="N118" s="172"/>
      <c r="O118" s="172"/>
      <c r="P118" s="172"/>
      <c r="Q118" s="172"/>
      <c r="R118" s="172"/>
      <c r="S118" s="172"/>
    </row>
    <row r="119" spans="11:19" ht="13.5" customHeight="1">
      <c r="K119" s="172"/>
      <c r="L119" s="172"/>
      <c r="M119" s="172"/>
      <c r="N119" s="172"/>
      <c r="O119" s="172"/>
      <c r="P119" s="172"/>
      <c r="Q119" s="172"/>
      <c r="R119" s="172"/>
      <c r="S119" s="172"/>
    </row>
    <row r="120" spans="11:19" ht="13.5" customHeight="1">
      <c r="K120" s="172"/>
      <c r="L120" s="172"/>
      <c r="M120" s="172"/>
      <c r="N120" s="172"/>
      <c r="O120" s="172"/>
      <c r="P120" s="172"/>
      <c r="Q120" s="172"/>
      <c r="R120" s="172"/>
      <c r="S120" s="172"/>
    </row>
    <row r="121" spans="11:19" ht="14.25" customHeight="1">
      <c r="K121" s="172"/>
      <c r="L121" s="172"/>
      <c r="M121" s="172"/>
      <c r="N121" s="172"/>
      <c r="O121" s="172"/>
      <c r="P121" s="172"/>
      <c r="Q121" s="172"/>
      <c r="R121" s="172"/>
      <c r="S121" s="172"/>
    </row>
    <row r="122" spans="11:19" ht="14.25" customHeight="1">
      <c r="K122" s="172"/>
      <c r="L122" s="172"/>
      <c r="M122" s="172"/>
      <c r="N122" s="172"/>
      <c r="O122" s="172"/>
      <c r="P122" s="172"/>
      <c r="Q122" s="172"/>
      <c r="R122" s="172"/>
      <c r="S122" s="172"/>
    </row>
    <row r="123" spans="11:19" ht="14.25" customHeight="1">
      <c r="K123" s="172"/>
      <c r="L123" s="172"/>
      <c r="M123" s="172"/>
      <c r="N123" s="172"/>
      <c r="O123" s="172"/>
      <c r="P123" s="172"/>
      <c r="Q123" s="172"/>
      <c r="R123" s="172"/>
      <c r="S123" s="172"/>
    </row>
    <row r="124" spans="11:19" ht="14.25" customHeight="1">
      <c r="K124" s="172"/>
      <c r="L124" s="172"/>
      <c r="M124" s="172"/>
      <c r="N124" s="172"/>
      <c r="O124" s="172"/>
      <c r="P124" s="172"/>
      <c r="Q124" s="172"/>
      <c r="R124" s="172"/>
      <c r="S124" s="172"/>
    </row>
    <row r="125" spans="11:19" ht="14.25" customHeight="1">
      <c r="K125" s="172"/>
      <c r="L125" s="172"/>
      <c r="M125" s="172"/>
      <c r="N125" s="172"/>
      <c r="O125" s="172"/>
      <c r="P125" s="172"/>
      <c r="Q125" s="172"/>
      <c r="R125" s="172"/>
      <c r="S125" s="172"/>
    </row>
    <row r="126" spans="11:19" ht="14.25" customHeight="1">
      <c r="K126" s="172"/>
      <c r="L126" s="172"/>
      <c r="M126" s="172"/>
      <c r="N126" s="172"/>
      <c r="O126" s="172"/>
      <c r="P126" s="172"/>
      <c r="Q126" s="172"/>
      <c r="R126" s="172"/>
      <c r="S126" s="172"/>
    </row>
    <row r="127" spans="11:19">
      <c r="K127" s="172"/>
      <c r="L127" s="172"/>
      <c r="M127" s="172"/>
      <c r="N127" s="172"/>
      <c r="O127" s="172"/>
      <c r="P127" s="172"/>
      <c r="Q127" s="172"/>
      <c r="R127" s="172"/>
      <c r="S127" s="172"/>
    </row>
    <row r="128" spans="11:19">
      <c r="K128" s="172"/>
      <c r="L128" s="172"/>
      <c r="M128" s="172"/>
      <c r="N128" s="172"/>
      <c r="O128" s="172"/>
      <c r="P128" s="172"/>
      <c r="Q128" s="172"/>
      <c r="R128" s="172"/>
      <c r="S128" s="172"/>
    </row>
    <row r="129" spans="11:19">
      <c r="K129" s="172"/>
      <c r="M129" s="172"/>
      <c r="N129" s="172"/>
      <c r="O129" s="172"/>
      <c r="P129" s="172"/>
      <c r="Q129" s="172"/>
      <c r="R129" s="172"/>
      <c r="S129" s="172"/>
    </row>
    <row r="130" spans="11:19">
      <c r="K130" s="172"/>
      <c r="M130" s="172"/>
      <c r="N130" s="172"/>
      <c r="O130" s="172"/>
      <c r="P130" s="172"/>
      <c r="Q130" s="172"/>
      <c r="R130" s="172"/>
      <c r="S130" s="172"/>
    </row>
  </sheetData>
  <mergeCells count="65">
    <mergeCell ref="A65:D65"/>
    <mergeCell ref="A69:D69"/>
    <mergeCell ref="A70:D70"/>
    <mergeCell ref="H62:J62"/>
    <mergeCell ref="A66:D66"/>
    <mergeCell ref="A67:D67"/>
    <mergeCell ref="A62:D63"/>
    <mergeCell ref="A71:D71"/>
    <mergeCell ref="A72:D72"/>
    <mergeCell ref="A68:D68"/>
    <mergeCell ref="A84:D84"/>
    <mergeCell ref="A85:D85"/>
    <mergeCell ref="A73:D73"/>
    <mergeCell ref="A74:D74"/>
    <mergeCell ref="A95:D95"/>
    <mergeCell ref="A96:D96"/>
    <mergeCell ref="A91:D91"/>
    <mergeCell ref="A97:D97"/>
    <mergeCell ref="A93:D93"/>
    <mergeCell ref="A94:D94"/>
    <mergeCell ref="A89:D89"/>
    <mergeCell ref="A90:D90"/>
    <mergeCell ref="A78:D78"/>
    <mergeCell ref="A75:D75"/>
    <mergeCell ref="A76:D76"/>
    <mergeCell ref="A88:D88"/>
    <mergeCell ref="A86:D86"/>
    <mergeCell ref="A87:D87"/>
    <mergeCell ref="A82:D82"/>
    <mergeCell ref="A79:D79"/>
    <mergeCell ref="A80:D80"/>
    <mergeCell ref="A81:D81"/>
    <mergeCell ref="A13:B13"/>
    <mergeCell ref="A14:B14"/>
    <mergeCell ref="A15:B15"/>
    <mergeCell ref="A16:B16"/>
    <mergeCell ref="A17:B17"/>
    <mergeCell ref="A61:J61"/>
    <mergeCell ref="F60:J60"/>
    <mergeCell ref="A26:B26"/>
    <mergeCell ref="A27:B27"/>
    <mergeCell ref="A45:I45"/>
    <mergeCell ref="A28:B28"/>
    <mergeCell ref="A30:H30"/>
    <mergeCell ref="A1:J1"/>
    <mergeCell ref="A5:H5"/>
    <mergeCell ref="C6:E6"/>
    <mergeCell ref="F6:H6"/>
    <mergeCell ref="A3:H3"/>
    <mergeCell ref="A9:B9"/>
    <mergeCell ref="A10:B10"/>
    <mergeCell ref="A11:B11"/>
    <mergeCell ref="F4:H4"/>
    <mergeCell ref="A31:I31"/>
    <mergeCell ref="A12:B12"/>
    <mergeCell ref="A24:B24"/>
    <mergeCell ref="A25:B25"/>
    <mergeCell ref="A8:B8"/>
    <mergeCell ref="A6:B7"/>
    <mergeCell ref="A23:B23"/>
    <mergeCell ref="A18:B18"/>
    <mergeCell ref="A19:B19"/>
    <mergeCell ref="A20:B20"/>
    <mergeCell ref="A21:B21"/>
    <mergeCell ref="A22:B22"/>
  </mergeCells>
  <phoneticPr fontId="10" type="noConversion"/>
  <pageMargins left="0.15748031496062992" right="0.15748031496062992" top="0.19685039370078741" bottom="0.19685039370078741" header="0.51181102362204722" footer="0.51181102362204722"/>
  <pageSetup paperSize="9" scale="9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AU123"/>
  <sheetViews>
    <sheetView workbookViewId="0">
      <selection sqref="A1:D1"/>
    </sheetView>
  </sheetViews>
  <sheetFormatPr defaultRowHeight="12.75"/>
  <cols>
    <col min="1" max="1" width="14.7109375" customWidth="1"/>
    <col min="2" max="2" width="23.5703125" customWidth="1"/>
    <col min="3" max="3" width="22.85546875" customWidth="1"/>
    <col min="4" max="4" width="18.28515625" customWidth="1"/>
    <col min="5" max="10" width="12.5703125" customWidth="1"/>
    <col min="26" max="26" width="9.7109375" customWidth="1"/>
  </cols>
  <sheetData>
    <row r="1" spans="1:11" ht="18" customHeight="1">
      <c r="A1" s="322" t="s">
        <v>197</v>
      </c>
      <c r="B1" s="323"/>
      <c r="C1" s="323"/>
      <c r="D1" s="324"/>
    </row>
    <row r="2" spans="1:11" ht="9.75" customHeight="1">
      <c r="A2" s="264"/>
      <c r="B2" s="264"/>
      <c r="C2" s="264"/>
      <c r="D2" s="264"/>
      <c r="K2" s="167"/>
    </row>
    <row r="3" spans="1:11" ht="16.5" customHeight="1">
      <c r="A3" s="202" t="s">
        <v>108</v>
      </c>
      <c r="B3" s="202"/>
      <c r="C3" s="206"/>
      <c r="D3" s="206"/>
      <c r="K3" s="167"/>
    </row>
    <row r="4" spans="1:11" ht="9" customHeight="1">
      <c r="A4" s="325"/>
      <c r="B4" s="325"/>
      <c r="C4" s="325"/>
      <c r="D4" s="325"/>
      <c r="K4" s="167"/>
    </row>
    <row r="5" spans="1:11" ht="15" customHeight="1">
      <c r="A5" s="203" t="s">
        <v>109</v>
      </c>
      <c r="B5" s="203"/>
      <c r="C5" s="203"/>
      <c r="D5" s="203"/>
      <c r="K5" s="167"/>
    </row>
    <row r="6" spans="1:11" ht="15" customHeight="1">
      <c r="A6" s="326"/>
      <c r="B6" s="326"/>
      <c r="C6" s="326"/>
      <c r="D6" s="326"/>
      <c r="K6" s="167"/>
    </row>
    <row r="7" spans="1:11" ht="27" customHeight="1">
      <c r="A7" s="207" t="s">
        <v>100</v>
      </c>
      <c r="B7" s="207" t="s">
        <v>73</v>
      </c>
      <c r="C7" s="207" t="s">
        <v>74</v>
      </c>
      <c r="D7" s="208" t="s">
        <v>26</v>
      </c>
      <c r="K7" s="167"/>
    </row>
    <row r="8" spans="1:11" ht="13.5" customHeight="1">
      <c r="A8" s="209">
        <v>40238</v>
      </c>
      <c r="B8" s="210">
        <v>44208</v>
      </c>
      <c r="C8" s="210">
        <v>64053</v>
      </c>
      <c r="D8" s="210">
        <v>108261</v>
      </c>
      <c r="K8" s="167"/>
    </row>
    <row r="9" spans="1:11" ht="13.5" customHeight="1">
      <c r="A9" s="211">
        <v>40269</v>
      </c>
      <c r="B9" s="210">
        <v>47779</v>
      </c>
      <c r="C9" s="210">
        <v>66779</v>
      </c>
      <c r="D9" s="210">
        <v>114558</v>
      </c>
      <c r="K9" s="167"/>
    </row>
    <row r="10" spans="1:11" ht="14.25" customHeight="1">
      <c r="A10" s="211">
        <v>40299</v>
      </c>
      <c r="B10" s="210">
        <v>51931</v>
      </c>
      <c r="C10" s="210">
        <v>69268</v>
      </c>
      <c r="D10" s="210">
        <v>121199</v>
      </c>
    </row>
    <row r="11" spans="1:11" ht="13.5" customHeight="1">
      <c r="A11" s="211">
        <v>40330</v>
      </c>
      <c r="B11" s="210">
        <v>54810</v>
      </c>
      <c r="C11" s="210">
        <v>70971</v>
      </c>
      <c r="D11" s="210">
        <v>125781</v>
      </c>
    </row>
    <row r="12" spans="1:11" ht="13.5" customHeight="1">
      <c r="A12" s="211">
        <v>40360</v>
      </c>
      <c r="B12" s="210">
        <v>57460</v>
      </c>
      <c r="C12" s="210">
        <v>72821</v>
      </c>
      <c r="D12" s="210">
        <v>130281</v>
      </c>
    </row>
    <row r="13" spans="1:11" ht="13.5" customHeight="1">
      <c r="A13" s="211">
        <v>40391</v>
      </c>
      <c r="B13" s="210">
        <v>60258</v>
      </c>
      <c r="C13" s="210">
        <v>74974</v>
      </c>
      <c r="D13" s="210">
        <v>135232</v>
      </c>
    </row>
    <row r="14" spans="1:11" ht="13.5" customHeight="1">
      <c r="A14" s="211">
        <v>40422</v>
      </c>
      <c r="B14" s="210">
        <v>62776</v>
      </c>
      <c r="C14" s="210">
        <v>76666</v>
      </c>
      <c r="D14" s="210">
        <v>139442</v>
      </c>
    </row>
    <row r="15" spans="1:11">
      <c r="A15" s="211">
        <v>40452</v>
      </c>
      <c r="B15" s="210">
        <v>64014</v>
      </c>
      <c r="C15" s="210">
        <v>77658</v>
      </c>
      <c r="D15" s="210">
        <v>141672</v>
      </c>
    </row>
    <row r="16" spans="1:11">
      <c r="A16" s="211">
        <v>40483</v>
      </c>
      <c r="B16" s="210">
        <v>65523</v>
      </c>
      <c r="C16" s="210">
        <v>78460</v>
      </c>
      <c r="D16" s="210">
        <v>143983</v>
      </c>
    </row>
    <row r="17" spans="1:4">
      <c r="A17" s="211">
        <v>40513</v>
      </c>
      <c r="B17" s="210">
        <v>63840</v>
      </c>
      <c r="C17" s="210">
        <v>76959</v>
      </c>
      <c r="D17" s="210">
        <v>140799</v>
      </c>
    </row>
    <row r="18" spans="1:4">
      <c r="A18" s="211">
        <v>40544</v>
      </c>
      <c r="B18" s="210">
        <v>64078</v>
      </c>
      <c r="C18" s="210">
        <v>77051</v>
      </c>
      <c r="D18" s="210">
        <v>141129</v>
      </c>
    </row>
    <row r="19" spans="1:4">
      <c r="A19" s="211">
        <v>40575</v>
      </c>
      <c r="B19" s="210">
        <v>65395</v>
      </c>
      <c r="C19" s="210">
        <v>77563</v>
      </c>
      <c r="D19" s="210">
        <v>142958</v>
      </c>
    </row>
    <row r="20" spans="1:4">
      <c r="A20" s="211">
        <v>40603</v>
      </c>
      <c r="B20" s="210">
        <v>65946</v>
      </c>
      <c r="C20" s="210">
        <v>78020</v>
      </c>
      <c r="D20" s="210">
        <v>143966</v>
      </c>
    </row>
    <row r="21" spans="1:4">
      <c r="A21" s="211">
        <v>40634</v>
      </c>
      <c r="B21" s="210">
        <v>66384</v>
      </c>
      <c r="C21" s="210">
        <v>78091</v>
      </c>
      <c r="D21" s="210">
        <v>144475</v>
      </c>
    </row>
    <row r="22" spans="1:4">
      <c r="A22" s="211">
        <v>40664</v>
      </c>
      <c r="B22" s="210">
        <v>67021</v>
      </c>
      <c r="C22" s="210">
        <v>78107</v>
      </c>
      <c r="D22" s="210">
        <v>145128</v>
      </c>
    </row>
    <row r="23" spans="1:4">
      <c r="A23" s="211">
        <v>40695</v>
      </c>
      <c r="B23" s="210">
        <v>67487</v>
      </c>
      <c r="C23" s="210">
        <v>77896</v>
      </c>
      <c r="D23" s="210">
        <v>145383</v>
      </c>
    </row>
    <row r="24" spans="1:4">
      <c r="A24" s="211">
        <v>40725</v>
      </c>
      <c r="B24" s="210">
        <v>68381</v>
      </c>
      <c r="C24" s="210">
        <v>77486</v>
      </c>
      <c r="D24" s="210">
        <v>145867</v>
      </c>
    </row>
    <row r="25" spans="1:4">
      <c r="A25" s="211">
        <v>40756</v>
      </c>
      <c r="B25" s="210">
        <v>68921</v>
      </c>
      <c r="C25" s="210">
        <v>77361</v>
      </c>
      <c r="D25" s="210">
        <v>146282</v>
      </c>
    </row>
    <row r="26" spans="1:4">
      <c r="A26" s="211">
        <v>40787</v>
      </c>
      <c r="B26" s="210">
        <v>69861</v>
      </c>
      <c r="C26" s="210">
        <v>77368</v>
      </c>
      <c r="D26" s="210">
        <v>147229</v>
      </c>
    </row>
    <row r="27" spans="1:4">
      <c r="A27" s="212">
        <v>40817</v>
      </c>
      <c r="B27" s="226">
        <v>70413</v>
      </c>
      <c r="C27" s="226">
        <v>77170</v>
      </c>
      <c r="D27" s="226">
        <v>147583</v>
      </c>
    </row>
    <row r="28" spans="1:4">
      <c r="A28" s="200"/>
      <c r="B28" s="200"/>
      <c r="C28" s="200"/>
      <c r="D28" s="200"/>
    </row>
    <row r="29" spans="1:4" ht="17.25" customHeight="1">
      <c r="A29" s="203" t="s">
        <v>110</v>
      </c>
      <c r="B29" s="203"/>
      <c r="C29" s="203"/>
      <c r="D29" s="203"/>
    </row>
    <row r="30" spans="1:4" ht="12.75" customHeight="1">
      <c r="A30" s="201"/>
      <c r="B30" s="201"/>
      <c r="C30" s="201"/>
      <c r="D30" s="201"/>
    </row>
    <row r="31" spans="1:4" ht="25.5" customHeight="1">
      <c r="A31" s="207" t="s">
        <v>100</v>
      </c>
      <c r="B31" s="207" t="s">
        <v>73</v>
      </c>
      <c r="C31" s="207" t="s">
        <v>74</v>
      </c>
      <c r="D31" s="207" t="s">
        <v>26</v>
      </c>
    </row>
    <row r="32" spans="1:4" ht="13.5" customHeight="1">
      <c r="A32" s="209">
        <v>40238</v>
      </c>
      <c r="B32" s="213">
        <v>1966</v>
      </c>
      <c r="C32" s="213">
        <v>2811</v>
      </c>
      <c r="D32" s="213">
        <v>4777</v>
      </c>
    </row>
    <row r="33" spans="1:47" ht="13.5" customHeight="1">
      <c r="A33" s="211">
        <v>40269</v>
      </c>
      <c r="B33" s="214">
        <v>2100</v>
      </c>
      <c r="C33" s="214">
        <v>2962</v>
      </c>
      <c r="D33" s="214">
        <v>5062</v>
      </c>
    </row>
    <row r="34" spans="1:47" ht="13.5" customHeight="1">
      <c r="A34" s="211">
        <v>40299</v>
      </c>
      <c r="B34" s="214">
        <v>2261</v>
      </c>
      <c r="C34" s="214">
        <v>3103</v>
      </c>
      <c r="D34" s="214">
        <v>5364</v>
      </c>
    </row>
    <row r="35" spans="1:47" ht="13.5" customHeight="1">
      <c r="A35" s="211">
        <v>40330</v>
      </c>
      <c r="B35" s="210">
        <v>2372</v>
      </c>
      <c r="C35" s="210">
        <v>3188</v>
      </c>
      <c r="D35" s="214">
        <v>5560</v>
      </c>
    </row>
    <row r="36" spans="1:47" ht="13.5" customHeight="1">
      <c r="A36" s="211">
        <v>40360</v>
      </c>
      <c r="B36" s="214">
        <v>2444</v>
      </c>
      <c r="C36" s="214">
        <v>3264</v>
      </c>
      <c r="D36" s="214">
        <v>5708</v>
      </c>
    </row>
    <row r="37" spans="1:47" ht="13.5" customHeight="1">
      <c r="A37" s="211">
        <v>40391</v>
      </c>
      <c r="B37" s="214">
        <v>2546</v>
      </c>
      <c r="C37" s="214">
        <v>3450</v>
      </c>
      <c r="D37" s="214">
        <v>5996</v>
      </c>
      <c r="L37" s="167"/>
      <c r="M37" s="167"/>
      <c r="N37" s="167"/>
    </row>
    <row r="38" spans="1:47" s="167" customFormat="1" ht="13.5" customHeight="1">
      <c r="A38" s="211">
        <v>40422</v>
      </c>
      <c r="B38" s="215">
        <v>2650</v>
      </c>
      <c r="C38" s="216">
        <v>3582</v>
      </c>
      <c r="D38" s="214">
        <v>6232</v>
      </c>
      <c r="E38"/>
      <c r="F38"/>
      <c r="G38"/>
      <c r="H38"/>
      <c r="I38"/>
      <c r="J38"/>
      <c r="K38"/>
      <c r="L38"/>
      <c r="M38"/>
      <c r="N38"/>
    </row>
    <row r="39" spans="1:47" ht="13.5" customHeight="1">
      <c r="A39" s="211">
        <v>40452</v>
      </c>
      <c r="B39" s="215">
        <v>2665</v>
      </c>
      <c r="C39" s="216">
        <v>3637</v>
      </c>
      <c r="D39" s="214">
        <v>6302</v>
      </c>
    </row>
    <row r="40" spans="1:47" ht="13.5" customHeight="1">
      <c r="A40" s="211">
        <v>40483</v>
      </c>
      <c r="B40" s="217">
        <v>2730</v>
      </c>
      <c r="C40" s="217">
        <v>3672</v>
      </c>
      <c r="D40" s="214">
        <v>6402</v>
      </c>
    </row>
    <row r="41" spans="1:47" ht="13.5" customHeight="1">
      <c r="A41" s="211">
        <v>40513</v>
      </c>
      <c r="B41" s="217">
        <v>2678</v>
      </c>
      <c r="C41" s="217">
        <v>3597</v>
      </c>
      <c r="D41" s="214">
        <v>6275</v>
      </c>
    </row>
    <row r="42" spans="1:47" ht="13.5" customHeight="1">
      <c r="A42" s="211">
        <v>40544</v>
      </c>
      <c r="B42" s="218">
        <v>2676</v>
      </c>
      <c r="C42" s="218">
        <v>3659</v>
      </c>
      <c r="D42" s="214">
        <v>6335</v>
      </c>
      <c r="AN42" s="263"/>
      <c r="AR42" s="263"/>
    </row>
    <row r="43" spans="1:47" ht="13.5" customHeight="1">
      <c r="A43" s="211">
        <v>40575</v>
      </c>
      <c r="B43" s="217">
        <v>2724</v>
      </c>
      <c r="C43" s="217">
        <v>3646</v>
      </c>
      <c r="D43" s="214">
        <v>6370</v>
      </c>
      <c r="AN43" s="263"/>
      <c r="AR43" s="263"/>
    </row>
    <row r="44" spans="1:47" ht="13.5" customHeight="1">
      <c r="A44" s="211">
        <v>40603</v>
      </c>
      <c r="B44" s="217">
        <v>2764</v>
      </c>
      <c r="C44" s="217">
        <v>3661</v>
      </c>
      <c r="D44" s="214">
        <v>6425</v>
      </c>
      <c r="AN44" s="263"/>
      <c r="AR44" s="263"/>
    </row>
    <row r="45" spans="1:47" ht="13.5" customHeight="1">
      <c r="A45" s="211">
        <v>40634</v>
      </c>
      <c r="B45" s="214">
        <v>2779</v>
      </c>
      <c r="C45" s="214">
        <v>3707</v>
      </c>
      <c r="D45" s="214">
        <v>6486</v>
      </c>
      <c r="K45" s="167"/>
      <c r="AN45" s="263"/>
      <c r="AR45" s="263"/>
    </row>
    <row r="46" spans="1:47" ht="13.5" customHeight="1">
      <c r="A46" s="211">
        <v>40664</v>
      </c>
      <c r="B46" s="214">
        <v>2820</v>
      </c>
      <c r="C46" s="214">
        <v>3775</v>
      </c>
      <c r="D46" s="214">
        <v>6595</v>
      </c>
      <c r="AN46" s="263"/>
      <c r="AR46" s="263"/>
    </row>
    <row r="47" spans="1:47" ht="13.5" customHeight="1">
      <c r="A47" s="211">
        <v>40695</v>
      </c>
      <c r="B47" s="214">
        <v>2858</v>
      </c>
      <c r="C47" s="214">
        <v>3816</v>
      </c>
      <c r="D47" s="214">
        <v>6674</v>
      </c>
      <c r="AK47" s="186"/>
      <c r="AL47" s="186"/>
      <c r="AM47" s="186"/>
      <c r="AN47" s="263"/>
      <c r="AO47" s="186"/>
      <c r="AP47" s="186"/>
      <c r="AQ47" s="186"/>
      <c r="AR47" s="263"/>
      <c r="AS47" s="186"/>
      <c r="AT47" s="186"/>
      <c r="AU47" s="186"/>
    </row>
    <row r="48" spans="1:47" ht="13.5" customHeight="1">
      <c r="A48" s="211">
        <v>40725</v>
      </c>
      <c r="B48" s="214">
        <v>2927</v>
      </c>
      <c r="C48" s="214">
        <v>3781</v>
      </c>
      <c r="D48" s="214">
        <v>6708</v>
      </c>
    </row>
    <row r="49" spans="1:4" ht="13.5" customHeight="1">
      <c r="A49" s="211">
        <v>40756</v>
      </c>
      <c r="B49" s="214">
        <v>2939</v>
      </c>
      <c r="C49" s="214">
        <v>3792</v>
      </c>
      <c r="D49" s="214">
        <v>6731</v>
      </c>
    </row>
    <row r="50" spans="1:4" ht="13.5" customHeight="1">
      <c r="A50" s="211">
        <v>40787</v>
      </c>
      <c r="B50" s="214">
        <v>2984</v>
      </c>
      <c r="C50" s="214">
        <v>3892</v>
      </c>
      <c r="D50" s="214">
        <v>6876</v>
      </c>
    </row>
    <row r="51" spans="1:4" ht="13.5" customHeight="1">
      <c r="A51" s="212">
        <v>40817</v>
      </c>
      <c r="B51" s="219">
        <v>3031</v>
      </c>
      <c r="C51" s="219">
        <v>3894</v>
      </c>
      <c r="D51" s="219">
        <v>6925</v>
      </c>
    </row>
    <row r="52" spans="1:4" ht="12.75" customHeight="1">
      <c r="A52" s="327"/>
      <c r="B52" s="327"/>
      <c r="C52" s="327"/>
      <c r="D52" s="327"/>
    </row>
    <row r="53" spans="1:4" ht="16.5" customHeight="1">
      <c r="A53" s="203" t="s">
        <v>111</v>
      </c>
      <c r="B53" s="203"/>
      <c r="C53" s="203"/>
      <c r="D53" s="203"/>
    </row>
    <row r="54" spans="1:4">
      <c r="A54" s="326"/>
      <c r="B54" s="326"/>
      <c r="C54" s="326"/>
      <c r="D54" s="326"/>
    </row>
    <row r="55" spans="1:4" ht="25.5" customHeight="1">
      <c r="A55" s="220" t="s">
        <v>100</v>
      </c>
      <c r="B55" s="207" t="s">
        <v>73</v>
      </c>
      <c r="C55" s="207" t="s">
        <v>74</v>
      </c>
      <c r="D55" s="220" t="s">
        <v>26</v>
      </c>
    </row>
    <row r="56" spans="1:4" ht="13.5" customHeight="1">
      <c r="A56" s="209">
        <v>40238</v>
      </c>
      <c r="B56" s="213">
        <v>10429</v>
      </c>
      <c r="C56" s="213">
        <v>9337</v>
      </c>
      <c r="D56" s="213">
        <v>19766</v>
      </c>
    </row>
    <row r="57" spans="1:4" ht="13.5" customHeight="1">
      <c r="A57" s="211">
        <v>40269</v>
      </c>
      <c r="B57" s="214">
        <v>11233</v>
      </c>
      <c r="C57" s="214">
        <v>9920</v>
      </c>
      <c r="D57" s="214">
        <v>21153</v>
      </c>
    </row>
    <row r="58" spans="1:4" ht="13.5" customHeight="1">
      <c r="A58" s="211">
        <v>40299</v>
      </c>
      <c r="B58" s="214">
        <v>12217</v>
      </c>
      <c r="C58" s="214">
        <v>10478</v>
      </c>
      <c r="D58" s="214">
        <v>22695</v>
      </c>
    </row>
    <row r="59" spans="1:4" ht="13.5" customHeight="1">
      <c r="A59" s="211">
        <v>40330</v>
      </c>
      <c r="B59" s="214">
        <v>12922</v>
      </c>
      <c r="C59" s="214">
        <v>10830</v>
      </c>
      <c r="D59" s="214">
        <v>23752</v>
      </c>
    </row>
    <row r="60" spans="1:4" ht="13.5" customHeight="1">
      <c r="A60" s="211">
        <v>40360</v>
      </c>
      <c r="B60" s="214">
        <v>13586</v>
      </c>
      <c r="C60" s="214">
        <v>11183</v>
      </c>
      <c r="D60" s="214">
        <v>24769</v>
      </c>
    </row>
    <row r="61" spans="1:4" ht="13.5" customHeight="1">
      <c r="A61" s="211">
        <v>40391</v>
      </c>
      <c r="B61" s="214">
        <v>14207</v>
      </c>
      <c r="C61" s="214">
        <v>11546</v>
      </c>
      <c r="D61" s="214">
        <v>25753</v>
      </c>
    </row>
    <row r="62" spans="1:4" ht="13.5" customHeight="1">
      <c r="A62" s="211">
        <v>40422</v>
      </c>
      <c r="B62" s="221">
        <v>14851</v>
      </c>
      <c r="C62" s="222">
        <v>11828</v>
      </c>
      <c r="D62" s="214">
        <v>26679</v>
      </c>
    </row>
    <row r="63" spans="1:4" ht="13.5" customHeight="1">
      <c r="A63" s="211">
        <v>40452</v>
      </c>
      <c r="B63" s="221">
        <v>15126</v>
      </c>
      <c r="C63" s="222">
        <v>11969</v>
      </c>
      <c r="D63" s="214">
        <v>27095</v>
      </c>
    </row>
    <row r="64" spans="1:4" ht="13.5" customHeight="1">
      <c r="A64" s="211">
        <v>40483</v>
      </c>
      <c r="B64" s="218">
        <v>15503</v>
      </c>
      <c r="C64" s="218">
        <v>12027</v>
      </c>
      <c r="D64" s="214">
        <v>27530</v>
      </c>
    </row>
    <row r="65" spans="1:4" ht="13.5" customHeight="1">
      <c r="A65" s="211">
        <v>40513</v>
      </c>
      <c r="B65" s="218">
        <v>15002</v>
      </c>
      <c r="C65" s="218">
        <v>11644</v>
      </c>
      <c r="D65" s="214">
        <v>26646</v>
      </c>
    </row>
    <row r="66" spans="1:4" ht="13.5" customHeight="1">
      <c r="A66" s="211">
        <v>40544</v>
      </c>
      <c r="B66" s="218">
        <v>15069</v>
      </c>
      <c r="C66" s="218">
        <v>11588</v>
      </c>
      <c r="D66" s="214">
        <v>26657</v>
      </c>
    </row>
    <row r="67" spans="1:4" ht="13.5" customHeight="1">
      <c r="A67" s="211">
        <v>40575</v>
      </c>
      <c r="B67" s="218">
        <v>15370</v>
      </c>
      <c r="C67" s="218">
        <v>11732</v>
      </c>
      <c r="D67" s="214">
        <v>27102</v>
      </c>
    </row>
    <row r="68" spans="1:4" ht="13.5" customHeight="1">
      <c r="A68" s="211">
        <v>40603</v>
      </c>
      <c r="B68" s="218">
        <v>15327</v>
      </c>
      <c r="C68" s="218">
        <v>11812</v>
      </c>
      <c r="D68" s="214">
        <v>27139</v>
      </c>
    </row>
    <row r="69" spans="1:4" ht="13.5" customHeight="1">
      <c r="A69" s="211">
        <v>40634</v>
      </c>
      <c r="B69" s="223">
        <v>15359</v>
      </c>
      <c r="C69" s="218">
        <v>11810</v>
      </c>
      <c r="D69" s="214">
        <v>27169</v>
      </c>
    </row>
    <row r="70" spans="1:4" ht="13.5" customHeight="1">
      <c r="A70" s="211">
        <v>40664</v>
      </c>
      <c r="B70" s="214">
        <v>15452</v>
      </c>
      <c r="C70" s="214">
        <v>11786</v>
      </c>
      <c r="D70" s="214">
        <v>27238</v>
      </c>
    </row>
    <row r="71" spans="1:4" ht="13.5" customHeight="1">
      <c r="A71" s="211">
        <v>40695</v>
      </c>
      <c r="B71" s="218">
        <v>15583</v>
      </c>
      <c r="C71" s="218">
        <v>11815</v>
      </c>
      <c r="D71" s="214">
        <v>27398</v>
      </c>
    </row>
    <row r="72" spans="1:4" ht="13.5" customHeight="1">
      <c r="A72" s="211">
        <v>40725</v>
      </c>
      <c r="B72" s="218">
        <v>15761</v>
      </c>
      <c r="C72" s="218">
        <v>11745</v>
      </c>
      <c r="D72" s="214">
        <v>27506</v>
      </c>
    </row>
    <row r="73" spans="1:4" ht="13.5" customHeight="1">
      <c r="A73" s="211">
        <v>40756</v>
      </c>
      <c r="B73" s="218">
        <v>15866</v>
      </c>
      <c r="C73" s="218">
        <v>11738</v>
      </c>
      <c r="D73" s="214">
        <v>27604</v>
      </c>
    </row>
    <row r="74" spans="1:4" ht="13.5" customHeight="1">
      <c r="A74" s="211">
        <v>40787</v>
      </c>
      <c r="B74" s="218">
        <v>15981</v>
      </c>
      <c r="C74" s="218">
        <v>11740</v>
      </c>
      <c r="D74" s="214">
        <v>27721</v>
      </c>
    </row>
    <row r="75" spans="1:4" ht="13.5" customHeight="1">
      <c r="A75" s="212">
        <v>40817</v>
      </c>
      <c r="B75" s="224">
        <v>16085</v>
      </c>
      <c r="C75" s="224">
        <v>11698</v>
      </c>
      <c r="D75" s="219">
        <v>27783</v>
      </c>
    </row>
    <row r="76" spans="1:4" ht="12.75" customHeight="1">
      <c r="A76" s="328"/>
      <c r="B76" s="328"/>
      <c r="C76" s="328"/>
      <c r="D76" s="328"/>
    </row>
    <row r="77" spans="1:4" ht="13.5" customHeight="1">
      <c r="A77" s="203" t="s">
        <v>112</v>
      </c>
      <c r="B77" s="203"/>
      <c r="C77" s="203"/>
      <c r="D77" s="203"/>
    </row>
    <row r="78" spans="1:4" ht="13.5" customHeight="1">
      <c r="A78" s="326"/>
      <c r="B78" s="326"/>
      <c r="C78" s="326"/>
      <c r="D78" s="326"/>
    </row>
    <row r="79" spans="1:4" ht="25.5" customHeight="1">
      <c r="A79" s="220" t="s">
        <v>100</v>
      </c>
      <c r="B79" s="207" t="s">
        <v>73</v>
      </c>
      <c r="C79" s="207" t="s">
        <v>74</v>
      </c>
      <c r="D79" s="220" t="s">
        <v>26</v>
      </c>
    </row>
    <row r="80" spans="1:4" ht="13.5" customHeight="1">
      <c r="A80" s="209">
        <v>40238</v>
      </c>
      <c r="B80" s="213">
        <v>3137</v>
      </c>
      <c r="C80" s="213">
        <v>3975</v>
      </c>
      <c r="D80" s="213">
        <v>7112</v>
      </c>
    </row>
    <row r="81" spans="1:4" ht="13.5" customHeight="1">
      <c r="A81" s="211">
        <v>40269</v>
      </c>
      <c r="B81" s="214">
        <v>3334</v>
      </c>
      <c r="C81" s="214">
        <v>4177</v>
      </c>
      <c r="D81" s="214">
        <v>7511</v>
      </c>
    </row>
    <row r="82" spans="1:4" ht="13.5" customHeight="1">
      <c r="A82" s="211">
        <v>40299</v>
      </c>
      <c r="B82" s="214">
        <v>3598</v>
      </c>
      <c r="C82" s="214">
        <v>4365</v>
      </c>
      <c r="D82" s="214">
        <v>7963</v>
      </c>
    </row>
    <row r="83" spans="1:4" ht="13.5" customHeight="1">
      <c r="A83" s="211">
        <v>40330</v>
      </c>
      <c r="B83" s="214">
        <v>3730</v>
      </c>
      <c r="C83" s="214">
        <v>4535</v>
      </c>
      <c r="D83" s="214">
        <v>8265</v>
      </c>
    </row>
    <row r="84" spans="1:4" ht="13.5" customHeight="1">
      <c r="A84" s="211">
        <v>40360</v>
      </c>
      <c r="B84" s="214">
        <v>3859</v>
      </c>
      <c r="C84" s="214">
        <v>4630</v>
      </c>
      <c r="D84" s="214">
        <v>8489</v>
      </c>
    </row>
    <row r="85" spans="1:4" ht="13.5" customHeight="1">
      <c r="A85" s="211">
        <v>40391</v>
      </c>
      <c r="B85" s="214">
        <v>3985</v>
      </c>
      <c r="C85" s="214">
        <v>4766</v>
      </c>
      <c r="D85" s="214">
        <v>8751</v>
      </c>
    </row>
    <row r="86" spans="1:4" ht="13.5" customHeight="1">
      <c r="A86" s="211">
        <v>40422</v>
      </c>
      <c r="B86" s="221">
        <v>4051</v>
      </c>
      <c r="C86" s="222">
        <v>4908</v>
      </c>
      <c r="D86" s="214">
        <v>8959</v>
      </c>
    </row>
    <row r="87" spans="1:4" ht="13.5" customHeight="1">
      <c r="A87" s="211">
        <v>40452</v>
      </c>
      <c r="B87" s="221">
        <v>4118</v>
      </c>
      <c r="C87" s="222">
        <v>5029</v>
      </c>
      <c r="D87" s="214">
        <v>9147</v>
      </c>
    </row>
    <row r="88" spans="1:4" ht="13.5" customHeight="1">
      <c r="A88" s="211">
        <v>40483</v>
      </c>
      <c r="B88" s="218">
        <v>4189</v>
      </c>
      <c r="C88" s="218">
        <v>5049</v>
      </c>
      <c r="D88" s="214">
        <v>9238</v>
      </c>
    </row>
    <row r="89" spans="1:4" ht="13.5" customHeight="1">
      <c r="A89" s="211">
        <v>40513</v>
      </c>
      <c r="B89" s="217">
        <v>3982</v>
      </c>
      <c r="C89" s="217">
        <v>4937</v>
      </c>
      <c r="D89" s="214">
        <v>8919</v>
      </c>
    </row>
    <row r="90" spans="1:4" ht="13.5" customHeight="1">
      <c r="A90" s="211">
        <v>40544</v>
      </c>
      <c r="B90" s="217">
        <v>3929</v>
      </c>
      <c r="C90" s="217">
        <v>4940</v>
      </c>
      <c r="D90" s="214">
        <v>8869</v>
      </c>
    </row>
    <row r="91" spans="1:4" ht="13.5" customHeight="1">
      <c r="A91" s="211">
        <v>40575</v>
      </c>
      <c r="B91" s="217">
        <v>4008</v>
      </c>
      <c r="C91" s="217">
        <v>4947</v>
      </c>
      <c r="D91" s="214">
        <v>8955</v>
      </c>
    </row>
    <row r="92" spans="1:4" ht="13.5" customHeight="1">
      <c r="A92" s="211">
        <v>40603</v>
      </c>
      <c r="B92" s="214">
        <v>4019</v>
      </c>
      <c r="C92" s="214">
        <v>4993</v>
      </c>
      <c r="D92" s="214">
        <v>9012</v>
      </c>
    </row>
    <row r="93" spans="1:4" ht="13.5" customHeight="1">
      <c r="A93" s="211">
        <v>40634</v>
      </c>
      <c r="B93" s="205">
        <v>4023</v>
      </c>
      <c r="C93" s="204">
        <v>5005</v>
      </c>
      <c r="D93" s="214">
        <v>9028</v>
      </c>
    </row>
    <row r="94" spans="1:4" ht="13.5" customHeight="1">
      <c r="A94" s="211">
        <v>40664</v>
      </c>
      <c r="B94" s="214">
        <v>4028</v>
      </c>
      <c r="C94" s="214">
        <v>5012</v>
      </c>
      <c r="D94" s="214">
        <v>9040</v>
      </c>
    </row>
    <row r="95" spans="1:4" ht="13.5" customHeight="1">
      <c r="A95" s="211">
        <v>40695</v>
      </c>
      <c r="B95" s="214">
        <v>4030</v>
      </c>
      <c r="C95" s="214">
        <v>5023</v>
      </c>
      <c r="D95" s="214">
        <v>9053</v>
      </c>
    </row>
    <row r="96" spans="1:4" ht="13.5" customHeight="1">
      <c r="A96" s="211">
        <v>40725</v>
      </c>
      <c r="B96" s="214">
        <v>4064</v>
      </c>
      <c r="C96" s="214">
        <v>4977</v>
      </c>
      <c r="D96" s="214">
        <v>9041</v>
      </c>
    </row>
    <row r="97" spans="1:4" ht="13.5" customHeight="1">
      <c r="A97" s="211">
        <v>40756</v>
      </c>
      <c r="B97" s="214">
        <v>4031</v>
      </c>
      <c r="C97" s="214">
        <v>4917</v>
      </c>
      <c r="D97" s="214">
        <v>8948</v>
      </c>
    </row>
    <row r="98" spans="1:4" ht="13.5" customHeight="1">
      <c r="A98" s="211">
        <v>40787</v>
      </c>
      <c r="B98" s="214">
        <v>4060</v>
      </c>
      <c r="C98" s="214">
        <v>4871</v>
      </c>
      <c r="D98" s="214">
        <v>8931</v>
      </c>
    </row>
    <row r="99" spans="1:4" ht="13.5" customHeight="1">
      <c r="A99" s="212">
        <v>40817</v>
      </c>
      <c r="B99" s="219">
        <v>4095</v>
      </c>
      <c r="C99" s="219">
        <v>4882</v>
      </c>
      <c r="D99" s="219">
        <v>8977</v>
      </c>
    </row>
    <row r="100" spans="1:4" ht="13.5" customHeight="1">
      <c r="A100" s="328"/>
      <c r="B100" s="328"/>
      <c r="C100" s="328"/>
      <c r="D100" s="328"/>
    </row>
    <row r="101" spans="1:4" ht="13.5" customHeight="1">
      <c r="A101" s="203" t="s">
        <v>113</v>
      </c>
      <c r="B101" s="203"/>
      <c r="C101" s="203"/>
      <c r="D101" s="203"/>
    </row>
    <row r="102" spans="1:4" ht="11.25" customHeight="1">
      <c r="A102" s="329"/>
      <c r="B102" s="329"/>
      <c r="C102" s="329"/>
      <c r="D102" s="329"/>
    </row>
    <row r="103" spans="1:4" ht="25.5" customHeight="1">
      <c r="A103" s="220" t="s">
        <v>100</v>
      </c>
      <c r="B103" s="207" t="s">
        <v>73</v>
      </c>
      <c r="C103" s="207" t="s">
        <v>74</v>
      </c>
      <c r="D103" s="220" t="s">
        <v>26</v>
      </c>
    </row>
    <row r="104" spans="1:4" ht="13.5" customHeight="1">
      <c r="A104" s="209">
        <v>40238</v>
      </c>
      <c r="B104" s="213">
        <v>412</v>
      </c>
      <c r="C104" s="213">
        <v>457</v>
      </c>
      <c r="D104" s="213">
        <v>869</v>
      </c>
    </row>
    <row r="105" spans="1:4" ht="13.5" customHeight="1">
      <c r="A105" s="211">
        <v>40269</v>
      </c>
      <c r="B105" s="214">
        <v>443</v>
      </c>
      <c r="C105" s="214">
        <v>468</v>
      </c>
      <c r="D105" s="214">
        <v>911</v>
      </c>
    </row>
    <row r="106" spans="1:4" ht="13.5" customHeight="1">
      <c r="A106" s="211">
        <v>40299</v>
      </c>
      <c r="B106" s="214">
        <v>465</v>
      </c>
      <c r="C106" s="214">
        <v>472</v>
      </c>
      <c r="D106" s="214">
        <v>937</v>
      </c>
    </row>
    <row r="107" spans="1:4" ht="13.5" customHeight="1">
      <c r="A107" s="211">
        <v>40330</v>
      </c>
      <c r="B107" s="214">
        <v>483</v>
      </c>
      <c r="C107" s="214">
        <v>478</v>
      </c>
      <c r="D107" s="214">
        <v>961</v>
      </c>
    </row>
    <row r="108" spans="1:4" ht="13.5" customHeight="1">
      <c r="A108" s="211">
        <v>40360</v>
      </c>
      <c r="B108" s="214">
        <v>525</v>
      </c>
      <c r="C108" s="214">
        <v>489</v>
      </c>
      <c r="D108" s="214">
        <v>1014</v>
      </c>
    </row>
    <row r="109" spans="1:4" ht="13.5" customHeight="1">
      <c r="A109" s="211">
        <v>40391</v>
      </c>
      <c r="B109" s="214">
        <v>562</v>
      </c>
      <c r="C109" s="214">
        <v>509</v>
      </c>
      <c r="D109" s="214">
        <v>1071</v>
      </c>
    </row>
    <row r="110" spans="1:4" ht="13.5" customHeight="1">
      <c r="A110" s="211">
        <v>40422</v>
      </c>
      <c r="B110" s="214">
        <v>574</v>
      </c>
      <c r="C110" s="214">
        <v>539</v>
      </c>
      <c r="D110" s="214">
        <v>1113</v>
      </c>
    </row>
    <row r="111" spans="1:4" ht="13.5" customHeight="1">
      <c r="A111" s="211">
        <v>40452</v>
      </c>
      <c r="B111" s="214">
        <v>574</v>
      </c>
      <c r="C111" s="214">
        <v>550</v>
      </c>
      <c r="D111" s="214">
        <v>1124</v>
      </c>
    </row>
    <row r="112" spans="1:4" ht="13.5" customHeight="1">
      <c r="A112" s="211">
        <v>40483</v>
      </c>
      <c r="B112" s="217">
        <v>592</v>
      </c>
      <c r="C112" s="217">
        <v>582</v>
      </c>
      <c r="D112" s="214">
        <v>1174</v>
      </c>
    </row>
    <row r="113" spans="1:4" ht="13.5" customHeight="1">
      <c r="A113" s="211">
        <v>40513</v>
      </c>
      <c r="B113" s="217">
        <v>582</v>
      </c>
      <c r="C113" s="217">
        <v>578</v>
      </c>
      <c r="D113" s="214">
        <v>1160</v>
      </c>
    </row>
    <row r="114" spans="1:4" ht="13.5" customHeight="1">
      <c r="A114" s="211">
        <v>40544</v>
      </c>
      <c r="B114" s="217">
        <v>577</v>
      </c>
      <c r="C114" s="217">
        <v>598</v>
      </c>
      <c r="D114" s="214">
        <v>1175</v>
      </c>
    </row>
    <row r="115" spans="1:4" ht="13.5" customHeight="1">
      <c r="A115" s="211">
        <v>40575</v>
      </c>
      <c r="B115" s="214">
        <v>577</v>
      </c>
      <c r="C115" s="214">
        <v>623</v>
      </c>
      <c r="D115" s="214">
        <v>1200</v>
      </c>
    </row>
    <row r="116" spans="1:4" ht="13.5" customHeight="1">
      <c r="A116" s="211">
        <v>40603</v>
      </c>
      <c r="B116" s="214">
        <v>600</v>
      </c>
      <c r="C116" s="214">
        <v>641</v>
      </c>
      <c r="D116" s="214">
        <v>1241</v>
      </c>
    </row>
    <row r="117" spans="1:4" ht="13.5" customHeight="1">
      <c r="A117" s="211">
        <v>40634</v>
      </c>
      <c r="B117" s="205">
        <v>604</v>
      </c>
      <c r="C117" s="204">
        <v>660</v>
      </c>
      <c r="D117" s="214">
        <v>1264</v>
      </c>
    </row>
    <row r="118" spans="1:4" ht="13.5" customHeight="1">
      <c r="A118" s="211">
        <v>40664</v>
      </c>
      <c r="B118" s="225">
        <v>586</v>
      </c>
      <c r="C118" s="214">
        <v>670</v>
      </c>
      <c r="D118" s="214">
        <v>1256</v>
      </c>
    </row>
    <row r="119" spans="1:4" ht="13.5" customHeight="1">
      <c r="A119" s="211">
        <v>40695</v>
      </c>
      <c r="B119" s="214">
        <v>594</v>
      </c>
      <c r="C119" s="214">
        <v>673</v>
      </c>
      <c r="D119" s="214">
        <v>1267</v>
      </c>
    </row>
    <row r="120" spans="1:4" ht="13.5" customHeight="1">
      <c r="A120" s="211">
        <v>40725</v>
      </c>
      <c r="B120" s="214">
        <v>607</v>
      </c>
      <c r="C120" s="214">
        <v>645</v>
      </c>
      <c r="D120" s="214">
        <v>1252</v>
      </c>
    </row>
    <row r="121" spans="1:4" ht="13.5" customHeight="1">
      <c r="A121" s="211">
        <v>40756</v>
      </c>
      <c r="B121" s="214">
        <v>611</v>
      </c>
      <c r="C121" s="214">
        <v>658</v>
      </c>
      <c r="D121" s="214">
        <v>1269</v>
      </c>
    </row>
    <row r="122" spans="1:4" ht="13.5" customHeight="1">
      <c r="A122" s="211">
        <v>40787</v>
      </c>
      <c r="B122" s="214">
        <v>630</v>
      </c>
      <c r="C122" s="214">
        <v>643</v>
      </c>
      <c r="D122" s="214">
        <v>1273</v>
      </c>
    </row>
    <row r="123" spans="1:4" ht="13.5" customHeight="1">
      <c r="A123" s="212">
        <v>40817</v>
      </c>
      <c r="B123" s="219">
        <v>637</v>
      </c>
      <c r="C123" s="219">
        <v>655</v>
      </c>
      <c r="D123" s="219">
        <v>1292</v>
      </c>
    </row>
  </sheetData>
  <mergeCells count="12">
    <mergeCell ref="AN42:AN47"/>
    <mergeCell ref="AR42:AR47"/>
    <mergeCell ref="A78:D78"/>
    <mergeCell ref="A100:D100"/>
    <mergeCell ref="A102:D102"/>
    <mergeCell ref="A76:D76"/>
    <mergeCell ref="A1:D1"/>
    <mergeCell ref="A4:D4"/>
    <mergeCell ref="A6:D6"/>
    <mergeCell ref="A52:D52"/>
    <mergeCell ref="A54:D54"/>
    <mergeCell ref="A2:D2"/>
  </mergeCells>
  <pageMargins left="0.31496062992125984" right="0.31496062992125984" top="0.55118110236220474" bottom="0.55118110236220474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theme="3" tint="0.79998168889431442"/>
  </sheetPr>
  <dimension ref="A1:AM74"/>
  <sheetViews>
    <sheetView tabSelected="1" workbookViewId="0">
      <selection activeCell="I11" sqref="I11"/>
    </sheetView>
  </sheetViews>
  <sheetFormatPr defaultRowHeight="12.75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9" width="9.85546875" customWidth="1"/>
    <col min="10" max="11" width="9.85546875" style="167" customWidth="1"/>
    <col min="12" max="16" width="9.42578125" customWidth="1"/>
  </cols>
  <sheetData>
    <row r="1" spans="1:20" ht="29.25" customHeight="1">
      <c r="A1" s="260" t="s">
        <v>200</v>
      </c>
      <c r="B1" s="261"/>
      <c r="C1" s="261"/>
      <c r="D1" s="262"/>
      <c r="E1" s="130"/>
    </row>
    <row r="2" spans="1:20" ht="18" customHeight="1">
      <c r="A2" s="188" t="s">
        <v>106</v>
      </c>
      <c r="B2" s="90"/>
      <c r="E2" s="130"/>
    </row>
    <row r="3" spans="1:20" ht="6.75" customHeight="1">
      <c r="A3" s="1"/>
      <c r="E3" s="130"/>
    </row>
    <row r="4" spans="1:20" ht="16.5" customHeight="1">
      <c r="A4" s="187" t="s">
        <v>163</v>
      </c>
      <c r="E4" s="130"/>
      <c r="F4" s="167"/>
    </row>
    <row r="5" spans="1:20" ht="9" customHeight="1">
      <c r="E5" s="130"/>
      <c r="F5" s="167"/>
    </row>
    <row r="6" spans="1:20" ht="30" customHeight="1">
      <c r="A6" s="41" t="s">
        <v>72</v>
      </c>
      <c r="B6" s="166" t="s">
        <v>73</v>
      </c>
      <c r="C6" s="100" t="s">
        <v>74</v>
      </c>
      <c r="D6" s="23" t="s">
        <v>26</v>
      </c>
      <c r="E6" s="130"/>
      <c r="F6" s="167"/>
    </row>
    <row r="7" spans="1:20" ht="13.5" customHeight="1">
      <c r="A7" s="42" t="s">
        <v>75</v>
      </c>
      <c r="B7" s="62">
        <v>3977</v>
      </c>
      <c r="C7" s="62">
        <v>4650</v>
      </c>
      <c r="D7" s="62">
        <v>8627</v>
      </c>
      <c r="E7" s="130"/>
      <c r="F7" s="167"/>
    </row>
    <row r="8" spans="1:20" ht="13.5" customHeight="1">
      <c r="A8" s="42" t="s">
        <v>76</v>
      </c>
      <c r="B8" s="32">
        <v>53683</v>
      </c>
      <c r="C8" s="32">
        <v>63418</v>
      </c>
      <c r="D8" s="32">
        <v>117101</v>
      </c>
      <c r="E8" s="130"/>
      <c r="F8" s="167"/>
    </row>
    <row r="9" spans="1:20" ht="13.5" customHeight="1" thickBot="1">
      <c r="A9" s="42" t="s">
        <v>77</v>
      </c>
      <c r="B9" s="32">
        <v>12753</v>
      </c>
      <c r="C9" s="32">
        <v>9102</v>
      </c>
      <c r="D9" s="32">
        <v>21855</v>
      </c>
      <c r="E9" s="130"/>
      <c r="F9" s="167"/>
    </row>
    <row r="10" spans="1:20" ht="15" customHeight="1" thickBot="1">
      <c r="A10" s="106" t="s">
        <v>26</v>
      </c>
      <c r="B10" s="107">
        <v>70413</v>
      </c>
      <c r="C10" s="107">
        <v>77170</v>
      </c>
      <c r="D10" s="108">
        <v>147583</v>
      </c>
      <c r="E10" s="130"/>
      <c r="F10" s="167"/>
    </row>
    <row r="11" spans="1:20">
      <c r="E11" s="130"/>
      <c r="F11" s="167"/>
    </row>
    <row r="12" spans="1:20" ht="16.5" customHeight="1">
      <c r="A12" s="174" t="s">
        <v>201</v>
      </c>
      <c r="B12" s="361"/>
      <c r="E12" s="130"/>
      <c r="F12" s="167"/>
    </row>
    <row r="13" spans="1:20" ht="8.25" customHeight="1">
      <c r="E13" s="130"/>
      <c r="F13" s="167"/>
    </row>
    <row r="14" spans="1:20" ht="24">
      <c r="A14" s="97" t="s">
        <v>29</v>
      </c>
      <c r="B14" s="88" t="s">
        <v>30</v>
      </c>
      <c r="C14" s="87" t="s">
        <v>31</v>
      </c>
      <c r="D14" s="23" t="s">
        <v>26</v>
      </c>
      <c r="E14" s="130"/>
      <c r="F14" s="167"/>
      <c r="Q14" s="147"/>
      <c r="R14" s="147"/>
      <c r="S14" s="147"/>
      <c r="T14" s="147"/>
    </row>
    <row r="15" spans="1:20" ht="13.5" customHeight="1">
      <c r="A15" s="42" t="s">
        <v>32</v>
      </c>
      <c r="B15" s="43">
        <v>36519</v>
      </c>
      <c r="C15" s="43">
        <v>35325</v>
      </c>
      <c r="D15" s="43">
        <v>71844</v>
      </c>
      <c r="E15" s="130"/>
      <c r="F15" s="167"/>
      <c r="L15" s="130"/>
      <c r="M15" s="105"/>
      <c r="N15" s="105"/>
      <c r="O15" s="105"/>
      <c r="Q15" s="147"/>
      <c r="R15" s="22"/>
      <c r="S15" s="22"/>
      <c r="T15" s="22"/>
    </row>
    <row r="16" spans="1:20" ht="13.5" customHeight="1">
      <c r="A16" s="42" t="s">
        <v>199</v>
      </c>
      <c r="B16" s="43">
        <v>16123</v>
      </c>
      <c r="C16" s="43">
        <v>17302</v>
      </c>
      <c r="D16" s="43">
        <v>33425</v>
      </c>
      <c r="E16" s="130"/>
      <c r="F16" s="167"/>
      <c r="G16" s="105"/>
      <c r="H16" s="105"/>
      <c r="I16" s="105"/>
      <c r="L16" s="130"/>
      <c r="M16" s="105"/>
      <c r="N16" s="105"/>
      <c r="O16" s="105"/>
      <c r="Q16" s="147"/>
      <c r="R16" s="22"/>
      <c r="S16" s="22"/>
      <c r="T16" s="22"/>
    </row>
    <row r="17" spans="1:36" ht="13.5" customHeight="1">
      <c r="A17" s="42" t="s">
        <v>195</v>
      </c>
      <c r="B17" s="43">
        <v>1041</v>
      </c>
      <c r="C17" s="43">
        <v>10791</v>
      </c>
      <c r="D17" s="43">
        <v>11832</v>
      </c>
      <c r="E17" s="130"/>
      <c r="F17" s="167"/>
      <c r="G17" s="105"/>
      <c r="H17" s="105"/>
      <c r="I17" s="105"/>
      <c r="L17" s="130"/>
      <c r="M17" s="105"/>
      <c r="N17" s="105"/>
      <c r="O17" s="105"/>
      <c r="Q17" s="147"/>
      <c r="R17" s="22"/>
      <c r="S17" s="22"/>
      <c r="T17" s="22"/>
    </row>
    <row r="18" spans="1:36" ht="13.5" customHeight="1">
      <c r="A18" s="113"/>
      <c r="B18" s="114"/>
      <c r="C18" s="114"/>
      <c r="D18" s="115"/>
      <c r="E18" s="130"/>
      <c r="F18" s="167"/>
    </row>
    <row r="19" spans="1:36" ht="13.5" customHeight="1">
      <c r="A19" s="111" t="s">
        <v>78</v>
      </c>
      <c r="B19" s="45">
        <v>3977</v>
      </c>
      <c r="C19" s="45">
        <v>4650</v>
      </c>
      <c r="D19" s="45">
        <v>8627</v>
      </c>
      <c r="E19" s="130"/>
      <c r="F19" s="167"/>
    </row>
    <row r="20" spans="1:36" ht="13.5" customHeight="1">
      <c r="A20" s="112" t="s">
        <v>77</v>
      </c>
      <c r="B20" s="53">
        <v>12753</v>
      </c>
      <c r="C20" s="53">
        <v>9102</v>
      </c>
      <c r="D20" s="53">
        <v>21855</v>
      </c>
      <c r="E20" s="130"/>
      <c r="F20" s="167"/>
    </row>
    <row r="21" spans="1:36" ht="13.5" thickBot="1">
      <c r="A21" s="109"/>
      <c r="B21" s="43"/>
      <c r="C21" s="43"/>
      <c r="D21" s="110"/>
      <c r="E21" s="130"/>
      <c r="F21" s="167"/>
    </row>
    <row r="22" spans="1:36" ht="15" customHeight="1" thickBot="1">
      <c r="A22" s="104" t="s">
        <v>55</v>
      </c>
      <c r="B22" s="103">
        <v>70413</v>
      </c>
      <c r="C22" s="103">
        <v>77170</v>
      </c>
      <c r="D22" s="103">
        <v>147583</v>
      </c>
      <c r="E22" s="130"/>
      <c r="F22" s="167"/>
    </row>
    <row r="23" spans="1:36" ht="9.75" customHeight="1">
      <c r="E23" s="130"/>
      <c r="F23" s="167"/>
    </row>
    <row r="24" spans="1:36" ht="16.5" customHeight="1">
      <c r="A24" s="187" t="s">
        <v>164</v>
      </c>
      <c r="E24" s="130"/>
      <c r="F24" s="167"/>
    </row>
    <row r="25" spans="1:36" ht="7.5" customHeight="1">
      <c r="E25" s="130"/>
    </row>
    <row r="26" spans="1:36" ht="26.25" customHeight="1">
      <c r="A26" s="122" t="s">
        <v>69</v>
      </c>
      <c r="B26" s="125" t="s">
        <v>30</v>
      </c>
      <c r="C26" s="122" t="s">
        <v>31</v>
      </c>
      <c r="D26" s="122" t="s">
        <v>26</v>
      </c>
      <c r="E26" s="141" t="s">
        <v>84</v>
      </c>
    </row>
    <row r="27" spans="1:36" ht="14.25" customHeight="1">
      <c r="A27" s="308" t="s">
        <v>34</v>
      </c>
      <c r="B27" s="309"/>
      <c r="C27" s="309"/>
      <c r="D27" s="309"/>
      <c r="E27" s="330"/>
    </row>
    <row r="28" spans="1:36" ht="13.5" customHeight="1">
      <c r="A28" s="46" t="s">
        <v>132</v>
      </c>
      <c r="B28" s="43">
        <v>39446</v>
      </c>
      <c r="C28" s="43">
        <v>20295</v>
      </c>
      <c r="D28" s="43">
        <v>59741</v>
      </c>
      <c r="E28" s="133">
        <v>0.404795945332457</v>
      </c>
    </row>
    <row r="29" spans="1:36" ht="13.5" customHeight="1">
      <c r="A29" s="46" t="s">
        <v>133</v>
      </c>
      <c r="B29" s="43">
        <v>21696</v>
      </c>
      <c r="C29" s="43">
        <v>25596</v>
      </c>
      <c r="D29" s="43">
        <v>47292</v>
      </c>
      <c r="E29" s="134">
        <v>0.32044341150403499</v>
      </c>
    </row>
    <row r="30" spans="1:36" ht="13.5" customHeight="1">
      <c r="A30" s="46" t="s">
        <v>134</v>
      </c>
      <c r="B30" s="43">
        <v>432</v>
      </c>
      <c r="C30" s="43">
        <v>8668</v>
      </c>
      <c r="D30" s="43">
        <v>9100</v>
      </c>
      <c r="E30" s="134">
        <v>6.1660218317827933E-2</v>
      </c>
    </row>
    <row r="31" spans="1:36" ht="13.5" customHeight="1">
      <c r="A31" s="46" t="s">
        <v>135</v>
      </c>
      <c r="B31" s="43">
        <v>2213</v>
      </c>
      <c r="C31" s="43">
        <v>8206</v>
      </c>
      <c r="D31" s="43">
        <v>10419</v>
      </c>
      <c r="E31" s="134">
        <v>7.0597562049829587E-2</v>
      </c>
    </row>
    <row r="32" spans="1:36" ht="13.5" customHeight="1">
      <c r="A32" s="46" t="s">
        <v>136</v>
      </c>
      <c r="B32" s="43">
        <v>2051</v>
      </c>
      <c r="C32" s="43">
        <v>3856</v>
      </c>
      <c r="D32" s="43">
        <v>5907</v>
      </c>
      <c r="E32" s="134">
        <v>4.0024935121253803E-2</v>
      </c>
      <c r="AF32" s="263"/>
      <c r="AJ32" s="263"/>
    </row>
    <row r="33" spans="1:39" ht="13.5" customHeight="1">
      <c r="A33" s="46" t="s">
        <v>137</v>
      </c>
      <c r="B33" s="43">
        <v>446</v>
      </c>
      <c r="C33" s="43">
        <v>3751</v>
      </c>
      <c r="D33" s="43">
        <v>4197</v>
      </c>
      <c r="E33" s="134">
        <v>2.8438234756035588E-2</v>
      </c>
      <c r="AF33" s="263"/>
      <c r="AJ33" s="263"/>
    </row>
    <row r="34" spans="1:39" ht="13.5" customHeight="1">
      <c r="A34" s="46" t="s">
        <v>138</v>
      </c>
      <c r="B34" s="43">
        <v>748</v>
      </c>
      <c r="C34" s="43">
        <v>1976</v>
      </c>
      <c r="D34" s="43">
        <v>2724</v>
      </c>
      <c r="E34" s="134">
        <v>1.8457410406347616E-2</v>
      </c>
      <c r="AF34" s="263"/>
      <c r="AJ34" s="263"/>
    </row>
    <row r="35" spans="1:39" ht="13.5" customHeight="1">
      <c r="A35" s="46" t="s">
        <v>139</v>
      </c>
      <c r="B35" s="43">
        <v>653</v>
      </c>
      <c r="C35" s="43">
        <v>1808</v>
      </c>
      <c r="D35" s="43">
        <v>2461</v>
      </c>
      <c r="E35" s="134">
        <v>1.6675362338480718E-2</v>
      </c>
      <c r="AF35" s="263"/>
      <c r="AJ35" s="263"/>
    </row>
    <row r="36" spans="1:39" ht="13.5" customHeight="1">
      <c r="A36" s="46" t="s">
        <v>140</v>
      </c>
      <c r="B36" s="43">
        <v>534</v>
      </c>
      <c r="C36" s="43">
        <v>1596</v>
      </c>
      <c r="D36" s="43">
        <v>2130</v>
      </c>
      <c r="E36" s="134">
        <v>1.4432556595271814E-2</v>
      </c>
      <c r="AF36" s="263"/>
      <c r="AJ36" s="263"/>
    </row>
    <row r="37" spans="1:39" ht="13.5" customHeight="1">
      <c r="A37" s="46" t="s">
        <v>141</v>
      </c>
      <c r="B37" s="43">
        <v>108</v>
      </c>
      <c r="C37" s="43">
        <v>259</v>
      </c>
      <c r="D37" s="43">
        <v>367</v>
      </c>
      <c r="E37" s="134">
        <v>2.4867362772135002E-3</v>
      </c>
      <c r="AC37" s="186"/>
      <c r="AD37" s="186"/>
      <c r="AE37" s="186"/>
      <c r="AF37" s="263"/>
      <c r="AG37" s="186"/>
      <c r="AH37" s="186"/>
      <c r="AI37" s="186"/>
      <c r="AJ37" s="263"/>
      <c r="AK37" s="186"/>
      <c r="AL37" s="186"/>
      <c r="AM37" s="186"/>
    </row>
    <row r="38" spans="1:39" ht="13.5" customHeight="1">
      <c r="A38" s="46" t="s">
        <v>157</v>
      </c>
      <c r="B38" s="43">
        <v>31</v>
      </c>
      <c r="C38" s="43">
        <v>140</v>
      </c>
      <c r="D38" s="43">
        <v>171</v>
      </c>
      <c r="E38" s="134">
        <v>1.1586700365218217E-3</v>
      </c>
      <c r="F38" s="105"/>
    </row>
    <row r="39" spans="1:39" ht="13.5" customHeight="1">
      <c r="A39" s="46" t="s">
        <v>143</v>
      </c>
      <c r="B39" s="43">
        <v>2055</v>
      </c>
      <c r="C39" s="43">
        <v>1019</v>
      </c>
      <c r="D39" s="43">
        <v>3074</v>
      </c>
      <c r="E39" s="135">
        <v>2.0828957264725612E-2</v>
      </c>
      <c r="F39" s="105"/>
    </row>
    <row r="40" spans="1:39" ht="14.25" customHeight="1">
      <c r="A40" s="308" t="s">
        <v>0</v>
      </c>
      <c r="B40" s="309"/>
      <c r="C40" s="309"/>
      <c r="D40" s="309"/>
      <c r="E40" s="330"/>
      <c r="F40" s="105"/>
    </row>
    <row r="41" spans="1:39" ht="13.5" customHeight="1">
      <c r="A41" s="42" t="s">
        <v>144</v>
      </c>
      <c r="B41" s="43">
        <v>48985</v>
      </c>
      <c r="C41" s="43">
        <v>32043</v>
      </c>
      <c r="D41" s="43">
        <v>81028</v>
      </c>
      <c r="E41" s="133">
        <v>0.54903342525900678</v>
      </c>
      <c r="F41" s="147"/>
      <c r="G41" s="105"/>
      <c r="H41" s="105"/>
      <c r="I41" s="105"/>
      <c r="L41" s="105"/>
    </row>
    <row r="42" spans="1:39" ht="13.5" customHeight="1">
      <c r="A42" s="42" t="s">
        <v>145</v>
      </c>
      <c r="B42" s="43">
        <v>4725</v>
      </c>
      <c r="C42" s="43">
        <v>29473</v>
      </c>
      <c r="D42" s="43">
        <v>34198</v>
      </c>
      <c r="E42" s="134">
        <v>0.23172045560803073</v>
      </c>
      <c r="F42" s="105"/>
    </row>
    <row r="43" spans="1:39" ht="13.5" customHeight="1">
      <c r="A43" s="42" t="s">
        <v>146</v>
      </c>
      <c r="B43" s="43">
        <v>4542</v>
      </c>
      <c r="C43" s="43">
        <v>2409</v>
      </c>
      <c r="D43" s="43">
        <v>6951</v>
      </c>
      <c r="E43" s="134">
        <v>4.7098920607387032E-2</v>
      </c>
      <c r="F43" s="105"/>
    </row>
    <row r="44" spans="1:39" ht="13.5" customHeight="1">
      <c r="A44" s="42" t="s">
        <v>158</v>
      </c>
      <c r="B44" s="43">
        <v>735</v>
      </c>
      <c r="C44" s="43">
        <v>625</v>
      </c>
      <c r="D44" s="43">
        <v>1360</v>
      </c>
      <c r="E44" s="134">
        <v>9.2151535068402193E-3</v>
      </c>
      <c r="F44" s="105"/>
    </row>
    <row r="45" spans="1:39" ht="13.5" customHeight="1">
      <c r="A45" s="42" t="s">
        <v>148</v>
      </c>
      <c r="B45" s="43">
        <v>11426</v>
      </c>
      <c r="C45" s="43">
        <v>12620</v>
      </c>
      <c r="D45" s="43">
        <v>24046</v>
      </c>
      <c r="E45" s="135">
        <v>0.16293204501873523</v>
      </c>
      <c r="F45" s="105"/>
    </row>
    <row r="46" spans="1:39" ht="14.25" customHeight="1">
      <c r="A46" s="308" t="s">
        <v>1</v>
      </c>
      <c r="B46" s="309"/>
      <c r="C46" s="309"/>
      <c r="D46" s="309"/>
      <c r="E46" s="330"/>
    </row>
    <row r="47" spans="1:39" ht="13.5" customHeight="1">
      <c r="A47" s="46" t="s">
        <v>149</v>
      </c>
      <c r="B47" s="43">
        <v>5678</v>
      </c>
      <c r="C47" s="43">
        <v>12533</v>
      </c>
      <c r="D47" s="43">
        <v>18211</v>
      </c>
      <c r="E47" s="133">
        <v>0.12339497096549061</v>
      </c>
    </row>
    <row r="48" spans="1:39" ht="13.5" customHeight="1">
      <c r="A48" s="46" t="s">
        <v>150</v>
      </c>
      <c r="B48" s="43">
        <v>4099</v>
      </c>
      <c r="C48" s="43">
        <v>8241</v>
      </c>
      <c r="D48" s="43">
        <v>12340</v>
      </c>
      <c r="E48" s="134">
        <v>8.3613966378241394E-2</v>
      </c>
    </row>
    <row r="49" spans="1:19" ht="13.5" customHeight="1">
      <c r="A49" s="46" t="s">
        <v>151</v>
      </c>
      <c r="B49" s="43">
        <v>10691</v>
      </c>
      <c r="C49" s="43">
        <v>14841</v>
      </c>
      <c r="D49" s="43">
        <v>25532</v>
      </c>
      <c r="E49" s="134">
        <v>0.17300095539459151</v>
      </c>
    </row>
    <row r="50" spans="1:19" ht="13.5" customHeight="1">
      <c r="A50" s="46" t="s">
        <v>152</v>
      </c>
      <c r="B50" s="43">
        <v>15971</v>
      </c>
      <c r="C50" s="43">
        <v>15049</v>
      </c>
      <c r="D50" s="43">
        <v>31020</v>
      </c>
      <c r="E50" s="134">
        <v>0.21018681013395851</v>
      </c>
    </row>
    <row r="51" spans="1:19" ht="13.5" customHeight="1">
      <c r="A51" s="46" t="s">
        <v>153</v>
      </c>
      <c r="B51" s="43">
        <v>10184</v>
      </c>
      <c r="C51" s="43">
        <v>8079</v>
      </c>
      <c r="D51" s="43">
        <v>18263</v>
      </c>
      <c r="E51" s="134">
        <v>0.12374731507016391</v>
      </c>
    </row>
    <row r="52" spans="1:19" ht="13.5" customHeight="1">
      <c r="A52" s="46" t="s">
        <v>154</v>
      </c>
      <c r="B52" s="43">
        <v>10220</v>
      </c>
      <c r="C52" s="43">
        <v>7855</v>
      </c>
      <c r="D52" s="43">
        <v>18075</v>
      </c>
      <c r="E52" s="134">
        <v>0.12247345561480659</v>
      </c>
    </row>
    <row r="53" spans="1:19" ht="13.5" customHeight="1">
      <c r="A53" s="46" t="s">
        <v>155</v>
      </c>
      <c r="B53" s="43">
        <v>13506</v>
      </c>
      <c r="C53" s="43">
        <v>10417</v>
      </c>
      <c r="D53" s="43">
        <v>23923</v>
      </c>
      <c r="E53" s="134">
        <v>0.16209861569421952</v>
      </c>
    </row>
    <row r="54" spans="1:19" ht="13.5" customHeight="1">
      <c r="A54" s="46" t="s">
        <v>156</v>
      </c>
      <c r="B54" s="43">
        <v>64</v>
      </c>
      <c r="C54" s="43">
        <v>155</v>
      </c>
      <c r="D54" s="43">
        <v>219</v>
      </c>
      <c r="E54" s="135">
        <v>1.4839107485279471E-3</v>
      </c>
    </row>
    <row r="55" spans="1:19" ht="14.25" customHeight="1">
      <c r="A55" s="308" t="s">
        <v>90</v>
      </c>
      <c r="B55" s="309"/>
      <c r="C55" s="309"/>
      <c r="D55" s="309"/>
      <c r="E55" s="330"/>
    </row>
    <row r="56" spans="1:19" ht="13.5" customHeight="1">
      <c r="A56" s="46" t="s">
        <v>88</v>
      </c>
      <c r="B56" s="43">
        <v>39050</v>
      </c>
      <c r="C56" s="43">
        <v>46236</v>
      </c>
      <c r="D56" s="43">
        <v>85286</v>
      </c>
      <c r="E56" s="133">
        <v>0.57788498675321687</v>
      </c>
      <c r="Q56" s="147"/>
      <c r="R56" s="147"/>
      <c r="S56" s="147"/>
    </row>
    <row r="57" spans="1:19" ht="13.5" customHeight="1">
      <c r="A57" s="46" t="s">
        <v>89</v>
      </c>
      <c r="B57" s="43">
        <v>31363</v>
      </c>
      <c r="C57" s="43">
        <v>30934</v>
      </c>
      <c r="D57" s="43">
        <v>62297</v>
      </c>
      <c r="E57" s="135">
        <v>0.42211501324678319</v>
      </c>
      <c r="Q57" s="147"/>
      <c r="R57" s="147"/>
      <c r="S57" s="147"/>
    </row>
    <row r="58" spans="1:19" ht="14.25" customHeight="1">
      <c r="A58" s="144" t="s">
        <v>2</v>
      </c>
      <c r="B58" s="25">
        <v>3031</v>
      </c>
      <c r="C58" s="25">
        <v>3894</v>
      </c>
      <c r="D58" s="25">
        <v>6925</v>
      </c>
      <c r="E58" s="140">
        <v>4.6922748555050381E-2</v>
      </c>
      <c r="Q58" s="147"/>
      <c r="R58" s="22"/>
      <c r="S58" s="22"/>
    </row>
    <row r="59" spans="1:19" ht="14.25" customHeight="1">
      <c r="A59" s="144" t="s">
        <v>91</v>
      </c>
      <c r="B59" s="25">
        <v>16085</v>
      </c>
      <c r="C59" s="25">
        <v>11698</v>
      </c>
      <c r="D59" s="25">
        <v>27783</v>
      </c>
      <c r="E59" s="140">
        <v>0.18825338961804544</v>
      </c>
      <c r="M59" s="147"/>
      <c r="N59" s="147"/>
      <c r="O59" s="147"/>
      <c r="P59" s="147"/>
      <c r="Q59" s="147"/>
      <c r="R59" s="22"/>
      <c r="S59" s="22"/>
    </row>
    <row r="60" spans="1:19" ht="14.25" customHeight="1">
      <c r="A60" s="144" t="s">
        <v>65</v>
      </c>
      <c r="B60" s="25">
        <v>4095</v>
      </c>
      <c r="C60" s="25">
        <v>4882</v>
      </c>
      <c r="D60" s="25">
        <v>8977</v>
      </c>
      <c r="E60" s="140">
        <v>6.0826788993312238E-2</v>
      </c>
      <c r="M60" s="147"/>
      <c r="N60" s="147"/>
      <c r="O60" s="147"/>
      <c r="P60" s="147"/>
      <c r="Q60" s="22"/>
      <c r="R60" s="147"/>
      <c r="S60" s="147"/>
    </row>
    <row r="61" spans="1:19" ht="14.25" customHeight="1">
      <c r="A61" s="144" t="s">
        <v>67</v>
      </c>
      <c r="B61" s="25">
        <v>3282</v>
      </c>
      <c r="C61" s="25">
        <v>2609</v>
      </c>
      <c r="D61" s="25">
        <v>5891</v>
      </c>
      <c r="E61" s="140">
        <v>3.9916521550585095E-2</v>
      </c>
      <c r="M61" s="147"/>
      <c r="N61" s="22"/>
      <c r="O61" s="22"/>
      <c r="P61" s="22"/>
      <c r="Q61" s="22"/>
    </row>
    <row r="62" spans="1:19" ht="14.25" customHeight="1">
      <c r="A62" s="144" t="s">
        <v>66</v>
      </c>
      <c r="B62" s="25">
        <v>4116</v>
      </c>
      <c r="C62" s="25">
        <v>4390</v>
      </c>
      <c r="D62" s="25">
        <v>8506</v>
      </c>
      <c r="E62" s="140">
        <v>5.7635364506752135E-2</v>
      </c>
      <c r="M62" s="147"/>
      <c r="N62" s="22"/>
      <c r="O62" s="22"/>
      <c r="P62" s="22"/>
      <c r="Q62" s="22"/>
    </row>
    <row r="63" spans="1:19" ht="14.25" customHeight="1">
      <c r="A63" s="144" t="s">
        <v>85</v>
      </c>
      <c r="B63" s="146">
        <v>637</v>
      </c>
      <c r="C63" s="25">
        <v>655</v>
      </c>
      <c r="D63" s="25">
        <v>1292</v>
      </c>
      <c r="E63" s="140">
        <v>8.754395831498207E-3</v>
      </c>
      <c r="M63" s="147"/>
      <c r="N63" s="147"/>
      <c r="O63" s="147"/>
      <c r="P63" s="147"/>
      <c r="Q63" s="147"/>
    </row>
    <row r="64" spans="1:19" ht="12.75" customHeight="1" thickBot="1">
      <c r="A64" s="153"/>
      <c r="B64" s="153"/>
      <c r="C64" s="153"/>
      <c r="D64" s="153"/>
      <c r="E64" s="153"/>
    </row>
    <row r="65" spans="1:6" ht="14.25" customHeight="1" thickBot="1">
      <c r="A65" s="116" t="s">
        <v>26</v>
      </c>
      <c r="B65" s="84">
        <v>70413</v>
      </c>
      <c r="C65" s="84">
        <v>77170</v>
      </c>
      <c r="D65" s="131">
        <v>147583</v>
      </c>
      <c r="E65" s="132">
        <v>1</v>
      </c>
    </row>
    <row r="66" spans="1:6" ht="12.75" customHeight="1"/>
    <row r="67" spans="1:6" ht="12.75" customHeight="1"/>
    <row r="68" spans="1:6" ht="12.75" customHeight="1"/>
    <row r="69" spans="1:6" ht="12.75" customHeight="1"/>
    <row r="74" spans="1:6">
      <c r="F74" s="105"/>
    </row>
  </sheetData>
  <mergeCells count="7">
    <mergeCell ref="A55:E55"/>
    <mergeCell ref="AF32:AF37"/>
    <mergeCell ref="AJ32:AJ37"/>
    <mergeCell ref="A1:D1"/>
    <mergeCell ref="A40:E40"/>
    <mergeCell ref="A27:E27"/>
    <mergeCell ref="A46:E46"/>
  </mergeCells>
  <phoneticPr fontId="10" type="noConversion"/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theme="3" tint="0.79998168889431442"/>
  </sheetPr>
  <dimension ref="A1:AB159"/>
  <sheetViews>
    <sheetView zoomScaleNormal="100" workbookViewId="0">
      <selection sqref="A1:M1"/>
    </sheetView>
  </sheetViews>
  <sheetFormatPr defaultRowHeight="12.75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4" width="9.85546875" customWidth="1"/>
  </cols>
  <sheetData>
    <row r="1" spans="1:24" ht="18.75" customHeight="1">
      <c r="A1" s="260" t="s">
        <v>197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2"/>
      <c r="W1" s="148"/>
    </row>
    <row r="2" spans="1:24" ht="17.25" customHeight="1">
      <c r="A2" s="188" t="s">
        <v>107</v>
      </c>
      <c r="B2" s="15"/>
      <c r="C2" s="15"/>
      <c r="D2" s="15"/>
      <c r="J2" s="22"/>
    </row>
    <row r="3" spans="1:24" s="12" customFormat="1" ht="9" customHeight="1">
      <c r="A3" s="11"/>
      <c r="F3"/>
      <c r="G3"/>
    </row>
    <row r="4" spans="1:24" ht="15.75" customHeight="1">
      <c r="A4" s="331" t="s">
        <v>165</v>
      </c>
      <c r="B4" s="331"/>
      <c r="C4" s="331"/>
      <c r="D4" s="167"/>
      <c r="E4" s="167"/>
      <c r="F4" s="167"/>
      <c r="G4" s="167"/>
      <c r="H4" s="167"/>
      <c r="I4" s="167"/>
      <c r="J4" s="167"/>
      <c r="K4" s="167"/>
      <c r="L4" s="167"/>
      <c r="M4" s="167"/>
    </row>
    <row r="5" spans="1:24" ht="9.75" customHeight="1"/>
    <row r="6" spans="1:24" ht="14.25" customHeight="1">
      <c r="A6" s="269" t="s">
        <v>37</v>
      </c>
      <c r="B6" s="275" t="s">
        <v>73</v>
      </c>
      <c r="C6" s="276"/>
      <c r="D6" s="276"/>
      <c r="E6" s="276"/>
      <c r="F6" s="276"/>
      <c r="G6" s="277"/>
      <c r="H6" s="275" t="s">
        <v>74</v>
      </c>
      <c r="I6" s="276"/>
      <c r="J6" s="276"/>
      <c r="K6" s="276"/>
      <c r="L6" s="276"/>
      <c r="M6" s="277"/>
      <c r="P6" s="60"/>
      <c r="Q6" s="60"/>
      <c r="R6" s="60"/>
      <c r="S6" s="60"/>
      <c r="T6" s="60"/>
      <c r="U6" s="60"/>
      <c r="V6" s="60"/>
      <c r="W6" s="60"/>
      <c r="X6" s="60"/>
    </row>
    <row r="7" spans="1:24" ht="14.25" customHeight="1">
      <c r="A7" s="336"/>
      <c r="B7" s="269" t="s">
        <v>38</v>
      </c>
      <c r="C7" s="339" t="s">
        <v>79</v>
      </c>
      <c r="D7" s="340"/>
      <c r="E7" s="339" t="s">
        <v>80</v>
      </c>
      <c r="F7" s="340"/>
      <c r="G7" s="337" t="s">
        <v>81</v>
      </c>
      <c r="H7" s="269" t="s">
        <v>82</v>
      </c>
      <c r="I7" s="339" t="s">
        <v>79</v>
      </c>
      <c r="J7" s="340"/>
      <c r="K7" s="339" t="s">
        <v>80</v>
      </c>
      <c r="L7" s="340"/>
      <c r="M7" s="337" t="s">
        <v>81</v>
      </c>
      <c r="P7" s="60"/>
      <c r="Q7" s="60"/>
      <c r="R7" s="60"/>
      <c r="S7" s="60"/>
      <c r="T7" s="60"/>
      <c r="U7" s="60"/>
      <c r="V7" s="60"/>
      <c r="W7" s="60"/>
      <c r="X7" s="60"/>
    </row>
    <row r="8" spans="1:24" ht="12.75" customHeight="1">
      <c r="A8" s="270"/>
      <c r="B8" s="270"/>
      <c r="C8" s="149" t="s">
        <v>35</v>
      </c>
      <c r="D8" s="27" t="s">
        <v>36</v>
      </c>
      <c r="E8" s="27" t="s">
        <v>35</v>
      </c>
      <c r="F8" s="27" t="s">
        <v>36</v>
      </c>
      <c r="G8" s="338"/>
      <c r="H8" s="270"/>
      <c r="I8" s="27" t="s">
        <v>35</v>
      </c>
      <c r="J8" s="23" t="s">
        <v>36</v>
      </c>
      <c r="K8" s="23" t="s">
        <v>35</v>
      </c>
      <c r="L8" s="23" t="s">
        <v>36</v>
      </c>
      <c r="M8" s="338"/>
      <c r="N8" s="167"/>
      <c r="O8" s="167"/>
      <c r="P8" s="60"/>
      <c r="Q8" s="60"/>
      <c r="R8" s="60"/>
      <c r="S8" s="60"/>
      <c r="T8" s="60"/>
      <c r="U8" s="60"/>
      <c r="V8" s="60"/>
      <c r="W8" s="60"/>
      <c r="X8" s="60"/>
    </row>
    <row r="9" spans="1:24" ht="13.5" customHeight="1">
      <c r="A9" s="28">
        <v>40238</v>
      </c>
      <c r="B9" s="29">
        <v>857</v>
      </c>
      <c r="C9" s="30">
        <v>0</v>
      </c>
      <c r="D9" s="29">
        <v>0</v>
      </c>
      <c r="E9" s="29">
        <v>0</v>
      </c>
      <c r="F9" s="29">
        <v>0</v>
      </c>
      <c r="G9" s="29">
        <v>0</v>
      </c>
      <c r="H9" s="29">
        <v>454</v>
      </c>
      <c r="I9" s="29">
        <v>0</v>
      </c>
      <c r="J9" s="29">
        <v>0</v>
      </c>
      <c r="K9" s="29">
        <v>0</v>
      </c>
      <c r="L9" s="29">
        <v>0</v>
      </c>
      <c r="M9" s="29">
        <v>1</v>
      </c>
      <c r="N9" s="167"/>
      <c r="O9" s="167"/>
      <c r="P9" s="61"/>
      <c r="Q9" s="61"/>
      <c r="R9" s="61"/>
      <c r="S9" s="61"/>
      <c r="T9" s="61"/>
      <c r="U9" s="61"/>
      <c r="V9" s="61"/>
      <c r="W9" s="61"/>
      <c r="X9" s="61"/>
    </row>
    <row r="10" spans="1:24" ht="13.5" customHeight="1">
      <c r="A10" s="31">
        <v>40269</v>
      </c>
      <c r="B10" s="30">
        <v>1387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1037</v>
      </c>
      <c r="I10" s="30">
        <v>0</v>
      </c>
      <c r="J10" s="30">
        <v>0</v>
      </c>
      <c r="K10" s="30">
        <v>0</v>
      </c>
      <c r="L10" s="30">
        <v>0</v>
      </c>
      <c r="M10" s="30">
        <v>1</v>
      </c>
      <c r="N10" s="167"/>
      <c r="O10" s="167"/>
      <c r="P10" s="61"/>
      <c r="Q10" s="61"/>
      <c r="R10" s="61"/>
      <c r="S10" s="61"/>
      <c r="T10" s="61"/>
      <c r="U10" s="61"/>
      <c r="V10" s="61"/>
      <c r="W10" s="61"/>
      <c r="X10" s="61"/>
    </row>
    <row r="11" spans="1:24" ht="13.5" customHeight="1">
      <c r="A11" s="31">
        <v>40299</v>
      </c>
      <c r="B11" s="30">
        <v>1483</v>
      </c>
      <c r="C11" s="30">
        <v>4</v>
      </c>
      <c r="D11" s="30">
        <v>0</v>
      </c>
      <c r="E11" s="30">
        <v>0</v>
      </c>
      <c r="F11" s="30">
        <v>0</v>
      </c>
      <c r="G11" s="30">
        <v>0</v>
      </c>
      <c r="H11" s="30">
        <v>1403</v>
      </c>
      <c r="I11" s="30">
        <v>1</v>
      </c>
      <c r="J11" s="30">
        <v>0</v>
      </c>
      <c r="K11" s="30">
        <v>0</v>
      </c>
      <c r="L11" s="30">
        <v>0</v>
      </c>
      <c r="M11" s="30">
        <v>0</v>
      </c>
      <c r="N11" s="167"/>
      <c r="O11" s="167"/>
      <c r="P11" s="61"/>
      <c r="Q11" s="61"/>
      <c r="R11" s="61"/>
      <c r="S11" s="61"/>
      <c r="T11" s="61"/>
      <c r="U11" s="61"/>
      <c r="V11" s="61"/>
      <c r="W11" s="61"/>
      <c r="X11" s="61"/>
    </row>
    <row r="12" spans="1:24" ht="13.5" customHeight="1">
      <c r="A12" s="31">
        <v>40330</v>
      </c>
      <c r="B12" s="30">
        <v>1460</v>
      </c>
      <c r="C12" s="30">
        <v>775</v>
      </c>
      <c r="D12" s="30">
        <v>28</v>
      </c>
      <c r="E12" s="30">
        <v>0</v>
      </c>
      <c r="F12" s="30">
        <v>0</v>
      </c>
      <c r="G12" s="30">
        <v>3</v>
      </c>
      <c r="H12" s="30">
        <v>1462</v>
      </c>
      <c r="I12" s="30">
        <v>375</v>
      </c>
      <c r="J12" s="30">
        <v>9</v>
      </c>
      <c r="K12" s="30">
        <v>0</v>
      </c>
      <c r="L12" s="30">
        <v>0</v>
      </c>
      <c r="M12" s="30">
        <v>0</v>
      </c>
      <c r="N12" s="167"/>
      <c r="O12" s="167"/>
      <c r="P12" s="61"/>
      <c r="Q12" s="61"/>
      <c r="R12" s="61"/>
      <c r="S12" s="61"/>
      <c r="T12" s="61"/>
      <c r="U12" s="61"/>
      <c r="V12" s="61"/>
      <c r="W12" s="61"/>
      <c r="X12" s="61"/>
    </row>
    <row r="13" spans="1:24" ht="13.5" customHeight="1">
      <c r="A13" s="31">
        <v>40360</v>
      </c>
      <c r="B13" s="30">
        <v>1686</v>
      </c>
      <c r="C13" s="30">
        <v>927</v>
      </c>
      <c r="D13" s="30">
        <v>61</v>
      </c>
      <c r="E13" s="30">
        <v>0</v>
      </c>
      <c r="F13" s="30">
        <v>0</v>
      </c>
      <c r="G13" s="30">
        <v>6</v>
      </c>
      <c r="H13" s="30">
        <v>1727</v>
      </c>
      <c r="I13" s="30">
        <v>775</v>
      </c>
      <c r="J13" s="178">
        <v>18</v>
      </c>
      <c r="K13" s="30">
        <v>0</v>
      </c>
      <c r="L13" s="30">
        <v>0</v>
      </c>
      <c r="M13" s="30">
        <v>2</v>
      </c>
      <c r="N13" s="167"/>
      <c r="O13" s="167"/>
      <c r="P13" s="61"/>
      <c r="Q13" s="61"/>
      <c r="R13" s="61"/>
      <c r="S13" s="61"/>
      <c r="T13" s="61"/>
      <c r="U13" s="61"/>
      <c r="V13" s="61"/>
      <c r="W13" s="61"/>
      <c r="X13" s="61"/>
    </row>
    <row r="14" spans="1:24" ht="13.5" customHeight="1">
      <c r="A14" s="31">
        <v>40391</v>
      </c>
      <c r="B14" s="30">
        <v>1842</v>
      </c>
      <c r="C14" s="30">
        <v>1158</v>
      </c>
      <c r="D14" s="30">
        <v>75</v>
      </c>
      <c r="E14" s="30">
        <v>18</v>
      </c>
      <c r="F14" s="30">
        <v>1</v>
      </c>
      <c r="G14" s="30">
        <v>1</v>
      </c>
      <c r="H14" s="30">
        <v>1890</v>
      </c>
      <c r="I14" s="30">
        <v>1126</v>
      </c>
      <c r="J14" s="178">
        <v>39</v>
      </c>
      <c r="K14" s="30">
        <v>3</v>
      </c>
      <c r="L14" s="30">
        <v>0</v>
      </c>
      <c r="M14" s="30">
        <v>2</v>
      </c>
      <c r="N14" s="167"/>
      <c r="O14" s="167"/>
      <c r="P14" s="61"/>
      <c r="Q14" s="61"/>
      <c r="R14" s="61"/>
      <c r="S14" s="61"/>
      <c r="T14" s="61"/>
      <c r="U14" s="61"/>
      <c r="V14" s="61"/>
      <c r="W14" s="61"/>
      <c r="X14" s="61"/>
    </row>
    <row r="15" spans="1:24" ht="13.5" customHeight="1">
      <c r="A15" s="31">
        <v>40422</v>
      </c>
      <c r="B15" s="30">
        <v>2086</v>
      </c>
      <c r="C15" s="30">
        <v>1065</v>
      </c>
      <c r="D15" s="30">
        <v>59</v>
      </c>
      <c r="E15" s="30">
        <v>710</v>
      </c>
      <c r="F15" s="30">
        <v>26</v>
      </c>
      <c r="G15" s="30">
        <v>0</v>
      </c>
      <c r="H15" s="30">
        <v>2223</v>
      </c>
      <c r="I15" s="30">
        <v>1208</v>
      </c>
      <c r="J15" s="178">
        <v>41</v>
      </c>
      <c r="K15" s="30">
        <v>378</v>
      </c>
      <c r="L15" s="178">
        <v>4</v>
      </c>
      <c r="M15" s="30">
        <v>0</v>
      </c>
      <c r="N15" s="167"/>
      <c r="O15" s="167"/>
      <c r="P15" s="61"/>
      <c r="Q15" s="61"/>
      <c r="R15" s="61"/>
      <c r="S15" s="61"/>
      <c r="T15" s="61"/>
      <c r="U15" s="61"/>
      <c r="V15" s="61"/>
      <c r="W15" s="61"/>
      <c r="X15" s="61"/>
    </row>
    <row r="16" spans="1:24" ht="13.5" customHeight="1">
      <c r="A16" s="31">
        <v>40452</v>
      </c>
      <c r="B16" s="30">
        <v>2166</v>
      </c>
      <c r="C16" s="30">
        <v>1200</v>
      </c>
      <c r="D16" s="30">
        <v>76</v>
      </c>
      <c r="E16" s="30">
        <v>741</v>
      </c>
      <c r="F16" s="30">
        <v>23</v>
      </c>
      <c r="G16" s="30">
        <v>0</v>
      </c>
      <c r="H16" s="30">
        <v>2078</v>
      </c>
      <c r="I16" s="30">
        <v>1251</v>
      </c>
      <c r="J16" s="178">
        <v>53</v>
      </c>
      <c r="K16" s="30">
        <v>590</v>
      </c>
      <c r="L16" s="178">
        <v>9</v>
      </c>
      <c r="M16" s="30">
        <v>1</v>
      </c>
      <c r="N16" s="167"/>
      <c r="O16" s="167"/>
      <c r="P16" s="61"/>
      <c r="Q16" s="61"/>
      <c r="R16" s="61"/>
      <c r="S16" s="61"/>
      <c r="T16" s="61"/>
      <c r="U16" s="61"/>
      <c r="V16" s="61"/>
      <c r="W16" s="61"/>
      <c r="X16" s="61"/>
    </row>
    <row r="17" spans="1:24" ht="13.5" customHeight="1">
      <c r="A17" s="31">
        <v>40483</v>
      </c>
      <c r="B17" s="30">
        <v>2222</v>
      </c>
      <c r="C17" s="30">
        <v>1403</v>
      </c>
      <c r="D17" s="30">
        <v>88</v>
      </c>
      <c r="E17" s="30">
        <v>907</v>
      </c>
      <c r="F17" s="30">
        <v>28</v>
      </c>
      <c r="G17" s="30">
        <v>2</v>
      </c>
      <c r="H17" s="30">
        <v>2456</v>
      </c>
      <c r="I17" s="30">
        <v>1456</v>
      </c>
      <c r="J17" s="178">
        <v>65</v>
      </c>
      <c r="K17" s="30">
        <v>940</v>
      </c>
      <c r="L17" s="178">
        <v>13</v>
      </c>
      <c r="M17" s="30">
        <v>1</v>
      </c>
      <c r="N17" s="167"/>
      <c r="O17" s="167"/>
      <c r="P17" s="61"/>
      <c r="Q17" s="61"/>
      <c r="R17" s="61"/>
      <c r="S17" s="61"/>
      <c r="T17" s="61"/>
      <c r="U17" s="61"/>
      <c r="V17" s="61"/>
      <c r="W17" s="61"/>
      <c r="X17" s="61"/>
    </row>
    <row r="18" spans="1:24" ht="13.5" customHeight="1">
      <c r="A18" s="31">
        <v>40513</v>
      </c>
      <c r="B18" s="30">
        <v>2027</v>
      </c>
      <c r="C18" s="30">
        <v>1507</v>
      </c>
      <c r="D18" s="30">
        <v>141</v>
      </c>
      <c r="E18" s="30">
        <v>793</v>
      </c>
      <c r="F18" s="30">
        <v>36</v>
      </c>
      <c r="G18" s="30">
        <v>2</v>
      </c>
      <c r="H18" s="30">
        <v>2358</v>
      </c>
      <c r="I18" s="30">
        <v>1729</v>
      </c>
      <c r="J18" s="178">
        <v>158</v>
      </c>
      <c r="K18" s="30">
        <v>1039</v>
      </c>
      <c r="L18" s="178">
        <v>28</v>
      </c>
      <c r="M18" s="30">
        <v>0</v>
      </c>
      <c r="N18" s="167"/>
      <c r="O18" s="167"/>
      <c r="P18" s="61"/>
      <c r="Q18" s="61"/>
      <c r="R18" s="61"/>
      <c r="S18" s="61"/>
      <c r="T18" s="61"/>
      <c r="U18" s="61"/>
      <c r="V18" s="61"/>
      <c r="W18" s="61"/>
      <c r="X18" s="61"/>
    </row>
    <row r="19" spans="1:24" ht="13.5" customHeight="1">
      <c r="A19" s="31">
        <v>40544</v>
      </c>
      <c r="B19" s="30">
        <v>1320</v>
      </c>
      <c r="C19" s="30">
        <v>1493</v>
      </c>
      <c r="D19" s="30">
        <v>108</v>
      </c>
      <c r="E19" s="30">
        <v>995</v>
      </c>
      <c r="F19" s="30">
        <v>40</v>
      </c>
      <c r="G19" s="30">
        <v>0</v>
      </c>
      <c r="H19" s="30">
        <v>1315</v>
      </c>
      <c r="I19" s="30">
        <v>1320</v>
      </c>
      <c r="J19" s="178">
        <v>67</v>
      </c>
      <c r="K19" s="30">
        <v>908</v>
      </c>
      <c r="L19" s="178">
        <v>19</v>
      </c>
      <c r="M19" s="30">
        <v>0</v>
      </c>
      <c r="N19" s="167"/>
      <c r="O19" s="167"/>
      <c r="P19" s="61"/>
      <c r="Q19" s="61"/>
      <c r="R19" s="61"/>
      <c r="S19" s="61"/>
      <c r="T19" s="61"/>
      <c r="U19" s="61"/>
      <c r="V19" s="61"/>
      <c r="W19" s="61"/>
      <c r="X19" s="61"/>
    </row>
    <row r="20" spans="1:24" ht="13.5" customHeight="1">
      <c r="A20" s="31">
        <v>40575</v>
      </c>
      <c r="B20" s="30">
        <v>2038</v>
      </c>
      <c r="C20" s="30">
        <v>1266</v>
      </c>
      <c r="D20" s="30">
        <v>110</v>
      </c>
      <c r="E20" s="30">
        <v>998</v>
      </c>
      <c r="F20" s="30">
        <v>50</v>
      </c>
      <c r="G20" s="30">
        <v>0</v>
      </c>
      <c r="H20" s="30">
        <v>2057</v>
      </c>
      <c r="I20" s="30">
        <v>1371</v>
      </c>
      <c r="J20" s="178">
        <v>47</v>
      </c>
      <c r="K20" s="30">
        <v>997</v>
      </c>
      <c r="L20" s="178">
        <v>31</v>
      </c>
      <c r="M20" s="30">
        <v>4</v>
      </c>
      <c r="N20" s="167"/>
      <c r="O20" s="167"/>
      <c r="P20" s="61"/>
      <c r="Q20" s="61"/>
      <c r="R20" s="61"/>
      <c r="S20" s="61"/>
      <c r="T20" s="61"/>
      <c r="U20" s="61"/>
      <c r="V20" s="61"/>
      <c r="W20" s="61"/>
      <c r="X20" s="61"/>
    </row>
    <row r="21" spans="1:24" s="147" customFormat="1" ht="13.5" customHeight="1">
      <c r="A21" s="31">
        <v>40603</v>
      </c>
      <c r="B21" s="30">
        <v>2720</v>
      </c>
      <c r="C21" s="30">
        <v>1461</v>
      </c>
      <c r="D21" s="30">
        <v>141</v>
      </c>
      <c r="E21" s="30">
        <v>1381</v>
      </c>
      <c r="F21" s="30">
        <v>62</v>
      </c>
      <c r="G21" s="30">
        <v>2</v>
      </c>
      <c r="H21" s="30">
        <v>2832</v>
      </c>
      <c r="I21" s="30">
        <v>1581</v>
      </c>
      <c r="J21" s="178">
        <v>85</v>
      </c>
      <c r="K21" s="178">
        <v>1400</v>
      </c>
      <c r="L21" s="178">
        <v>49</v>
      </c>
      <c r="M21" s="178">
        <v>4</v>
      </c>
      <c r="N21" s="167"/>
      <c r="O21" s="167"/>
      <c r="P21" s="61"/>
      <c r="Q21" s="61"/>
      <c r="R21" s="61"/>
      <c r="S21" s="61"/>
      <c r="T21" s="61"/>
      <c r="U21" s="61"/>
      <c r="V21" s="61"/>
      <c r="W21" s="61"/>
      <c r="X21" s="61"/>
    </row>
    <row r="22" spans="1:24" s="147" customFormat="1" ht="13.5" customHeight="1">
      <c r="A22" s="31">
        <v>40634</v>
      </c>
      <c r="B22" s="30">
        <v>1917</v>
      </c>
      <c r="C22" s="30">
        <v>789</v>
      </c>
      <c r="D22" s="30">
        <v>60</v>
      </c>
      <c r="E22" s="30">
        <v>1072</v>
      </c>
      <c r="F22" s="30">
        <v>46</v>
      </c>
      <c r="G22" s="30">
        <v>1</v>
      </c>
      <c r="H22" s="30">
        <v>2070</v>
      </c>
      <c r="I22" s="30">
        <v>804</v>
      </c>
      <c r="J22" s="178">
        <v>42</v>
      </c>
      <c r="K22" s="178">
        <v>996</v>
      </c>
      <c r="L22" s="178">
        <v>22</v>
      </c>
      <c r="M22" s="178">
        <v>4</v>
      </c>
      <c r="N22" s="167"/>
      <c r="O22" s="167"/>
      <c r="P22" s="61"/>
      <c r="Q22" s="61"/>
      <c r="R22" s="61"/>
      <c r="S22" s="61"/>
      <c r="T22" s="61"/>
      <c r="U22" s="61"/>
      <c r="V22" s="61"/>
      <c r="W22" s="61"/>
      <c r="X22" s="61"/>
    </row>
    <row r="23" spans="1:24" ht="13.5" customHeight="1">
      <c r="A23" s="31">
        <v>40664</v>
      </c>
      <c r="B23" s="30">
        <v>2245</v>
      </c>
      <c r="C23" s="30">
        <v>1700</v>
      </c>
      <c r="D23" s="30">
        <v>102</v>
      </c>
      <c r="E23" s="30">
        <v>1303</v>
      </c>
      <c r="F23" s="30">
        <v>71</v>
      </c>
      <c r="G23" s="30">
        <v>2</v>
      </c>
      <c r="H23" s="30">
        <v>2341</v>
      </c>
      <c r="I23" s="30">
        <v>1626</v>
      </c>
      <c r="J23" s="178">
        <v>77</v>
      </c>
      <c r="K23" s="178">
        <v>1292</v>
      </c>
      <c r="L23" s="178">
        <v>40</v>
      </c>
      <c r="M23" s="178">
        <v>1</v>
      </c>
      <c r="N23" s="167"/>
      <c r="O23" s="167"/>
      <c r="P23" s="48"/>
      <c r="Q23" s="48"/>
      <c r="R23" s="48"/>
      <c r="S23" s="48"/>
      <c r="T23" s="48"/>
      <c r="U23" s="48"/>
      <c r="V23" s="48"/>
      <c r="W23" s="48"/>
      <c r="X23" s="48"/>
    </row>
    <row r="24" spans="1:24" ht="13.5" customHeight="1">
      <c r="A24" s="31">
        <v>40695</v>
      </c>
      <c r="B24" s="30">
        <v>2452</v>
      </c>
      <c r="C24" s="30">
        <v>2034</v>
      </c>
      <c r="D24" s="30">
        <v>342</v>
      </c>
      <c r="E24" s="30">
        <v>1148</v>
      </c>
      <c r="F24" s="30">
        <v>76</v>
      </c>
      <c r="G24" s="30">
        <v>6</v>
      </c>
      <c r="H24" s="30">
        <v>2705</v>
      </c>
      <c r="I24" s="30">
        <v>2327</v>
      </c>
      <c r="J24" s="178">
        <v>354</v>
      </c>
      <c r="K24" s="178">
        <v>1317</v>
      </c>
      <c r="L24" s="178">
        <v>56</v>
      </c>
      <c r="M24" s="178">
        <v>1</v>
      </c>
      <c r="N24" s="167"/>
      <c r="O24" s="167"/>
    </row>
    <row r="25" spans="1:24" ht="13.5" customHeight="1">
      <c r="A25" s="179">
        <v>40725</v>
      </c>
      <c r="B25" s="178">
        <v>2220</v>
      </c>
      <c r="C25" s="178">
        <v>1102</v>
      </c>
      <c r="D25" s="178">
        <v>249</v>
      </c>
      <c r="E25" s="178">
        <v>696</v>
      </c>
      <c r="F25" s="178">
        <v>25</v>
      </c>
      <c r="G25" s="178">
        <v>1</v>
      </c>
      <c r="H25" s="178">
        <v>2424</v>
      </c>
      <c r="I25" s="178">
        <v>1148</v>
      </c>
      <c r="J25" s="178">
        <v>261</v>
      </c>
      <c r="K25" s="178">
        <v>677</v>
      </c>
      <c r="L25" s="178">
        <v>13</v>
      </c>
      <c r="M25" s="178">
        <v>0</v>
      </c>
      <c r="N25" s="167"/>
      <c r="O25" s="167"/>
    </row>
    <row r="26" spans="1:24" ht="13.5" customHeight="1">
      <c r="A26" s="179">
        <v>40756</v>
      </c>
      <c r="B26" s="178">
        <v>2716</v>
      </c>
      <c r="C26" s="178">
        <v>1672</v>
      </c>
      <c r="D26" s="178">
        <v>151</v>
      </c>
      <c r="E26" s="178">
        <v>1508</v>
      </c>
      <c r="F26" s="178">
        <v>66</v>
      </c>
      <c r="G26" s="178">
        <v>4</v>
      </c>
      <c r="H26" s="178">
        <v>2846</v>
      </c>
      <c r="I26" s="178">
        <v>1589</v>
      </c>
      <c r="J26" s="178">
        <v>117</v>
      </c>
      <c r="K26" s="178">
        <v>1401</v>
      </c>
      <c r="L26" s="178">
        <v>41</v>
      </c>
      <c r="M26" s="178">
        <v>4</v>
      </c>
      <c r="N26" s="186"/>
      <c r="O26" s="167"/>
    </row>
    <row r="27" spans="1:24" ht="13.5" customHeight="1">
      <c r="A27" s="179">
        <v>40787</v>
      </c>
      <c r="B27" s="178">
        <v>2927</v>
      </c>
      <c r="C27" s="178">
        <v>1625</v>
      </c>
      <c r="D27" s="178">
        <v>132</v>
      </c>
      <c r="E27" s="178">
        <v>1732</v>
      </c>
      <c r="F27" s="178">
        <v>83</v>
      </c>
      <c r="G27" s="178">
        <v>7</v>
      </c>
      <c r="H27" s="178">
        <v>3694</v>
      </c>
      <c r="I27" s="178">
        <v>1836</v>
      </c>
      <c r="J27" s="178">
        <v>124</v>
      </c>
      <c r="K27" s="178">
        <v>1796</v>
      </c>
      <c r="L27" s="178">
        <v>58</v>
      </c>
      <c r="M27" s="178">
        <v>6</v>
      </c>
      <c r="N27" s="186"/>
      <c r="O27" s="186"/>
    </row>
    <row r="28" spans="1:24" ht="13.5" customHeight="1">
      <c r="A28" s="179">
        <v>40817</v>
      </c>
      <c r="B28" s="178">
        <v>2726</v>
      </c>
      <c r="C28" s="178">
        <v>1356</v>
      </c>
      <c r="D28" s="178">
        <v>101</v>
      </c>
      <c r="E28" s="178">
        <v>1014</v>
      </c>
      <c r="F28" s="178">
        <v>42</v>
      </c>
      <c r="G28" s="178">
        <v>1</v>
      </c>
      <c r="H28" s="178">
        <v>2959</v>
      </c>
      <c r="I28" s="178">
        <v>1607</v>
      </c>
      <c r="J28" s="178">
        <v>86</v>
      </c>
      <c r="K28" s="178">
        <v>1055</v>
      </c>
      <c r="L28" s="178">
        <v>42</v>
      </c>
      <c r="M28" s="178">
        <v>1</v>
      </c>
      <c r="N28" s="186"/>
      <c r="O28" s="186"/>
      <c r="P28" s="186"/>
    </row>
    <row r="29" spans="1:24" ht="12.75" customHeight="1">
      <c r="A29" s="34" t="s">
        <v>26</v>
      </c>
      <c r="B29" s="26">
        <v>40497</v>
      </c>
      <c r="C29" s="177">
        <v>22537</v>
      </c>
      <c r="D29" s="177">
        <v>2024</v>
      </c>
      <c r="E29" s="177">
        <v>15016</v>
      </c>
      <c r="F29" s="177">
        <v>675</v>
      </c>
      <c r="G29" s="177">
        <v>38</v>
      </c>
      <c r="H29" s="177">
        <v>42331</v>
      </c>
      <c r="I29" s="177">
        <v>23130</v>
      </c>
      <c r="J29" s="177">
        <v>1643</v>
      </c>
      <c r="K29" s="177">
        <v>14789</v>
      </c>
      <c r="L29" s="177">
        <v>425</v>
      </c>
      <c r="M29" s="177">
        <v>33</v>
      </c>
      <c r="N29" s="167"/>
      <c r="O29" s="167"/>
    </row>
    <row r="30" spans="1:24" ht="11.25" customHeight="1">
      <c r="A30" s="128"/>
      <c r="B30" s="129"/>
      <c r="C30" s="129"/>
      <c r="D30" s="129"/>
      <c r="E30" s="7"/>
      <c r="F30" s="7"/>
      <c r="G30" s="7"/>
      <c r="H30" s="7"/>
      <c r="I30" s="7"/>
      <c r="J30" s="7"/>
      <c r="N30" s="167"/>
      <c r="O30" s="167"/>
    </row>
    <row r="31" spans="1:24" ht="10.5" customHeight="1">
      <c r="A31" s="9"/>
      <c r="B31" s="9"/>
      <c r="C31" s="127">
        <f t="shared" ref="C31:C46" si="0">C9+D9</f>
        <v>0</v>
      </c>
      <c r="D31" s="127">
        <f t="shared" ref="D31:D46" si="1">E9+F9</f>
        <v>0</v>
      </c>
      <c r="M31" s="22"/>
      <c r="N31" s="167"/>
      <c r="O31" s="167"/>
    </row>
    <row r="32" spans="1:24" ht="10.5" customHeight="1">
      <c r="A32" s="9"/>
      <c r="B32" s="9"/>
      <c r="C32" s="127">
        <f t="shared" si="0"/>
        <v>0</v>
      </c>
      <c r="D32" s="127">
        <f t="shared" si="1"/>
        <v>0</v>
      </c>
      <c r="L32" s="21"/>
      <c r="M32" s="105"/>
      <c r="N32" s="167"/>
      <c r="O32" s="167"/>
    </row>
    <row r="33" spans="1:25" ht="10.5" customHeight="1">
      <c r="A33" s="9"/>
      <c r="B33" s="9"/>
      <c r="C33" s="127">
        <f t="shared" si="0"/>
        <v>4</v>
      </c>
      <c r="D33" s="127">
        <f t="shared" si="1"/>
        <v>0</v>
      </c>
      <c r="M33" s="22"/>
      <c r="N33" s="167"/>
      <c r="O33" s="167"/>
    </row>
    <row r="34" spans="1:25" ht="10.5" customHeight="1">
      <c r="A34" s="9"/>
      <c r="B34" s="9"/>
      <c r="C34" s="127">
        <f t="shared" si="0"/>
        <v>803</v>
      </c>
      <c r="D34" s="127">
        <f t="shared" si="1"/>
        <v>0</v>
      </c>
      <c r="M34" s="22"/>
      <c r="N34" s="167"/>
      <c r="O34" s="167"/>
    </row>
    <row r="35" spans="1:25" ht="10.5" customHeight="1">
      <c r="A35" s="9"/>
      <c r="B35" s="9"/>
      <c r="C35" s="127">
        <f t="shared" si="0"/>
        <v>988</v>
      </c>
      <c r="D35" s="127">
        <f t="shared" si="1"/>
        <v>0</v>
      </c>
      <c r="F35" s="234" t="s">
        <v>126</v>
      </c>
      <c r="M35" s="22"/>
      <c r="N35" s="167"/>
      <c r="O35" s="167"/>
    </row>
    <row r="36" spans="1:25" ht="10.5" customHeight="1">
      <c r="A36" s="9"/>
      <c r="B36" s="9"/>
      <c r="C36" s="127">
        <f t="shared" si="0"/>
        <v>1233</v>
      </c>
      <c r="D36" s="127">
        <f t="shared" si="1"/>
        <v>19</v>
      </c>
      <c r="F36" s="234"/>
      <c r="M36" s="22"/>
      <c r="N36" s="167"/>
      <c r="O36" s="167"/>
    </row>
    <row r="37" spans="1:25" ht="10.5" customHeight="1">
      <c r="A37" s="9"/>
      <c r="B37" s="9"/>
      <c r="C37" s="127">
        <f t="shared" si="0"/>
        <v>1124</v>
      </c>
      <c r="D37" s="127">
        <f t="shared" si="1"/>
        <v>736</v>
      </c>
      <c r="F37" s="234" t="s">
        <v>127</v>
      </c>
      <c r="M37" s="105"/>
      <c r="N37" s="167"/>
      <c r="O37" s="167"/>
    </row>
    <row r="38" spans="1:25" ht="10.5" customHeight="1">
      <c r="A38" s="9"/>
      <c r="B38" s="9"/>
      <c r="C38" s="127">
        <f t="shared" si="0"/>
        <v>1276</v>
      </c>
      <c r="D38" s="127">
        <f t="shared" si="1"/>
        <v>764</v>
      </c>
      <c r="F38" s="234"/>
      <c r="M38" s="105"/>
      <c r="N38" s="167"/>
      <c r="O38" s="167"/>
    </row>
    <row r="39" spans="1:25" ht="10.5" customHeight="1">
      <c r="A39" s="9"/>
      <c r="B39" s="9"/>
      <c r="C39" s="127">
        <f t="shared" si="0"/>
        <v>1491</v>
      </c>
      <c r="D39" s="127">
        <f t="shared" si="1"/>
        <v>935</v>
      </c>
      <c r="F39" s="234" t="s">
        <v>128</v>
      </c>
      <c r="M39" s="105"/>
      <c r="N39" s="167"/>
    </row>
    <row r="40" spans="1:25" ht="10.5" customHeight="1">
      <c r="A40" s="9"/>
      <c r="B40" s="9"/>
      <c r="C40" s="127">
        <f t="shared" si="0"/>
        <v>1648</v>
      </c>
      <c r="D40" s="127">
        <f t="shared" si="1"/>
        <v>829</v>
      </c>
      <c r="M40" s="22"/>
    </row>
    <row r="41" spans="1:25" ht="10.5" customHeight="1">
      <c r="A41" s="9"/>
      <c r="B41" s="9"/>
      <c r="C41" s="127">
        <f t="shared" si="0"/>
        <v>1601</v>
      </c>
      <c r="D41" s="127">
        <f t="shared" si="1"/>
        <v>1035</v>
      </c>
      <c r="M41" s="105"/>
    </row>
    <row r="42" spans="1:25" ht="10.5" customHeight="1">
      <c r="A42" s="9"/>
      <c r="B42" s="9"/>
      <c r="C42" s="127">
        <f t="shared" si="0"/>
        <v>1376</v>
      </c>
      <c r="D42" s="127">
        <f t="shared" si="1"/>
        <v>1048</v>
      </c>
      <c r="M42" s="105"/>
    </row>
    <row r="43" spans="1:25" ht="10.5" customHeight="1">
      <c r="A43" s="9"/>
      <c r="B43" s="9"/>
      <c r="C43" s="127">
        <f t="shared" si="0"/>
        <v>1602</v>
      </c>
      <c r="D43" s="127">
        <f t="shared" si="1"/>
        <v>1443</v>
      </c>
      <c r="M43" s="105"/>
    </row>
    <row r="44" spans="1:25" ht="10.5" customHeight="1">
      <c r="A44" s="9"/>
      <c r="B44" s="9"/>
      <c r="C44" s="127">
        <f t="shared" si="0"/>
        <v>849</v>
      </c>
      <c r="D44" s="127">
        <f t="shared" si="1"/>
        <v>1118</v>
      </c>
      <c r="M44" s="105"/>
      <c r="Y44" s="263"/>
    </row>
    <row r="45" spans="1:25" ht="10.5" customHeight="1">
      <c r="A45" s="9"/>
      <c r="B45" s="9"/>
      <c r="C45" s="127">
        <f t="shared" si="0"/>
        <v>1802</v>
      </c>
      <c r="D45" s="127">
        <f t="shared" si="1"/>
        <v>1374</v>
      </c>
      <c r="E45" s="142"/>
      <c r="M45" s="105"/>
      <c r="Y45" s="263"/>
    </row>
    <row r="46" spans="1:25" ht="10.5" customHeight="1">
      <c r="A46" s="9"/>
      <c r="B46" s="9"/>
      <c r="C46" s="127">
        <f t="shared" si="0"/>
        <v>2376</v>
      </c>
      <c r="D46" s="127">
        <f t="shared" si="1"/>
        <v>1224</v>
      </c>
      <c r="E46" s="142"/>
      <c r="F46" s="147"/>
      <c r="G46" s="147"/>
      <c r="H46" s="147"/>
      <c r="I46" s="147"/>
      <c r="J46" s="147"/>
      <c r="K46" s="147"/>
      <c r="L46" s="147"/>
      <c r="M46" s="147"/>
      <c r="Y46" s="263"/>
    </row>
    <row r="47" spans="1:25" ht="10.5" customHeight="1">
      <c r="A47" s="9"/>
      <c r="B47" s="9"/>
      <c r="C47" s="182">
        <f t="shared" ref="C47" si="2">C25+D25</f>
        <v>1351</v>
      </c>
      <c r="D47" s="182">
        <f t="shared" ref="D47" si="3">E25+F25</f>
        <v>721</v>
      </c>
      <c r="M47" s="105"/>
      <c r="Y47" s="263"/>
    </row>
    <row r="48" spans="1:25" ht="10.5" customHeight="1">
      <c r="A48" s="176"/>
      <c r="B48" s="176"/>
      <c r="C48" s="182">
        <f>C26+D26</f>
        <v>1823</v>
      </c>
      <c r="D48" s="182">
        <f>E26+F26</f>
        <v>1574</v>
      </c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Y48" s="263"/>
    </row>
    <row r="49" spans="1:28" ht="10.5" customHeight="1">
      <c r="A49" s="176"/>
      <c r="B49" s="176"/>
      <c r="C49" s="182">
        <f>C27+D27</f>
        <v>1757</v>
      </c>
      <c r="D49" s="182">
        <f>E27+F27</f>
        <v>1815</v>
      </c>
      <c r="E49" s="186"/>
      <c r="F49" s="186"/>
      <c r="G49" s="186"/>
      <c r="H49" s="186"/>
      <c r="I49" s="186"/>
      <c r="J49" s="186"/>
      <c r="K49" s="186"/>
      <c r="L49" s="186"/>
      <c r="M49" s="186"/>
      <c r="N49" s="175"/>
      <c r="Y49" s="263"/>
      <c r="Z49" s="186"/>
      <c r="AA49" s="186"/>
      <c r="AB49" s="186"/>
    </row>
    <row r="50" spans="1:28" ht="10.5" customHeight="1">
      <c r="A50" s="176"/>
      <c r="B50" s="176"/>
      <c r="C50" s="182">
        <f>C28+D28</f>
        <v>1457</v>
      </c>
      <c r="D50" s="182">
        <f>E28+F28</f>
        <v>1056</v>
      </c>
      <c r="E50" s="186"/>
      <c r="F50" s="186"/>
      <c r="G50" s="186"/>
      <c r="H50" s="186"/>
      <c r="I50" s="186"/>
      <c r="J50" s="186"/>
      <c r="K50" s="186"/>
      <c r="L50" s="186"/>
      <c r="M50" s="186"/>
    </row>
    <row r="51" spans="1:28" ht="11.25" customHeight="1">
      <c r="A51" s="176"/>
      <c r="B51" s="176"/>
      <c r="E51" s="175"/>
      <c r="F51" s="175"/>
      <c r="G51" s="175"/>
      <c r="H51" s="175"/>
      <c r="I51" s="175"/>
      <c r="J51" s="175"/>
      <c r="K51" s="175"/>
      <c r="L51" s="175"/>
      <c r="M51" s="175"/>
    </row>
    <row r="52" spans="1:28" ht="10.5" customHeight="1">
      <c r="A52" s="9"/>
      <c r="B52" s="9"/>
      <c r="C52" s="127">
        <f t="shared" ref="C52:C66" si="4">I9+J9</f>
        <v>0</v>
      </c>
      <c r="D52" s="127">
        <f t="shared" ref="D52:D66" si="5">K9+L9</f>
        <v>0</v>
      </c>
      <c r="E52" s="136"/>
      <c r="M52" s="105"/>
    </row>
    <row r="53" spans="1:28" ht="10.5" customHeight="1">
      <c r="A53" s="9"/>
      <c r="B53" s="9"/>
      <c r="C53" s="127">
        <f t="shared" si="4"/>
        <v>0</v>
      </c>
      <c r="D53" s="127">
        <f t="shared" si="5"/>
        <v>0</v>
      </c>
      <c r="E53" s="136"/>
      <c r="M53" s="105"/>
    </row>
    <row r="54" spans="1:28" ht="10.5" customHeight="1">
      <c r="A54" s="9"/>
      <c r="B54" s="9"/>
      <c r="C54" s="127">
        <f t="shared" si="4"/>
        <v>1</v>
      </c>
      <c r="D54" s="127">
        <f t="shared" si="5"/>
        <v>0</v>
      </c>
      <c r="E54" s="136"/>
      <c r="M54" s="105"/>
    </row>
    <row r="55" spans="1:28" ht="10.5" customHeight="1">
      <c r="A55" s="9"/>
      <c r="B55" s="9"/>
      <c r="C55" s="127">
        <f t="shared" si="4"/>
        <v>384</v>
      </c>
      <c r="D55" s="127">
        <f t="shared" si="5"/>
        <v>0</v>
      </c>
      <c r="E55" s="136"/>
      <c r="M55" s="105"/>
      <c r="P55" s="186"/>
    </row>
    <row r="56" spans="1:28" ht="10.5" customHeight="1">
      <c r="A56" s="9"/>
      <c r="B56" s="9"/>
      <c r="C56" s="127">
        <f t="shared" si="4"/>
        <v>793</v>
      </c>
      <c r="D56" s="127">
        <f t="shared" si="5"/>
        <v>0</v>
      </c>
      <c r="E56" s="136"/>
      <c r="M56" s="105"/>
    </row>
    <row r="57" spans="1:28" ht="10.5" customHeight="1">
      <c r="A57" s="9"/>
      <c r="B57" s="9"/>
      <c r="C57" s="127">
        <f t="shared" si="4"/>
        <v>1165</v>
      </c>
      <c r="D57" s="127">
        <f t="shared" si="5"/>
        <v>3</v>
      </c>
      <c r="E57" s="136"/>
      <c r="M57" s="105"/>
    </row>
    <row r="58" spans="1:28" ht="10.5" customHeight="1">
      <c r="A58" s="9"/>
      <c r="B58" s="9"/>
      <c r="C58" s="127">
        <f t="shared" si="4"/>
        <v>1249</v>
      </c>
      <c r="D58" s="127">
        <f t="shared" si="5"/>
        <v>382</v>
      </c>
      <c r="E58" s="136"/>
      <c r="F58" s="235" t="s">
        <v>129</v>
      </c>
      <c r="M58" s="105"/>
    </row>
    <row r="59" spans="1:28" ht="10.5" customHeight="1">
      <c r="A59" s="9"/>
      <c r="B59" s="9"/>
      <c r="C59" s="127">
        <f t="shared" si="4"/>
        <v>1304</v>
      </c>
      <c r="D59" s="127">
        <f t="shared" si="5"/>
        <v>599</v>
      </c>
      <c r="E59" s="136"/>
      <c r="F59" s="235"/>
      <c r="M59" s="105"/>
    </row>
    <row r="60" spans="1:28" ht="10.5" customHeight="1">
      <c r="A60" s="9"/>
      <c r="B60" s="9"/>
      <c r="C60" s="127">
        <f t="shared" si="4"/>
        <v>1521</v>
      </c>
      <c r="D60" s="127">
        <f t="shared" si="5"/>
        <v>953</v>
      </c>
      <c r="E60" s="136"/>
      <c r="F60" s="235" t="s">
        <v>130</v>
      </c>
      <c r="M60" s="105"/>
    </row>
    <row r="61" spans="1:28" ht="10.5" customHeight="1">
      <c r="A61" s="9"/>
      <c r="B61" s="9"/>
      <c r="C61" s="127">
        <f t="shared" si="4"/>
        <v>1887</v>
      </c>
      <c r="D61" s="127">
        <f t="shared" si="5"/>
        <v>1067</v>
      </c>
      <c r="E61" s="136"/>
      <c r="F61" s="235"/>
      <c r="M61" s="105"/>
    </row>
    <row r="62" spans="1:28" ht="10.5" customHeight="1">
      <c r="A62" s="9"/>
      <c r="B62" s="9"/>
      <c r="C62" s="127">
        <f t="shared" si="4"/>
        <v>1387</v>
      </c>
      <c r="D62" s="127">
        <f t="shared" si="5"/>
        <v>927</v>
      </c>
      <c r="E62" s="136"/>
      <c r="F62" s="235" t="s">
        <v>131</v>
      </c>
      <c r="M62" s="105"/>
    </row>
    <row r="63" spans="1:28" ht="10.5" customHeight="1">
      <c r="A63" s="9"/>
      <c r="B63" s="9"/>
      <c r="C63" s="127">
        <f t="shared" si="4"/>
        <v>1418</v>
      </c>
      <c r="D63" s="127">
        <f t="shared" si="5"/>
        <v>1028</v>
      </c>
      <c r="E63" s="136"/>
      <c r="M63" s="105"/>
    </row>
    <row r="64" spans="1:28" ht="10.5" customHeight="1">
      <c r="A64" s="9"/>
      <c r="B64" s="9"/>
      <c r="C64" s="127">
        <f t="shared" si="4"/>
        <v>1666</v>
      </c>
      <c r="D64" s="127">
        <f t="shared" si="5"/>
        <v>1449</v>
      </c>
      <c r="M64" s="105"/>
    </row>
    <row r="65" spans="1:18" ht="10.5" customHeight="1">
      <c r="A65" s="9"/>
      <c r="B65" s="9"/>
      <c r="C65" s="127">
        <f t="shared" si="4"/>
        <v>846</v>
      </c>
      <c r="D65" s="127">
        <f t="shared" si="5"/>
        <v>1018</v>
      </c>
      <c r="E65" s="136"/>
      <c r="F65" s="105"/>
      <c r="G65" s="105"/>
      <c r="H65" s="105"/>
      <c r="I65" s="105"/>
      <c r="J65" s="105"/>
      <c r="M65" s="105"/>
    </row>
    <row r="66" spans="1:18" ht="10.5" customHeight="1">
      <c r="A66" s="9"/>
      <c r="B66" s="9"/>
      <c r="C66" s="127">
        <f t="shared" si="4"/>
        <v>1703</v>
      </c>
      <c r="D66" s="127">
        <f t="shared" si="5"/>
        <v>1332</v>
      </c>
      <c r="E66" s="136"/>
      <c r="M66" s="105"/>
    </row>
    <row r="67" spans="1:18" ht="10.5" customHeight="1">
      <c r="A67" s="9"/>
      <c r="B67" s="9"/>
      <c r="C67" s="127">
        <f t="shared" ref="C67" si="6">I24+J24</f>
        <v>2681</v>
      </c>
      <c r="D67" s="127">
        <f t="shared" ref="D67" si="7">K24+L24</f>
        <v>1373</v>
      </c>
      <c r="E67" s="136"/>
      <c r="F67" s="147"/>
      <c r="G67" s="147"/>
      <c r="H67" s="147"/>
      <c r="I67" s="147"/>
      <c r="J67" s="147"/>
      <c r="K67" s="147"/>
      <c r="L67" s="147"/>
      <c r="M67" s="105"/>
      <c r="N67" s="175"/>
    </row>
    <row r="68" spans="1:18" ht="10.5" customHeight="1">
      <c r="A68" s="176"/>
      <c r="B68" s="176"/>
      <c r="C68" s="182">
        <f t="shared" ref="C68" si="8">I25+J25</f>
        <v>1409</v>
      </c>
      <c r="D68" s="182">
        <f t="shared" ref="D68:D69" si="9">K25+L25</f>
        <v>690</v>
      </c>
      <c r="E68" s="183"/>
      <c r="F68" s="175"/>
      <c r="G68" s="175"/>
      <c r="H68" s="175"/>
      <c r="I68" s="175"/>
      <c r="J68" s="175"/>
      <c r="K68" s="175"/>
      <c r="L68" s="175"/>
      <c r="M68" s="175"/>
    </row>
    <row r="69" spans="1:18" ht="10.5" customHeight="1">
      <c r="A69" s="176"/>
      <c r="B69" s="176"/>
      <c r="C69" s="182">
        <f t="shared" ref="C69" si="10">I26+J26</f>
        <v>1706</v>
      </c>
      <c r="D69" s="182">
        <f t="shared" si="9"/>
        <v>1442</v>
      </c>
      <c r="E69" s="183"/>
      <c r="F69" s="186"/>
      <c r="G69" s="186"/>
      <c r="H69" s="186"/>
      <c r="I69" s="186"/>
      <c r="J69" s="186"/>
      <c r="K69" s="186"/>
      <c r="L69" s="186"/>
      <c r="M69" s="186"/>
    </row>
    <row r="70" spans="1:18" ht="10.5" customHeight="1">
      <c r="A70" s="176"/>
      <c r="B70" s="176"/>
      <c r="C70" s="182">
        <f t="shared" ref="C70" si="11">I27+J27</f>
        <v>1960</v>
      </c>
      <c r="D70" s="182">
        <f t="shared" ref="D70" si="12">K27+L27</f>
        <v>1854</v>
      </c>
      <c r="E70" s="183"/>
      <c r="F70" s="186"/>
      <c r="G70" s="186"/>
      <c r="H70" s="186"/>
      <c r="I70" s="186"/>
      <c r="J70" s="186"/>
      <c r="K70" s="186"/>
      <c r="L70" s="186"/>
      <c r="M70" s="186"/>
    </row>
    <row r="71" spans="1:18" ht="10.5" customHeight="1">
      <c r="A71" s="176"/>
      <c r="B71" s="176"/>
      <c r="C71" s="182">
        <f t="shared" ref="C71" si="13">I28+J28</f>
        <v>1693</v>
      </c>
      <c r="D71" s="182">
        <f t="shared" ref="D71" si="14">K28+L28</f>
        <v>1097</v>
      </c>
      <c r="E71" s="183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</row>
    <row r="72" spans="1:18" ht="10.5" customHeight="1">
      <c r="A72" s="9"/>
      <c r="B72" s="9"/>
      <c r="E72" s="136"/>
      <c r="M72" s="105"/>
      <c r="Q72" s="147"/>
      <c r="R72" s="147"/>
    </row>
    <row r="73" spans="1:18" ht="16.5" customHeight="1">
      <c r="A73" s="331" t="s">
        <v>166</v>
      </c>
      <c r="B73" s="331"/>
      <c r="C73" s="331"/>
      <c r="E73" s="136"/>
      <c r="M73" s="105"/>
      <c r="Q73" s="147"/>
      <c r="R73" s="147"/>
    </row>
    <row r="74" spans="1:18" ht="14.25" customHeight="1">
      <c r="E74" s="136"/>
    </row>
    <row r="75" spans="1:18" ht="13.5" customHeight="1">
      <c r="A75" s="344" t="s">
        <v>69</v>
      </c>
      <c r="B75" s="345"/>
      <c r="C75" s="345"/>
      <c r="D75" s="345"/>
      <c r="E75" s="346"/>
      <c r="F75" s="275" t="s">
        <v>30</v>
      </c>
      <c r="G75" s="276"/>
      <c r="H75" s="277"/>
      <c r="I75" s="275" t="s">
        <v>31</v>
      </c>
      <c r="J75" s="276"/>
      <c r="K75" s="277"/>
      <c r="L75" s="105"/>
    </row>
    <row r="76" spans="1:18" ht="26.25" customHeight="1">
      <c r="A76" s="347"/>
      <c r="B76" s="348"/>
      <c r="C76" s="348"/>
      <c r="D76" s="348"/>
      <c r="E76" s="349"/>
      <c r="F76" s="125" t="s">
        <v>38</v>
      </c>
      <c r="G76" s="125" t="s">
        <v>79</v>
      </c>
      <c r="H76" s="125" t="s">
        <v>80</v>
      </c>
      <c r="I76" s="125" t="s">
        <v>38</v>
      </c>
      <c r="J76" s="125" t="s">
        <v>79</v>
      </c>
      <c r="K76" s="126" t="s">
        <v>80</v>
      </c>
      <c r="L76" s="105"/>
    </row>
    <row r="77" spans="1:18" ht="13.5" customHeight="1">
      <c r="A77" s="150" t="s">
        <v>34</v>
      </c>
      <c r="B77" s="151"/>
      <c r="C77" s="151"/>
      <c r="D77" s="151"/>
      <c r="E77" s="151"/>
      <c r="F77" s="151"/>
      <c r="G77" s="151"/>
      <c r="H77" s="151"/>
      <c r="I77" s="151"/>
      <c r="J77" s="151"/>
      <c r="K77" s="152"/>
      <c r="L77" s="105"/>
    </row>
    <row r="78" spans="1:18" ht="13.5" customHeight="1">
      <c r="A78" s="316" t="s">
        <v>132</v>
      </c>
      <c r="B78" s="317"/>
      <c r="C78" s="317"/>
      <c r="D78" s="317"/>
      <c r="E78" s="318"/>
      <c r="F78" s="43">
        <v>23191</v>
      </c>
      <c r="G78" s="43">
        <v>14715</v>
      </c>
      <c r="H78" s="43">
        <v>9582</v>
      </c>
      <c r="I78" s="43">
        <v>9394</v>
      </c>
      <c r="J78" s="43">
        <v>5903</v>
      </c>
      <c r="K78" s="43">
        <v>3589</v>
      </c>
      <c r="L78" s="105"/>
      <c r="P78" s="147"/>
    </row>
    <row r="79" spans="1:18" ht="13.5" customHeight="1">
      <c r="A79" s="299" t="s">
        <v>133</v>
      </c>
      <c r="B79" s="300"/>
      <c r="C79" s="300"/>
      <c r="D79" s="300"/>
      <c r="E79" s="301"/>
      <c r="F79" s="43">
        <v>12565</v>
      </c>
      <c r="G79" s="43">
        <v>7343</v>
      </c>
      <c r="H79" s="43">
        <v>4533</v>
      </c>
      <c r="I79" s="43">
        <v>14765</v>
      </c>
      <c r="J79" s="43">
        <v>8225</v>
      </c>
      <c r="K79" s="43">
        <v>4692</v>
      </c>
      <c r="L79" s="105"/>
      <c r="O79" s="147"/>
      <c r="P79" s="147"/>
    </row>
    <row r="80" spans="1:18" ht="13.5" customHeight="1">
      <c r="A80" s="299" t="s">
        <v>134</v>
      </c>
      <c r="B80" s="300"/>
      <c r="C80" s="300"/>
      <c r="D80" s="300"/>
      <c r="E80" s="301"/>
      <c r="F80" s="43">
        <v>240</v>
      </c>
      <c r="G80" s="43">
        <v>137</v>
      </c>
      <c r="H80" s="43">
        <v>71</v>
      </c>
      <c r="I80" s="43">
        <v>4558</v>
      </c>
      <c r="J80" s="43">
        <v>2681</v>
      </c>
      <c r="K80" s="43">
        <v>1708</v>
      </c>
      <c r="L80" s="105"/>
      <c r="O80" s="147"/>
    </row>
    <row r="81" spans="1:12" ht="13.5" customHeight="1">
      <c r="A81" s="299" t="s">
        <v>135</v>
      </c>
      <c r="B81" s="300"/>
      <c r="C81" s="300"/>
      <c r="D81" s="300"/>
      <c r="E81" s="301"/>
      <c r="F81" s="43">
        <v>1348</v>
      </c>
      <c r="G81" s="43">
        <v>556</v>
      </c>
      <c r="H81" s="43">
        <v>262</v>
      </c>
      <c r="I81" s="43">
        <v>5881</v>
      </c>
      <c r="J81" s="43">
        <v>3210</v>
      </c>
      <c r="K81" s="43">
        <v>2004</v>
      </c>
      <c r="L81" s="105"/>
    </row>
    <row r="82" spans="1:12" ht="13.5" customHeight="1">
      <c r="A82" s="299" t="s">
        <v>136</v>
      </c>
      <c r="B82" s="300"/>
      <c r="C82" s="300"/>
      <c r="D82" s="300"/>
      <c r="E82" s="301"/>
      <c r="F82" s="43">
        <v>1194</v>
      </c>
      <c r="G82" s="43">
        <v>686</v>
      </c>
      <c r="H82" s="43">
        <v>442</v>
      </c>
      <c r="I82" s="43">
        <v>1886</v>
      </c>
      <c r="J82" s="43">
        <v>1188</v>
      </c>
      <c r="K82" s="43">
        <v>822</v>
      </c>
      <c r="L82" s="105"/>
    </row>
    <row r="83" spans="1:12" ht="13.5" customHeight="1">
      <c r="A83" s="299" t="s">
        <v>137</v>
      </c>
      <c r="B83" s="300"/>
      <c r="C83" s="300"/>
      <c r="D83" s="300"/>
      <c r="E83" s="301"/>
      <c r="F83" s="43">
        <v>253</v>
      </c>
      <c r="G83" s="43">
        <v>124</v>
      </c>
      <c r="H83" s="43">
        <v>60</v>
      </c>
      <c r="I83" s="43">
        <v>2245</v>
      </c>
      <c r="J83" s="43">
        <v>1329</v>
      </c>
      <c r="K83" s="43">
        <v>812</v>
      </c>
      <c r="L83" s="105"/>
    </row>
    <row r="84" spans="1:12" ht="13.5" customHeight="1">
      <c r="A84" s="299" t="s">
        <v>138</v>
      </c>
      <c r="B84" s="300"/>
      <c r="C84" s="300"/>
      <c r="D84" s="300"/>
      <c r="E84" s="301"/>
      <c r="F84" s="43">
        <v>447</v>
      </c>
      <c r="G84" s="43">
        <v>268</v>
      </c>
      <c r="H84" s="43">
        <v>211</v>
      </c>
      <c r="I84" s="43">
        <v>1295</v>
      </c>
      <c r="J84" s="43">
        <v>814</v>
      </c>
      <c r="K84" s="43">
        <v>566</v>
      </c>
      <c r="L84" s="105"/>
    </row>
    <row r="85" spans="1:12" ht="13.5" customHeight="1">
      <c r="A85" s="299" t="s">
        <v>139</v>
      </c>
      <c r="B85" s="300"/>
      <c r="C85" s="300"/>
      <c r="D85" s="300"/>
      <c r="E85" s="301"/>
      <c r="F85" s="43">
        <v>470</v>
      </c>
      <c r="G85" s="43">
        <v>265</v>
      </c>
      <c r="H85" s="43">
        <v>212</v>
      </c>
      <c r="I85" s="43">
        <v>1160</v>
      </c>
      <c r="J85" s="43">
        <v>657</v>
      </c>
      <c r="K85" s="43">
        <v>398</v>
      </c>
      <c r="L85" s="105"/>
    </row>
    <row r="86" spans="1:12" ht="13.5" customHeight="1">
      <c r="A86" s="299" t="s">
        <v>140</v>
      </c>
      <c r="B86" s="300"/>
      <c r="C86" s="300"/>
      <c r="D86" s="300"/>
      <c r="E86" s="301"/>
      <c r="F86" s="43">
        <v>281</v>
      </c>
      <c r="G86" s="43">
        <v>158</v>
      </c>
      <c r="H86" s="43">
        <v>103</v>
      </c>
      <c r="I86" s="43">
        <v>733</v>
      </c>
      <c r="J86" s="43">
        <v>508</v>
      </c>
      <c r="K86" s="43">
        <v>460</v>
      </c>
      <c r="L86" s="105"/>
    </row>
    <row r="87" spans="1:12" ht="14.25" customHeight="1">
      <c r="A87" s="299" t="s">
        <v>141</v>
      </c>
      <c r="B87" s="300"/>
      <c r="C87" s="300"/>
      <c r="D87" s="300"/>
      <c r="E87" s="301"/>
      <c r="F87" s="43">
        <v>66</v>
      </c>
      <c r="G87" s="43">
        <v>38</v>
      </c>
      <c r="H87" s="43">
        <v>26</v>
      </c>
      <c r="I87" s="43">
        <v>162</v>
      </c>
      <c r="J87" s="43">
        <v>110</v>
      </c>
      <c r="K87" s="43">
        <v>64</v>
      </c>
      <c r="L87" s="105"/>
    </row>
    <row r="88" spans="1:12" ht="13.5" customHeight="1">
      <c r="A88" s="299" t="s">
        <v>142</v>
      </c>
      <c r="B88" s="300"/>
      <c r="C88" s="300"/>
      <c r="D88" s="300"/>
      <c r="E88" s="301"/>
      <c r="F88" s="43">
        <v>20</v>
      </c>
      <c r="G88" s="43">
        <v>10</v>
      </c>
      <c r="H88" s="43">
        <v>7</v>
      </c>
      <c r="I88" s="43">
        <v>63</v>
      </c>
      <c r="J88" s="43">
        <v>39</v>
      </c>
      <c r="K88" s="43">
        <v>31</v>
      </c>
      <c r="L88" s="105"/>
    </row>
    <row r="89" spans="1:12" ht="13.5" customHeight="1">
      <c r="A89" s="302" t="s">
        <v>143</v>
      </c>
      <c r="B89" s="303"/>
      <c r="C89" s="303"/>
      <c r="D89" s="303"/>
      <c r="E89" s="304"/>
      <c r="F89" s="43">
        <v>422</v>
      </c>
      <c r="G89" s="43">
        <v>261</v>
      </c>
      <c r="H89" s="43">
        <v>182</v>
      </c>
      <c r="I89" s="43">
        <v>189</v>
      </c>
      <c r="J89" s="43">
        <v>109</v>
      </c>
      <c r="K89" s="43">
        <v>68</v>
      </c>
      <c r="L89" s="105"/>
    </row>
    <row r="90" spans="1:12" ht="13.5" customHeight="1">
      <c r="A90" s="308" t="s">
        <v>0</v>
      </c>
      <c r="B90" s="309"/>
      <c r="C90" s="309"/>
      <c r="D90" s="309"/>
      <c r="E90" s="309"/>
      <c r="F90" s="309"/>
      <c r="G90" s="309"/>
      <c r="H90" s="309"/>
      <c r="I90" s="309"/>
      <c r="J90" s="309"/>
      <c r="K90" s="330"/>
      <c r="L90" s="105"/>
    </row>
    <row r="91" spans="1:12" ht="13.5" customHeight="1">
      <c r="A91" s="310" t="s">
        <v>144</v>
      </c>
      <c r="B91" s="311"/>
      <c r="C91" s="311"/>
      <c r="D91" s="311"/>
      <c r="E91" s="312"/>
      <c r="F91" s="47">
        <v>16948</v>
      </c>
      <c r="G91" s="43">
        <v>8375</v>
      </c>
      <c r="H91" s="43">
        <v>4487</v>
      </c>
      <c r="I91" s="47">
        <v>11534</v>
      </c>
      <c r="J91" s="43">
        <v>5838</v>
      </c>
      <c r="K91" s="43">
        <v>3107</v>
      </c>
      <c r="L91" s="105"/>
    </row>
    <row r="92" spans="1:12" ht="13.5" customHeight="1">
      <c r="A92" s="293" t="s">
        <v>145</v>
      </c>
      <c r="B92" s="294"/>
      <c r="C92" s="294"/>
      <c r="D92" s="294"/>
      <c r="E92" s="295"/>
      <c r="F92" s="47">
        <v>3185</v>
      </c>
      <c r="G92" s="43">
        <v>1694</v>
      </c>
      <c r="H92" s="43">
        <v>925</v>
      </c>
      <c r="I92" s="47">
        <v>18018</v>
      </c>
      <c r="J92" s="43">
        <v>10419</v>
      </c>
      <c r="K92" s="43">
        <v>6152</v>
      </c>
      <c r="L92" s="105"/>
    </row>
    <row r="93" spans="1:12" ht="13.5" customHeight="1">
      <c r="A93" s="293" t="s">
        <v>146</v>
      </c>
      <c r="B93" s="294"/>
      <c r="C93" s="294"/>
      <c r="D93" s="294"/>
      <c r="E93" s="295"/>
      <c r="F93" s="47">
        <v>1786</v>
      </c>
      <c r="G93" s="43">
        <v>1325</v>
      </c>
      <c r="H93" s="43">
        <v>810</v>
      </c>
      <c r="I93" s="47">
        <v>788</v>
      </c>
      <c r="J93" s="43">
        <v>495</v>
      </c>
      <c r="K93" s="43">
        <v>260</v>
      </c>
      <c r="L93" s="105"/>
    </row>
    <row r="94" spans="1:12" ht="13.5" customHeight="1">
      <c r="A94" s="293" t="s">
        <v>147</v>
      </c>
      <c r="B94" s="294"/>
      <c r="C94" s="294"/>
      <c r="D94" s="294"/>
      <c r="E94" s="295"/>
      <c r="F94" s="47">
        <v>577</v>
      </c>
      <c r="G94" s="43">
        <v>469</v>
      </c>
      <c r="H94" s="43">
        <v>201</v>
      </c>
      <c r="I94" s="47">
        <v>437</v>
      </c>
      <c r="J94" s="43">
        <v>309</v>
      </c>
      <c r="K94" s="43">
        <v>148</v>
      </c>
      <c r="L94" s="105"/>
    </row>
    <row r="95" spans="1:12" ht="13.5" customHeight="1">
      <c r="A95" s="305" t="s">
        <v>148</v>
      </c>
      <c r="B95" s="306"/>
      <c r="C95" s="306"/>
      <c r="D95" s="306"/>
      <c r="E95" s="307"/>
      <c r="F95" s="47">
        <v>18001</v>
      </c>
      <c r="G95" s="43">
        <v>12698</v>
      </c>
      <c r="H95" s="43">
        <v>9268</v>
      </c>
      <c r="I95" s="47">
        <v>11554</v>
      </c>
      <c r="J95" s="43">
        <v>7712</v>
      </c>
      <c r="K95" s="43">
        <v>5547</v>
      </c>
      <c r="L95" s="105"/>
    </row>
    <row r="96" spans="1:12" ht="13.5" customHeight="1">
      <c r="A96" s="308" t="s">
        <v>1</v>
      </c>
      <c r="B96" s="309"/>
      <c r="C96" s="309"/>
      <c r="D96" s="309"/>
      <c r="E96" s="309"/>
      <c r="F96" s="309"/>
      <c r="G96" s="309"/>
      <c r="H96" s="309"/>
      <c r="I96" s="309"/>
      <c r="J96" s="309"/>
      <c r="K96" s="330"/>
      <c r="L96" s="105"/>
    </row>
    <row r="97" spans="1:12" ht="13.5" customHeight="1">
      <c r="A97" s="310" t="s">
        <v>149</v>
      </c>
      <c r="B97" s="311"/>
      <c r="C97" s="311"/>
      <c r="D97" s="311"/>
      <c r="E97" s="312"/>
      <c r="F97" s="47">
        <v>2771</v>
      </c>
      <c r="G97" s="43">
        <v>1199</v>
      </c>
      <c r="H97" s="43">
        <v>537</v>
      </c>
      <c r="I97" s="47">
        <v>7908</v>
      </c>
      <c r="J97" s="43">
        <v>4369</v>
      </c>
      <c r="K97" s="43">
        <v>2574</v>
      </c>
      <c r="L97" s="105"/>
    </row>
    <row r="98" spans="1:12" ht="13.5" customHeight="1">
      <c r="A98" s="332" t="s">
        <v>150</v>
      </c>
      <c r="B98" s="333"/>
      <c r="C98" s="333"/>
      <c r="D98" s="333"/>
      <c r="E98" s="334"/>
      <c r="F98" s="47">
        <v>2756</v>
      </c>
      <c r="G98" s="43">
        <v>1503</v>
      </c>
      <c r="H98" s="43">
        <v>887</v>
      </c>
      <c r="I98" s="47">
        <v>5282</v>
      </c>
      <c r="J98" s="43">
        <v>3031</v>
      </c>
      <c r="K98" s="43">
        <v>1852</v>
      </c>
      <c r="L98" s="105"/>
    </row>
    <row r="99" spans="1:12" ht="13.5" customHeight="1">
      <c r="A99" s="332" t="s">
        <v>151</v>
      </c>
      <c r="B99" s="333"/>
      <c r="C99" s="333"/>
      <c r="D99" s="333"/>
      <c r="E99" s="334"/>
      <c r="F99" s="47">
        <v>7534</v>
      </c>
      <c r="G99" s="43">
        <v>4331</v>
      </c>
      <c r="H99" s="43">
        <v>2701</v>
      </c>
      <c r="I99" s="47">
        <v>9061</v>
      </c>
      <c r="J99" s="43">
        <v>5173</v>
      </c>
      <c r="K99" s="43">
        <v>3110</v>
      </c>
      <c r="L99" s="105"/>
    </row>
    <row r="100" spans="1:12" ht="13.5" customHeight="1">
      <c r="A100" s="332" t="s">
        <v>152</v>
      </c>
      <c r="B100" s="333"/>
      <c r="C100" s="333"/>
      <c r="D100" s="333"/>
      <c r="E100" s="334"/>
      <c r="F100" s="47">
        <v>10116</v>
      </c>
      <c r="G100" s="43">
        <v>6188</v>
      </c>
      <c r="H100" s="43">
        <v>3980</v>
      </c>
      <c r="I100" s="47">
        <v>8232</v>
      </c>
      <c r="J100" s="43">
        <v>4802</v>
      </c>
      <c r="K100" s="43">
        <v>2985</v>
      </c>
      <c r="L100" s="105"/>
    </row>
    <row r="101" spans="1:12" ht="13.5" customHeight="1">
      <c r="A101" s="332" t="s">
        <v>153</v>
      </c>
      <c r="B101" s="333"/>
      <c r="C101" s="333"/>
      <c r="D101" s="333"/>
      <c r="E101" s="334"/>
      <c r="F101" s="47">
        <v>5841</v>
      </c>
      <c r="G101" s="43">
        <v>3783</v>
      </c>
      <c r="H101" s="43">
        <v>2495</v>
      </c>
      <c r="I101" s="47">
        <v>4067</v>
      </c>
      <c r="J101" s="43">
        <v>2454</v>
      </c>
      <c r="K101" s="43">
        <v>1544</v>
      </c>
      <c r="L101" s="105"/>
    </row>
    <row r="102" spans="1:12" ht="13.5" customHeight="1">
      <c r="A102" s="332" t="s">
        <v>154</v>
      </c>
      <c r="B102" s="333"/>
      <c r="C102" s="333"/>
      <c r="D102" s="333"/>
      <c r="E102" s="334"/>
      <c r="F102" s="47">
        <v>5416</v>
      </c>
      <c r="G102" s="43">
        <v>3538</v>
      </c>
      <c r="H102" s="43">
        <v>2379</v>
      </c>
      <c r="I102" s="47">
        <v>3621</v>
      </c>
      <c r="J102" s="43">
        <v>2217</v>
      </c>
      <c r="K102" s="43">
        <v>1379</v>
      </c>
      <c r="L102" s="105"/>
    </row>
    <row r="103" spans="1:12" ht="13.5" customHeight="1">
      <c r="A103" s="332" t="s">
        <v>155</v>
      </c>
      <c r="B103" s="333"/>
      <c r="C103" s="333"/>
      <c r="D103" s="333"/>
      <c r="E103" s="334"/>
      <c r="F103" s="47">
        <v>5926</v>
      </c>
      <c r="G103" s="43">
        <v>3909</v>
      </c>
      <c r="H103" s="43">
        <v>2635</v>
      </c>
      <c r="I103" s="47">
        <v>4008</v>
      </c>
      <c r="J103" s="43">
        <v>2633</v>
      </c>
      <c r="K103" s="43">
        <v>1696</v>
      </c>
      <c r="L103" s="105"/>
    </row>
    <row r="104" spans="1:12" ht="13.5" customHeight="1">
      <c r="A104" s="313" t="s">
        <v>156</v>
      </c>
      <c r="B104" s="314"/>
      <c r="C104" s="314"/>
      <c r="D104" s="314"/>
      <c r="E104" s="315"/>
      <c r="F104" s="47">
        <v>137</v>
      </c>
      <c r="G104" s="43">
        <v>110</v>
      </c>
      <c r="H104" s="43">
        <v>77</v>
      </c>
      <c r="I104" s="47">
        <v>152</v>
      </c>
      <c r="J104" s="43">
        <v>94</v>
      </c>
      <c r="K104" s="43">
        <v>74</v>
      </c>
      <c r="L104" s="105"/>
    </row>
    <row r="105" spans="1:12" ht="14.25" customHeight="1">
      <c r="A105" s="308" t="s">
        <v>90</v>
      </c>
      <c r="B105" s="309"/>
      <c r="C105" s="309"/>
      <c r="D105" s="309"/>
      <c r="E105" s="309"/>
      <c r="F105" s="309"/>
      <c r="G105" s="309"/>
      <c r="H105" s="309"/>
      <c r="I105" s="309"/>
      <c r="J105" s="309"/>
      <c r="K105" s="330"/>
      <c r="L105" s="105"/>
    </row>
    <row r="106" spans="1:12" ht="14.25" customHeight="1">
      <c r="A106" s="332" t="s">
        <v>88</v>
      </c>
      <c r="B106" s="333"/>
      <c r="C106" s="333"/>
      <c r="D106" s="333"/>
      <c r="E106" s="334"/>
      <c r="F106" s="47">
        <v>24609</v>
      </c>
      <c r="G106" s="43">
        <v>14253</v>
      </c>
      <c r="H106" s="43">
        <v>9137</v>
      </c>
      <c r="I106" s="47">
        <v>27655</v>
      </c>
      <c r="J106" s="43">
        <v>15752</v>
      </c>
      <c r="K106" s="43">
        <v>9708</v>
      </c>
      <c r="L106" s="105"/>
    </row>
    <row r="107" spans="1:12" ht="14.25" customHeight="1">
      <c r="A107" s="332" t="s">
        <v>89</v>
      </c>
      <c r="B107" s="333"/>
      <c r="C107" s="333"/>
      <c r="D107" s="333"/>
      <c r="E107" s="334"/>
      <c r="F107" s="47">
        <v>15888</v>
      </c>
      <c r="G107" s="43">
        <v>10308</v>
      </c>
      <c r="H107" s="43">
        <v>6554</v>
      </c>
      <c r="I107" s="47">
        <v>14676</v>
      </c>
      <c r="J107" s="43">
        <v>9021</v>
      </c>
      <c r="K107" s="43">
        <v>5506</v>
      </c>
      <c r="L107" s="105"/>
    </row>
    <row r="108" spans="1:12" ht="14.25" customHeight="1">
      <c r="A108" s="308" t="s">
        <v>2</v>
      </c>
      <c r="B108" s="309"/>
      <c r="C108" s="309"/>
      <c r="D108" s="309"/>
      <c r="E108" s="330"/>
      <c r="F108" s="121">
        <v>1630</v>
      </c>
      <c r="G108" s="121">
        <v>925</v>
      </c>
      <c r="H108" s="121">
        <v>541</v>
      </c>
      <c r="I108" s="121">
        <v>1933</v>
      </c>
      <c r="J108" s="121">
        <v>1046</v>
      </c>
      <c r="K108" s="121">
        <v>596</v>
      </c>
      <c r="L108" s="105"/>
    </row>
    <row r="109" spans="1:12" ht="14.25" customHeight="1">
      <c r="A109" s="308" t="s">
        <v>91</v>
      </c>
      <c r="B109" s="309"/>
      <c r="C109" s="309"/>
      <c r="D109" s="309"/>
      <c r="E109" s="330"/>
      <c r="F109" s="121">
        <v>6672</v>
      </c>
      <c r="G109" s="121">
        <v>4515</v>
      </c>
      <c r="H109" s="121">
        <v>2905</v>
      </c>
      <c r="I109" s="121">
        <v>4174</v>
      </c>
      <c r="J109" s="121">
        <v>2460</v>
      </c>
      <c r="K109" s="121">
        <v>1446</v>
      </c>
      <c r="L109" s="105"/>
    </row>
    <row r="110" spans="1:12" ht="14.25" customHeight="1">
      <c r="A110" s="308" t="s">
        <v>65</v>
      </c>
      <c r="B110" s="309"/>
      <c r="C110" s="309"/>
      <c r="D110" s="309"/>
      <c r="E110" s="330"/>
      <c r="F110" s="121">
        <v>2400</v>
      </c>
      <c r="G110" s="121">
        <v>1229</v>
      </c>
      <c r="H110" s="121">
        <v>712</v>
      </c>
      <c r="I110" s="121">
        <v>2941</v>
      </c>
      <c r="J110" s="121">
        <v>1419</v>
      </c>
      <c r="K110" s="121">
        <v>746</v>
      </c>
      <c r="L110" s="105"/>
    </row>
    <row r="111" spans="1:12" ht="14.25" customHeight="1">
      <c r="A111" s="308" t="s">
        <v>71</v>
      </c>
      <c r="B111" s="309"/>
      <c r="C111" s="309"/>
      <c r="D111" s="309"/>
      <c r="E111" s="330"/>
      <c r="F111" s="121">
        <v>1238</v>
      </c>
      <c r="G111" s="121">
        <v>831</v>
      </c>
      <c r="H111" s="121">
        <v>521</v>
      </c>
      <c r="I111" s="121">
        <v>809</v>
      </c>
      <c r="J111" s="121">
        <v>461</v>
      </c>
      <c r="K111" s="121">
        <v>238</v>
      </c>
      <c r="L111" s="105"/>
    </row>
    <row r="112" spans="1:12" ht="14.25" customHeight="1">
      <c r="A112" s="308" t="s">
        <v>66</v>
      </c>
      <c r="B112" s="309"/>
      <c r="C112" s="309"/>
      <c r="D112" s="309"/>
      <c r="E112" s="330"/>
      <c r="F112" s="121">
        <v>2625</v>
      </c>
      <c r="G112" s="121">
        <v>1365</v>
      </c>
      <c r="H112" s="121">
        <v>803</v>
      </c>
      <c r="I112" s="121">
        <v>2631</v>
      </c>
      <c r="J112" s="121">
        <v>1259</v>
      </c>
      <c r="K112" s="121">
        <v>659</v>
      </c>
    </row>
    <row r="113" spans="1:11" ht="14.25" customHeight="1">
      <c r="A113" s="308" t="s">
        <v>85</v>
      </c>
      <c r="B113" s="309"/>
      <c r="C113" s="309"/>
      <c r="D113" s="309"/>
      <c r="E113" s="330"/>
      <c r="F113" s="145">
        <v>325</v>
      </c>
      <c r="G113" s="121">
        <v>179</v>
      </c>
      <c r="H113" s="121">
        <v>118</v>
      </c>
      <c r="I113" s="121">
        <v>268</v>
      </c>
      <c r="J113" s="121">
        <v>218</v>
      </c>
      <c r="K113" s="121">
        <v>137</v>
      </c>
    </row>
    <row r="114" spans="1:11" ht="14.25" customHeight="1" thickBot="1">
      <c r="A114" s="335"/>
      <c r="B114" s="335"/>
      <c r="C114" s="335"/>
      <c r="D114" s="335"/>
      <c r="E114" s="335"/>
      <c r="F114" s="335"/>
      <c r="G114" s="335"/>
      <c r="H114" s="335"/>
      <c r="I114" s="335"/>
      <c r="J114" s="335"/>
      <c r="K114" s="335"/>
    </row>
    <row r="115" spans="1:11" ht="14.25" customHeight="1" thickBot="1">
      <c r="A115" s="341" t="s">
        <v>26</v>
      </c>
      <c r="B115" s="342"/>
      <c r="C115" s="342"/>
      <c r="D115" s="342"/>
      <c r="E115" s="343"/>
      <c r="F115" s="119">
        <v>40497</v>
      </c>
      <c r="G115" s="119">
        <v>24561</v>
      </c>
      <c r="H115" s="119">
        <v>15691</v>
      </c>
      <c r="I115" s="119">
        <v>42331</v>
      </c>
      <c r="J115" s="119">
        <v>24773</v>
      </c>
      <c r="K115" s="120">
        <v>15214</v>
      </c>
    </row>
    <row r="116" spans="1:11" ht="14.25" customHeight="1">
      <c r="I116" s="22"/>
    </row>
    <row r="117" spans="1:11" ht="14.25" customHeight="1">
      <c r="I117" s="22"/>
    </row>
    <row r="118" spans="1:11" ht="14.25" customHeight="1"/>
    <row r="119" spans="1:11" ht="14.25" customHeight="1"/>
    <row r="120" spans="1:11" ht="14.25" customHeight="1"/>
    <row r="121" spans="1:11" ht="14.25" customHeight="1"/>
    <row r="122" spans="1:11" ht="14.25" customHeight="1"/>
    <row r="123" spans="1:11" ht="14.25" customHeight="1"/>
    <row r="124" spans="1:11" ht="14.25" customHeight="1"/>
    <row r="125" spans="1:11" ht="14.25" customHeight="1"/>
    <row r="126" spans="1:11" ht="14.25" customHeight="1"/>
    <row r="127" spans="1:11" ht="14.25" customHeight="1"/>
    <row r="128" spans="1:11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3.5" customHeight="1"/>
    <row r="140" ht="13.5" customHeight="1"/>
    <row r="141" ht="13.5" customHeight="1"/>
    <row r="142" ht="14.2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</sheetData>
  <mergeCells count="56">
    <mergeCell ref="A115:E115"/>
    <mergeCell ref="Y44:Y49"/>
    <mergeCell ref="A83:E83"/>
    <mergeCell ref="A84:E84"/>
    <mergeCell ref="A85:E85"/>
    <mergeCell ref="A78:E78"/>
    <mergeCell ref="A79:E79"/>
    <mergeCell ref="A80:E80"/>
    <mergeCell ref="A81:E81"/>
    <mergeCell ref="A82:E82"/>
    <mergeCell ref="A73:C73"/>
    <mergeCell ref="I75:K75"/>
    <mergeCell ref="F75:H75"/>
    <mergeCell ref="A75:E76"/>
    <mergeCell ref="A86:E86"/>
    <mergeCell ref="A87:E87"/>
    <mergeCell ref="A88:E88"/>
    <mergeCell ref="A89:E89"/>
    <mergeCell ref="A90:K90"/>
    <mergeCell ref="A96:K96"/>
    <mergeCell ref="A91:E91"/>
    <mergeCell ref="A92:E92"/>
    <mergeCell ref="A93:E93"/>
    <mergeCell ref="A94:E94"/>
    <mergeCell ref="A95:E95"/>
    <mergeCell ref="A1:M1"/>
    <mergeCell ref="A4:C4"/>
    <mergeCell ref="A6:A8"/>
    <mergeCell ref="M7:M8"/>
    <mergeCell ref="H6:M6"/>
    <mergeCell ref="K7:L7"/>
    <mergeCell ref="G7:G8"/>
    <mergeCell ref="B6:G6"/>
    <mergeCell ref="E7:F7"/>
    <mergeCell ref="B7:B8"/>
    <mergeCell ref="I7:J7"/>
    <mergeCell ref="H7:H8"/>
    <mergeCell ref="C7:D7"/>
    <mergeCell ref="A108:E108"/>
    <mergeCell ref="A109:E109"/>
    <mergeCell ref="A110:E110"/>
    <mergeCell ref="A111:E111"/>
    <mergeCell ref="A114:K114"/>
    <mergeCell ref="A113:E113"/>
    <mergeCell ref="A112:E112"/>
    <mergeCell ref="A106:E106"/>
    <mergeCell ref="A107:E107"/>
    <mergeCell ref="A97:E97"/>
    <mergeCell ref="A98:E98"/>
    <mergeCell ref="A99:E99"/>
    <mergeCell ref="A100:E100"/>
    <mergeCell ref="A101:E101"/>
    <mergeCell ref="A102:E102"/>
    <mergeCell ref="A103:E103"/>
    <mergeCell ref="A105:K105"/>
    <mergeCell ref="A104:E104"/>
  </mergeCells>
  <phoneticPr fontId="10" type="noConversion"/>
  <pageMargins left="0" right="0" top="0.19685039370078741" bottom="0.19685039370078741" header="0.11811023622047245" footer="0.11811023622047245"/>
  <pageSetup paperSize="9" scale="77" orientation="portrait" r:id="rId1"/>
  <headerFooter alignWithMargins="0"/>
  <rowBreaks count="1" manualBreakCount="1">
    <brk id="72" max="12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theme="3" tint="0.79998168889431442"/>
  </sheetPr>
  <dimension ref="A1:AI49"/>
  <sheetViews>
    <sheetView workbookViewId="0">
      <selection sqref="A1:J1"/>
    </sheetView>
  </sheetViews>
  <sheetFormatPr defaultRowHeight="12.75"/>
  <cols>
    <col min="1" max="1" width="44" customWidth="1"/>
    <col min="2" max="2" width="13.85546875" customWidth="1"/>
    <col min="3" max="3" width="12.42578125" customWidth="1"/>
    <col min="4" max="4" width="13.28515625" customWidth="1"/>
    <col min="5" max="5" width="12.85546875" customWidth="1"/>
    <col min="6" max="6" width="11.42578125" customWidth="1"/>
    <col min="7" max="8" width="11" customWidth="1"/>
    <col min="9" max="9" width="9.85546875" customWidth="1"/>
    <col min="10" max="10" width="10.7109375" customWidth="1"/>
    <col min="22" max="22" width="13.42578125" style="189" customWidth="1"/>
  </cols>
  <sheetData>
    <row r="1" spans="1:24" ht="31.5" customHeight="1">
      <c r="A1" s="260" t="s">
        <v>197</v>
      </c>
      <c r="B1" s="261"/>
      <c r="C1" s="261"/>
      <c r="D1" s="261"/>
      <c r="E1" s="261"/>
      <c r="F1" s="261"/>
      <c r="G1" s="261"/>
      <c r="H1" s="261"/>
      <c r="I1" s="261"/>
      <c r="J1" s="352"/>
    </row>
    <row r="2" spans="1:24" ht="18.75" customHeight="1">
      <c r="A2" s="4" t="s">
        <v>83</v>
      </c>
      <c r="B2" s="16"/>
    </row>
    <row r="4" spans="1:24" ht="19.5" customHeight="1">
      <c r="A4" s="192" t="s">
        <v>167</v>
      </c>
      <c r="B4" s="37"/>
      <c r="C4" s="37"/>
      <c r="D4" s="37"/>
    </row>
    <row r="5" spans="1:24" ht="9" customHeight="1"/>
    <row r="6" spans="1:24" ht="39.75" customHeight="1">
      <c r="A6" s="23" t="s">
        <v>4</v>
      </c>
      <c r="B6" s="23" t="s">
        <v>41</v>
      </c>
      <c r="C6" s="23" t="s">
        <v>42</v>
      </c>
      <c r="D6" s="23" t="s">
        <v>15</v>
      </c>
      <c r="E6" s="23" t="s">
        <v>43</v>
      </c>
      <c r="S6" s="186"/>
      <c r="T6" s="186"/>
      <c r="U6" s="186"/>
      <c r="W6" s="186"/>
    </row>
    <row r="7" spans="1:24" ht="15" customHeight="1">
      <c r="A7" s="17" t="s">
        <v>5</v>
      </c>
      <c r="B7" s="25">
        <v>33628</v>
      </c>
      <c r="C7" s="25">
        <v>24419</v>
      </c>
      <c r="D7" s="25">
        <v>58047</v>
      </c>
      <c r="E7" s="25">
        <v>185611</v>
      </c>
      <c r="S7" s="189"/>
      <c r="T7" s="189"/>
      <c r="U7" s="189"/>
      <c r="W7" s="154"/>
      <c r="X7" s="195"/>
    </row>
    <row r="8" spans="1:24" ht="15" customHeight="1">
      <c r="A8" s="17" t="s">
        <v>6</v>
      </c>
      <c r="B8" s="25">
        <v>2115</v>
      </c>
      <c r="C8" s="25">
        <v>248</v>
      </c>
      <c r="D8" s="25">
        <v>2363</v>
      </c>
      <c r="E8" s="25">
        <v>2584</v>
      </c>
      <c r="S8" s="189"/>
      <c r="T8" s="189"/>
      <c r="U8" s="189"/>
      <c r="W8" s="154"/>
      <c r="X8" s="195"/>
    </row>
    <row r="9" spans="1:24" ht="15" customHeight="1">
      <c r="A9" s="17" t="s">
        <v>7</v>
      </c>
      <c r="B9" s="25">
        <v>4843</v>
      </c>
      <c r="C9" s="25">
        <v>1498</v>
      </c>
      <c r="D9" s="25">
        <v>6341</v>
      </c>
      <c r="E9" s="25">
        <v>8385</v>
      </c>
      <c r="S9" s="189"/>
      <c r="T9" s="189"/>
      <c r="U9" s="189"/>
      <c r="W9" s="154"/>
      <c r="X9" s="195"/>
    </row>
    <row r="10" spans="1:24" ht="15" customHeight="1">
      <c r="A10" s="17" t="s">
        <v>8</v>
      </c>
      <c r="B10" s="25">
        <v>245</v>
      </c>
      <c r="C10" s="25">
        <v>3505</v>
      </c>
      <c r="D10" s="25">
        <v>3750</v>
      </c>
      <c r="E10" s="25">
        <v>4080</v>
      </c>
      <c r="S10" s="189"/>
      <c r="T10" s="189"/>
      <c r="U10" s="189"/>
      <c r="W10" s="154"/>
      <c r="X10" s="195"/>
    </row>
    <row r="11" spans="1:24" ht="15" customHeight="1">
      <c r="A11" s="17" t="s">
        <v>9</v>
      </c>
      <c r="B11" s="25">
        <v>435</v>
      </c>
      <c r="C11" s="25">
        <v>6779</v>
      </c>
      <c r="D11" s="25">
        <v>7214</v>
      </c>
      <c r="E11" s="25">
        <v>8316</v>
      </c>
      <c r="S11" s="189"/>
      <c r="T11" s="189"/>
      <c r="U11" s="189"/>
      <c r="W11" s="154"/>
      <c r="X11" s="195"/>
    </row>
    <row r="12" spans="1:24" ht="15" customHeight="1">
      <c r="A12" s="17" t="s">
        <v>10</v>
      </c>
      <c r="B12" s="25">
        <v>50044</v>
      </c>
      <c r="C12" s="25">
        <v>87493</v>
      </c>
      <c r="D12" s="25">
        <v>137537</v>
      </c>
      <c r="E12" s="25">
        <v>216694</v>
      </c>
      <c r="S12" s="189"/>
      <c r="T12" s="189"/>
      <c r="U12" s="189"/>
      <c r="W12" s="154"/>
      <c r="X12" s="195"/>
    </row>
    <row r="13" spans="1:24" ht="15" customHeight="1">
      <c r="A13" s="17" t="s">
        <v>11</v>
      </c>
      <c r="B13" s="25">
        <v>49622</v>
      </c>
      <c r="C13" s="25">
        <v>21157</v>
      </c>
      <c r="D13" s="25">
        <v>70779</v>
      </c>
      <c r="E13" s="25">
        <v>294106</v>
      </c>
      <c r="S13" s="189"/>
      <c r="T13" s="189"/>
      <c r="U13" s="189"/>
      <c r="W13" s="154"/>
      <c r="X13" s="195"/>
    </row>
    <row r="14" spans="1:24" ht="15" customHeight="1">
      <c r="A14" s="17" t="s">
        <v>12</v>
      </c>
      <c r="B14" s="25">
        <v>14016</v>
      </c>
      <c r="C14" s="25">
        <v>6617</v>
      </c>
      <c r="D14" s="25">
        <v>20633</v>
      </c>
      <c r="E14" s="25">
        <v>45939</v>
      </c>
      <c r="S14" s="189"/>
      <c r="T14" s="189"/>
      <c r="U14" s="189"/>
      <c r="W14" s="154"/>
      <c r="X14" s="195"/>
    </row>
    <row r="15" spans="1:24" ht="15" customHeight="1">
      <c r="A15" s="17" t="s">
        <v>13</v>
      </c>
      <c r="B15" s="25">
        <v>5178</v>
      </c>
      <c r="C15" s="25">
        <v>24424</v>
      </c>
      <c r="D15" s="25">
        <v>29602</v>
      </c>
      <c r="E15" s="25">
        <v>33708</v>
      </c>
      <c r="S15" s="189"/>
      <c r="T15" s="189"/>
      <c r="U15" s="189"/>
      <c r="W15" s="154"/>
      <c r="X15" s="195"/>
    </row>
    <row r="16" spans="1:24" ht="15" customHeight="1">
      <c r="A16" s="17" t="s">
        <v>3</v>
      </c>
      <c r="B16" s="25">
        <v>2113</v>
      </c>
      <c r="C16" s="25">
        <v>2017</v>
      </c>
      <c r="D16" s="25">
        <v>4130</v>
      </c>
      <c r="E16" s="25">
        <v>51658</v>
      </c>
      <c r="S16" s="189"/>
      <c r="T16" s="189"/>
      <c r="U16" s="189"/>
      <c r="W16" s="154"/>
      <c r="X16" s="195"/>
    </row>
    <row r="17" spans="1:23" ht="15" customHeight="1">
      <c r="A17" s="13" t="s">
        <v>26</v>
      </c>
      <c r="B17" s="26">
        <v>162239</v>
      </c>
      <c r="C17" s="26">
        <v>178157</v>
      </c>
      <c r="D17" s="26">
        <v>340396</v>
      </c>
      <c r="E17" s="26">
        <v>851081</v>
      </c>
      <c r="S17" s="22"/>
      <c r="T17" s="189"/>
      <c r="U17" s="189"/>
      <c r="W17" s="189"/>
    </row>
    <row r="18" spans="1:23" ht="18.75" customHeight="1">
      <c r="S18" s="22"/>
      <c r="T18" s="22"/>
      <c r="U18" s="22"/>
      <c r="W18" s="154"/>
    </row>
    <row r="19" spans="1:23" ht="20.25" customHeight="1">
      <c r="A19" s="187" t="s">
        <v>168</v>
      </c>
      <c r="B19" s="3"/>
      <c r="C19" s="3"/>
      <c r="D19" s="3"/>
      <c r="U19" s="147"/>
    </row>
    <row r="20" spans="1:23" ht="7.5" customHeight="1">
      <c r="U20" s="147"/>
    </row>
    <row r="21" spans="1:23" ht="24.75" customHeight="1">
      <c r="A21" s="199" t="s">
        <v>14</v>
      </c>
      <c r="B21" s="350" t="s">
        <v>44</v>
      </c>
      <c r="C21" s="351"/>
      <c r="D21" s="350" t="s">
        <v>46</v>
      </c>
      <c r="E21" s="351"/>
      <c r="F21" s="350" t="s">
        <v>15</v>
      </c>
      <c r="G21" s="351"/>
      <c r="H21" s="350" t="s">
        <v>47</v>
      </c>
      <c r="I21" s="351"/>
      <c r="S21" s="186"/>
      <c r="T21" s="186"/>
      <c r="U21" s="186"/>
      <c r="W21" s="186"/>
    </row>
    <row r="22" spans="1:23" ht="15" customHeight="1">
      <c r="A22" s="198"/>
      <c r="B22" s="18" t="s">
        <v>16</v>
      </c>
      <c r="C22" s="18" t="s">
        <v>25</v>
      </c>
      <c r="D22" s="18" t="s">
        <v>16</v>
      </c>
      <c r="E22" s="18" t="s">
        <v>25</v>
      </c>
      <c r="F22" s="18" t="s">
        <v>16</v>
      </c>
      <c r="G22" s="18" t="s">
        <v>25</v>
      </c>
      <c r="H22" s="18" t="s">
        <v>16</v>
      </c>
      <c r="I22" s="18" t="s">
        <v>25</v>
      </c>
      <c r="S22" s="189"/>
      <c r="T22" s="189"/>
      <c r="U22" s="189"/>
      <c r="W22" s="195"/>
    </row>
    <row r="23" spans="1:23" ht="15" customHeight="1">
      <c r="A23" s="197" t="s">
        <v>18</v>
      </c>
      <c r="B23" s="25">
        <v>267</v>
      </c>
      <c r="C23" s="38">
        <v>1.6457202029105209E-3</v>
      </c>
      <c r="D23" s="25">
        <v>1697</v>
      </c>
      <c r="E23" s="38">
        <v>9.5253063309328288E-3</v>
      </c>
      <c r="F23" s="25">
        <v>1964</v>
      </c>
      <c r="G23" s="24">
        <v>5.769750525858118E-3</v>
      </c>
      <c r="H23" s="25">
        <v>50486</v>
      </c>
      <c r="I23" s="38">
        <v>3.9E-2</v>
      </c>
      <c r="S23" s="189"/>
      <c r="T23" s="189"/>
      <c r="U23" s="189"/>
      <c r="W23" s="195"/>
    </row>
    <row r="24" spans="1:23" ht="15" customHeight="1">
      <c r="A24" s="197" t="s">
        <v>19</v>
      </c>
      <c r="B24" s="25">
        <v>5042</v>
      </c>
      <c r="C24" s="38">
        <v>3.1077607726872084E-2</v>
      </c>
      <c r="D24" s="25">
        <v>25940</v>
      </c>
      <c r="E24" s="38">
        <v>0.14560191291950358</v>
      </c>
      <c r="F24" s="25">
        <v>30982</v>
      </c>
      <c r="G24" s="24">
        <v>9.1017520769926794E-2</v>
      </c>
      <c r="H24" s="25">
        <v>34059</v>
      </c>
      <c r="I24" s="38">
        <v>0.91</v>
      </c>
      <c r="S24" s="189"/>
      <c r="T24" s="189"/>
      <c r="U24" s="189"/>
      <c r="W24" s="186"/>
    </row>
    <row r="25" spans="1:23" ht="15" customHeight="1">
      <c r="A25" s="197" t="s">
        <v>23</v>
      </c>
      <c r="B25" s="25">
        <v>20381</v>
      </c>
      <c r="C25" s="38">
        <v>0.12562330882216977</v>
      </c>
      <c r="D25" s="25">
        <v>67928</v>
      </c>
      <c r="E25" s="38">
        <v>0.38128167851950806</v>
      </c>
      <c r="F25" s="25">
        <v>88309</v>
      </c>
      <c r="G25" s="24">
        <v>0.25943019306924875</v>
      </c>
      <c r="H25" s="25">
        <v>103656</v>
      </c>
      <c r="I25" s="38">
        <v>0.85199999999999998</v>
      </c>
      <c r="S25" s="189"/>
      <c r="T25" s="189"/>
      <c r="U25" s="189"/>
      <c r="W25" s="186"/>
    </row>
    <row r="26" spans="1:23" ht="15" customHeight="1">
      <c r="A26" s="197" t="s">
        <v>22</v>
      </c>
      <c r="B26" s="25">
        <v>37893</v>
      </c>
      <c r="C26" s="38">
        <v>0.23356283014564932</v>
      </c>
      <c r="D26" s="25">
        <v>41429</v>
      </c>
      <c r="E26" s="38">
        <v>0.23254208366777618</v>
      </c>
      <c r="F26" s="25">
        <v>79322</v>
      </c>
      <c r="G26" s="24">
        <v>0.23302859023020248</v>
      </c>
      <c r="H26" s="25">
        <v>108880</v>
      </c>
      <c r="I26" s="38">
        <v>0.72899999999999998</v>
      </c>
      <c r="S26" s="189"/>
      <c r="T26" s="189"/>
      <c r="U26" s="189"/>
      <c r="W26" s="186"/>
    </row>
    <row r="27" spans="1:23" ht="15" customHeight="1">
      <c r="A27" s="197" t="s">
        <v>20</v>
      </c>
      <c r="B27" s="25">
        <v>39326</v>
      </c>
      <c r="C27" s="38">
        <v>0.24239547827587696</v>
      </c>
      <c r="D27" s="25">
        <v>22071</v>
      </c>
      <c r="E27" s="38">
        <v>0.12388511256925072</v>
      </c>
      <c r="F27" s="25">
        <v>61397</v>
      </c>
      <c r="G27" s="24">
        <v>0.18036933453977133</v>
      </c>
      <c r="H27" s="25">
        <v>87790</v>
      </c>
      <c r="I27" s="38">
        <v>0.69899999999999995</v>
      </c>
      <c r="S27" s="189"/>
      <c r="T27" s="189"/>
      <c r="U27" s="189"/>
      <c r="W27" s="186"/>
    </row>
    <row r="28" spans="1:23" ht="15" customHeight="1">
      <c r="A28" s="197" t="s">
        <v>21</v>
      </c>
      <c r="B28" s="25">
        <v>57990</v>
      </c>
      <c r="C28" s="38">
        <v>0.35743563508157716</v>
      </c>
      <c r="D28" s="25">
        <v>12714</v>
      </c>
      <c r="E28" s="38">
        <v>7.1364021621378892E-2</v>
      </c>
      <c r="F28" s="25">
        <v>70704</v>
      </c>
      <c r="G28" s="24">
        <v>0.20771101893089225</v>
      </c>
      <c r="H28" s="25">
        <v>346137</v>
      </c>
      <c r="I28" s="38">
        <v>0.20399999999999999</v>
      </c>
      <c r="S28" s="189"/>
      <c r="T28" s="189"/>
      <c r="U28" s="189"/>
      <c r="W28" s="186"/>
    </row>
    <row r="29" spans="1:23" ht="15" customHeight="1">
      <c r="A29" s="197" t="s">
        <v>17</v>
      </c>
      <c r="B29" s="25">
        <v>1340</v>
      </c>
      <c r="C29" s="38">
        <v>8.2594197449441867E-3</v>
      </c>
      <c r="D29" s="25">
        <v>6378</v>
      </c>
      <c r="E29" s="38">
        <v>3.5799884371649722E-2</v>
      </c>
      <c r="F29" s="25">
        <v>7718</v>
      </c>
      <c r="G29" s="24">
        <v>2.2673591934100283E-2</v>
      </c>
      <c r="H29" s="25">
        <v>120073</v>
      </c>
      <c r="I29" s="38">
        <v>6.4000000000000001E-2</v>
      </c>
      <c r="S29" s="189"/>
      <c r="T29" s="189"/>
      <c r="U29" s="189"/>
      <c r="W29" s="186"/>
    </row>
    <row r="30" spans="1:23" ht="15" customHeight="1">
      <c r="A30" s="196" t="s">
        <v>24</v>
      </c>
      <c r="B30" s="26">
        <v>162239</v>
      </c>
      <c r="C30" s="40">
        <v>1</v>
      </c>
      <c r="D30" s="26">
        <v>178157</v>
      </c>
      <c r="E30" s="40">
        <v>1</v>
      </c>
      <c r="F30" s="26">
        <v>340396</v>
      </c>
      <c r="G30" s="40">
        <v>1</v>
      </c>
      <c r="H30" s="26">
        <v>851081</v>
      </c>
      <c r="I30" s="39">
        <v>0.39995723086286733</v>
      </c>
    </row>
    <row r="31" spans="1:23" ht="10.5" customHeight="1">
      <c r="B31" s="19"/>
      <c r="C31" s="20"/>
      <c r="D31" s="19"/>
      <c r="E31" s="20"/>
      <c r="F31" s="19"/>
      <c r="G31" s="20"/>
      <c r="H31" s="19"/>
      <c r="I31" s="20"/>
    </row>
    <row r="32" spans="1:23" ht="15" customHeight="1">
      <c r="A32" s="14" t="s">
        <v>48</v>
      </c>
    </row>
    <row r="33" spans="1:35" ht="15" customHeight="1">
      <c r="A33" s="14" t="s">
        <v>45</v>
      </c>
    </row>
    <row r="34" spans="1:35">
      <c r="A34" s="14" t="s">
        <v>49</v>
      </c>
    </row>
    <row r="42" spans="1:35" ht="17.25" customHeight="1"/>
    <row r="43" spans="1:35" ht="10.5" customHeight="1"/>
    <row r="44" spans="1:35">
      <c r="AE44" s="263"/>
      <c r="AI44" s="263"/>
    </row>
    <row r="45" spans="1:35">
      <c r="AE45" s="263"/>
      <c r="AI45" s="263"/>
    </row>
    <row r="46" spans="1:35">
      <c r="AE46" s="263"/>
      <c r="AI46" s="263"/>
    </row>
    <row r="47" spans="1:35">
      <c r="AE47" s="263"/>
      <c r="AI47" s="263"/>
    </row>
    <row r="48" spans="1:35">
      <c r="AE48" s="263"/>
      <c r="AI48" s="263"/>
    </row>
    <row r="49" spans="31:35">
      <c r="AE49" s="263"/>
      <c r="AI49" s="263"/>
    </row>
  </sheetData>
  <mergeCells count="7">
    <mergeCell ref="AE44:AE49"/>
    <mergeCell ref="AI44:AI49"/>
    <mergeCell ref="F21:G21"/>
    <mergeCell ref="H21:I21"/>
    <mergeCell ref="A1:J1"/>
    <mergeCell ref="B21:C21"/>
    <mergeCell ref="D21:E21"/>
  </mergeCells>
  <phoneticPr fontId="10" type="noConversion"/>
  <pageMargins left="0.35433070866141736" right="0.35433070866141736" top="0.39370078740157483" bottom="0.19685039370078741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H5" sqref="H5:H27"/>
    </sheetView>
  </sheetViews>
  <sheetFormatPr defaultRowHeight="12.75"/>
  <cols>
    <col min="1" max="1" width="11.140625" style="186" customWidth="1"/>
    <col min="2" max="2" width="28.7109375" style="186" customWidth="1"/>
    <col min="3" max="3" width="13.5703125" style="186" customWidth="1"/>
    <col min="4" max="4" width="15.7109375" style="186" customWidth="1"/>
    <col min="5" max="5" width="21.7109375" style="186" customWidth="1"/>
    <col min="6" max="6" width="29.85546875" style="186" customWidth="1"/>
    <col min="7" max="16384" width="9.140625" style="186"/>
  </cols>
  <sheetData>
    <row r="1" spans="1:8" ht="19.5" customHeight="1">
      <c r="A1" s="353" t="s">
        <v>198</v>
      </c>
      <c r="B1" s="354"/>
      <c r="C1" s="354"/>
      <c r="D1" s="354"/>
      <c r="E1" s="354"/>
      <c r="F1" s="354"/>
    </row>
    <row r="2" spans="1:8" ht="4.5" customHeight="1" thickBot="1">
      <c r="A2" s="238"/>
      <c r="B2" s="238"/>
      <c r="C2" s="238"/>
      <c r="D2" s="238"/>
      <c r="E2" s="238"/>
      <c r="F2" s="238"/>
    </row>
    <row r="3" spans="1:8" ht="15" customHeight="1" thickBot="1">
      <c r="A3" s="355" t="s">
        <v>169</v>
      </c>
      <c r="B3" s="356"/>
      <c r="C3" s="356"/>
      <c r="D3" s="356"/>
      <c r="E3" s="356"/>
      <c r="F3" s="357"/>
    </row>
    <row r="4" spans="1:8" ht="15" customHeight="1">
      <c r="A4" s="250" t="s">
        <v>175</v>
      </c>
      <c r="B4" s="251" t="s">
        <v>176</v>
      </c>
      <c r="C4" s="252" t="s">
        <v>170</v>
      </c>
      <c r="D4" s="252" t="s">
        <v>171</v>
      </c>
      <c r="E4" s="252" t="s">
        <v>172</v>
      </c>
      <c r="F4" s="253" t="s">
        <v>173</v>
      </c>
    </row>
    <row r="5" spans="1:8" ht="15" customHeight="1">
      <c r="A5" s="245" t="s">
        <v>177</v>
      </c>
      <c r="B5" s="10" t="s">
        <v>76</v>
      </c>
      <c r="C5" s="246">
        <v>74074</v>
      </c>
      <c r="D5" s="246">
        <v>87382</v>
      </c>
      <c r="E5" s="254">
        <v>0.84699999999999998</v>
      </c>
      <c r="F5" s="255">
        <v>0.84799999999999998</v>
      </c>
      <c r="H5" s="183"/>
    </row>
    <row r="6" spans="1:8" ht="15" customHeight="1">
      <c r="A6" s="245" t="s">
        <v>178</v>
      </c>
      <c r="B6" s="10" t="s">
        <v>179</v>
      </c>
      <c r="C6" s="246">
        <v>4493009</v>
      </c>
      <c r="D6" s="246">
        <v>22070</v>
      </c>
      <c r="E6" s="254">
        <v>2.0649999999999999</v>
      </c>
      <c r="F6" s="255">
        <v>2.0358000000000001</v>
      </c>
      <c r="H6" s="183"/>
    </row>
    <row r="7" spans="1:8" ht="15" customHeight="1">
      <c r="A7" s="245" t="s">
        <v>180</v>
      </c>
      <c r="B7" s="10" t="s">
        <v>181</v>
      </c>
      <c r="C7" s="246">
        <v>40158</v>
      </c>
      <c r="D7" s="246">
        <v>129701</v>
      </c>
      <c r="E7" s="254">
        <v>0.313</v>
      </c>
      <c r="F7" s="255">
        <v>0.31</v>
      </c>
      <c r="H7" s="183"/>
    </row>
    <row r="8" spans="1:8" ht="15" customHeight="1">
      <c r="A8" s="245" t="s">
        <v>182</v>
      </c>
      <c r="B8" s="10" t="s">
        <v>183</v>
      </c>
      <c r="C8" s="246">
        <v>22351</v>
      </c>
      <c r="D8" s="246">
        <v>89153</v>
      </c>
      <c r="E8" s="254">
        <v>0.254</v>
      </c>
      <c r="F8" s="255">
        <v>0.251</v>
      </c>
      <c r="H8" s="183"/>
    </row>
    <row r="9" spans="1:8" ht="15" customHeight="1">
      <c r="A9" s="245" t="s">
        <v>184</v>
      </c>
      <c r="B9" s="10" t="s">
        <v>185</v>
      </c>
      <c r="C9" s="246">
        <v>2027</v>
      </c>
      <c r="D9" s="246">
        <v>69139</v>
      </c>
      <c r="E9" s="254">
        <v>2.9000000000000001E-2</v>
      </c>
      <c r="F9" s="255">
        <v>2.9000000000000001E-2</v>
      </c>
      <c r="H9" s="183"/>
    </row>
    <row r="10" spans="1:8" ht="15" customHeight="1">
      <c r="A10" s="245" t="s">
        <v>186</v>
      </c>
      <c r="B10" s="10" t="s">
        <v>187</v>
      </c>
      <c r="C10" s="246">
        <v>2144</v>
      </c>
      <c r="D10" s="246">
        <v>24421</v>
      </c>
      <c r="E10" s="254">
        <v>8.7999999999999995E-2</v>
      </c>
      <c r="F10" s="255">
        <v>8.7999999999999995E-2</v>
      </c>
      <c r="H10" s="183"/>
    </row>
    <row r="11" spans="1:8" ht="15" customHeight="1">
      <c r="A11" s="245" t="s">
        <v>188</v>
      </c>
      <c r="B11" s="10" t="s">
        <v>189</v>
      </c>
      <c r="C11" s="246">
        <v>14766</v>
      </c>
      <c r="D11" s="246">
        <v>64697</v>
      </c>
      <c r="E11" s="254">
        <v>0.23200000000000001</v>
      </c>
      <c r="F11" s="255">
        <v>0.22800000000000001</v>
      </c>
      <c r="H11" s="183"/>
    </row>
    <row r="12" spans="1:8" ht="15" customHeight="1">
      <c r="A12" s="245" t="s">
        <v>190</v>
      </c>
      <c r="B12" s="10" t="s">
        <v>191</v>
      </c>
      <c r="C12" s="246">
        <v>675</v>
      </c>
      <c r="D12" s="246">
        <v>50919</v>
      </c>
      <c r="E12" s="254">
        <v>1.2999999999999999E-2</v>
      </c>
      <c r="F12" s="255">
        <v>1.2999999999999999E-2</v>
      </c>
      <c r="H12" s="183"/>
    </row>
    <row r="13" spans="1:8" ht="15" customHeight="1">
      <c r="A13" s="245" t="s">
        <v>192</v>
      </c>
      <c r="B13" s="10" t="s">
        <v>193</v>
      </c>
      <c r="C13" s="246">
        <v>1396</v>
      </c>
      <c r="D13" s="246">
        <v>15454</v>
      </c>
      <c r="E13" s="254">
        <v>9.0999999999999998E-2</v>
      </c>
      <c r="F13" s="255">
        <v>0.09</v>
      </c>
      <c r="H13" s="183"/>
    </row>
    <row r="14" spans="1:8" ht="15" customHeight="1" thickBot="1">
      <c r="A14" s="247" t="s">
        <v>194</v>
      </c>
      <c r="B14" s="248" t="s">
        <v>195</v>
      </c>
      <c r="C14" s="249">
        <v>1052</v>
      </c>
      <c r="D14" s="249">
        <v>1188</v>
      </c>
      <c r="E14" s="256">
        <v>0.88400000000000001</v>
      </c>
      <c r="F14" s="257">
        <v>0.88600000000000001</v>
      </c>
      <c r="H14" s="183"/>
    </row>
    <row r="15" spans="1:8" ht="8.25" customHeight="1" thickBot="1">
      <c r="C15" s="189"/>
      <c r="D15" s="189"/>
      <c r="E15" s="154"/>
      <c r="F15" s="154"/>
    </row>
    <row r="16" spans="1:8" ht="15" customHeight="1" thickBot="1">
      <c r="A16" s="358" t="s">
        <v>174</v>
      </c>
      <c r="B16" s="359"/>
      <c r="C16" s="359"/>
      <c r="D16" s="359"/>
      <c r="E16" s="359"/>
      <c r="F16" s="360"/>
    </row>
    <row r="17" spans="1:8" ht="15" customHeight="1">
      <c r="A17" s="250" t="s">
        <v>175</v>
      </c>
      <c r="B17" s="251" t="s">
        <v>176</v>
      </c>
      <c r="C17" s="252" t="s">
        <v>170</v>
      </c>
      <c r="D17" s="252" t="s">
        <v>171</v>
      </c>
      <c r="E17" s="252" t="s">
        <v>172</v>
      </c>
      <c r="F17" s="253" t="s">
        <v>173</v>
      </c>
    </row>
    <row r="18" spans="1:8" ht="15" customHeight="1">
      <c r="A18" s="245" t="s">
        <v>177</v>
      </c>
      <c r="B18" s="10" t="s">
        <v>76</v>
      </c>
      <c r="C18" s="246">
        <v>67622</v>
      </c>
      <c r="D18" s="246">
        <v>83549</v>
      </c>
      <c r="E18" s="254">
        <v>0.80600000000000005</v>
      </c>
      <c r="F18" s="255">
        <v>0.80900000000000005</v>
      </c>
      <c r="H18" s="183"/>
    </row>
    <row r="19" spans="1:8" ht="15" customHeight="1">
      <c r="A19" s="245" t="s">
        <v>178</v>
      </c>
      <c r="B19" s="10" t="s">
        <v>179</v>
      </c>
      <c r="C19" s="246">
        <v>4379556</v>
      </c>
      <c r="D19" s="246">
        <v>22483</v>
      </c>
      <c r="E19" s="254">
        <v>1.946</v>
      </c>
      <c r="F19" s="255">
        <v>1.9479</v>
      </c>
      <c r="H19" s="183"/>
    </row>
    <row r="20" spans="1:8" ht="15" customHeight="1">
      <c r="A20" s="245" t="s">
        <v>180</v>
      </c>
      <c r="B20" s="10" t="s">
        <v>181</v>
      </c>
      <c r="C20" s="246">
        <v>41746</v>
      </c>
      <c r="D20" s="246">
        <v>140413</v>
      </c>
      <c r="E20" s="254">
        <v>0.29899999999999999</v>
      </c>
      <c r="F20" s="255">
        <v>0.29699999999999999</v>
      </c>
      <c r="H20" s="183"/>
    </row>
    <row r="21" spans="1:8" ht="15" customHeight="1">
      <c r="A21" s="245" t="s">
        <v>182</v>
      </c>
      <c r="B21" s="10" t="s">
        <v>183</v>
      </c>
      <c r="C21" s="246">
        <v>22684</v>
      </c>
      <c r="D21" s="246">
        <v>95802</v>
      </c>
      <c r="E21" s="254">
        <v>0.23799999999999999</v>
      </c>
      <c r="F21" s="255">
        <v>0.23699999999999999</v>
      </c>
      <c r="H21" s="183"/>
    </row>
    <row r="22" spans="1:8" ht="15" customHeight="1">
      <c r="A22" s="245" t="s">
        <v>184</v>
      </c>
      <c r="B22" s="10" t="s">
        <v>185</v>
      </c>
      <c r="C22" s="246">
        <v>1645</v>
      </c>
      <c r="D22" s="246">
        <v>74835</v>
      </c>
      <c r="E22" s="254">
        <v>2.1999999999999999E-2</v>
      </c>
      <c r="F22" s="255">
        <v>2.1999999999999999E-2</v>
      </c>
      <c r="H22" s="183"/>
    </row>
    <row r="23" spans="1:8" ht="15" customHeight="1">
      <c r="A23" s="245" t="s">
        <v>186</v>
      </c>
      <c r="B23" s="10" t="s">
        <v>187</v>
      </c>
      <c r="C23" s="246">
        <v>2411</v>
      </c>
      <c r="D23" s="246">
        <v>24413</v>
      </c>
      <c r="E23" s="254">
        <v>0.10100000000000001</v>
      </c>
      <c r="F23" s="255">
        <v>9.9000000000000005E-2</v>
      </c>
      <c r="H23" s="183"/>
    </row>
    <row r="24" spans="1:8" ht="15" customHeight="1">
      <c r="A24" s="245" t="s">
        <v>188</v>
      </c>
      <c r="B24" s="10" t="s">
        <v>189</v>
      </c>
      <c r="C24" s="246">
        <v>14132</v>
      </c>
      <c r="D24" s="246">
        <v>69126</v>
      </c>
      <c r="E24" s="254">
        <v>0.20599999999999999</v>
      </c>
      <c r="F24" s="255">
        <v>0.20399999999999999</v>
      </c>
      <c r="H24" s="183"/>
    </row>
    <row r="25" spans="1:8" ht="15" customHeight="1">
      <c r="A25" s="245" t="s">
        <v>190</v>
      </c>
      <c r="B25" s="10" t="s">
        <v>191</v>
      </c>
      <c r="C25" s="10">
        <v>422</v>
      </c>
      <c r="D25" s="246">
        <v>55483</v>
      </c>
      <c r="E25" s="254">
        <v>8.0000000000000002E-3</v>
      </c>
      <c r="F25" s="255">
        <v>8.0000000000000002E-3</v>
      </c>
      <c r="H25" s="183"/>
    </row>
    <row r="26" spans="1:8" ht="15" customHeight="1">
      <c r="A26" s="245" t="s">
        <v>192</v>
      </c>
      <c r="B26" s="10" t="s">
        <v>193</v>
      </c>
      <c r="C26" s="246">
        <v>1541</v>
      </c>
      <c r="D26" s="246">
        <v>14565</v>
      </c>
      <c r="E26" s="254">
        <v>0.109</v>
      </c>
      <c r="F26" s="255">
        <v>0.106</v>
      </c>
      <c r="H26" s="183"/>
    </row>
    <row r="27" spans="1:8" ht="15" customHeight="1" thickBot="1">
      <c r="A27" s="247" t="s">
        <v>194</v>
      </c>
      <c r="B27" s="248" t="s">
        <v>195</v>
      </c>
      <c r="C27" s="249">
        <v>16514</v>
      </c>
      <c r="D27" s="249">
        <v>22009</v>
      </c>
      <c r="E27" s="256">
        <v>0.747</v>
      </c>
      <c r="F27" s="257">
        <v>0.75</v>
      </c>
      <c r="H27" s="183"/>
    </row>
  </sheetData>
  <mergeCells count="3">
    <mergeCell ref="A1:F1"/>
    <mergeCell ref="A3:F3"/>
    <mergeCell ref="A16:F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Copy File as Value</vt:lpstr>
      <vt:lpstr>Providers-Sites</vt:lpstr>
      <vt:lpstr>Ref-Comms-Ext-Outcomes Summary</vt:lpstr>
      <vt:lpstr>Referrals Comms Exits</vt:lpstr>
      <vt:lpstr>Active Caseload Summary</vt:lpstr>
      <vt:lpstr>Current Caseload</vt:lpstr>
      <vt:lpstr>DES Outcomes</vt:lpstr>
      <vt:lpstr>JCA</vt:lpstr>
      <vt:lpstr>KPI National Num Den &amp; Rates</vt:lpstr>
      <vt:lpstr>'Current Caseload'!Print_Area</vt:lpstr>
      <vt:lpstr>'DES Outcomes'!Print_Area</vt:lpstr>
      <vt:lpstr>JCA!Print_Area</vt:lpstr>
      <vt:lpstr>'Providers-Sites'!Print_Area</vt:lpstr>
      <vt:lpstr>'Ref-Comms-Ext-Outcomes Summary'!Print_Area</vt:lpstr>
      <vt:lpstr>'Referrals Comms Exits'!Print_Area</vt:lpstr>
    </vt:vector>
  </TitlesOfParts>
  <Company>Australian Government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Nirangi Dias</dc:creator>
  <cp:lastModifiedBy>Konstantine Stravinos</cp:lastModifiedBy>
  <cp:lastPrinted>2011-11-02T03:43:33Z</cp:lastPrinted>
  <dcterms:created xsi:type="dcterms:W3CDTF">2010-08-02T23:29:31Z</dcterms:created>
  <dcterms:modified xsi:type="dcterms:W3CDTF">2012-02-10T04:04:44Z</dcterms:modified>
</cp:coreProperties>
</file>