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1911\"/>
    </mc:Choice>
  </mc:AlternateContent>
  <bookViews>
    <workbookView xWindow="0" yWindow="0" windowWidth="28800" windowHeight="11700" activeTab="5"/>
  </bookViews>
  <sheets>
    <sheet name="Summary" sheetId="1" r:id="rId1"/>
    <sheet name="Caseload" sheetId="2" r:id="rId2"/>
    <sheet name="CaseloadData" sheetId="3" r:id="rId3"/>
    <sheet name="RefComExt" sheetId="4" r:id="rId4"/>
    <sheet name="RCEData" sheetId="5" r:id="rId5"/>
    <sheet name="Outcomes" sheetId="6" r:id="rId6"/>
    <sheet name="OutcomesData" sheetId="7" r:id="rId7"/>
  </sheets>
  <definedNames>
    <definedName name="_xlnm.Print_Area" localSheetId="1">Caseload!$A$1:$R$77</definedName>
    <definedName name="_xlnm.Print_Area" localSheetId="3">RefComExt!$A$1:$U$117</definedName>
    <definedName name="Z_AB8C17B9_2019_4E80_9CE3_630C0961469F_.wvu.PrintArea" localSheetId="1" hidden="1">Caseload!$A$1:$R$77</definedName>
    <definedName name="Z_AB8C17B9_2019_4E80_9CE3_630C0961469F_.wvu.PrintArea" localSheetId="3" hidden="1">RefComExt!$A$1:$U$117</definedName>
  </definedNames>
  <calcPr calcId="162913"/>
  <customWorkbookViews>
    <customWorkbookView name="ZAMMIT, Daniel - Personal View" guid="{AB8C17B9-2019-4E80-9CE3-630C0961469F}" mergeInterval="0" personalView="1" maximized="1" xWindow="-8" yWindow="-8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6" l="1"/>
  <c r="F46" i="6"/>
  <c r="F10" i="6"/>
  <c r="I87" i="6" l="1"/>
  <c r="I86" i="6"/>
  <c r="I85" i="6"/>
  <c r="I46" i="6"/>
  <c r="I45" i="6"/>
  <c r="I44" i="6"/>
  <c r="I10" i="6"/>
  <c r="I9" i="6"/>
  <c r="I8" i="6"/>
  <c r="I13" i="4"/>
  <c r="I12" i="4"/>
  <c r="I11" i="4"/>
  <c r="H13" i="4"/>
  <c r="H12" i="4"/>
  <c r="H11" i="4"/>
  <c r="H87" i="6" l="1"/>
  <c r="H86" i="6"/>
  <c r="H85" i="6"/>
  <c r="F86" i="6"/>
  <c r="F85" i="6"/>
  <c r="D87" i="6"/>
  <c r="D86" i="6"/>
  <c r="D85" i="6"/>
  <c r="C87" i="6"/>
  <c r="C86" i="6"/>
  <c r="C85" i="6"/>
  <c r="H10" i="6"/>
  <c r="H46" i="6"/>
  <c r="H45" i="6"/>
  <c r="H44" i="6"/>
  <c r="F45" i="6"/>
  <c r="F44" i="6"/>
  <c r="D47" i="6"/>
  <c r="D46" i="6"/>
  <c r="D45" i="6"/>
  <c r="D44" i="6"/>
  <c r="C47" i="6"/>
  <c r="C46" i="6"/>
  <c r="C45" i="6"/>
  <c r="C44" i="6"/>
  <c r="H12" i="6"/>
  <c r="H9" i="6"/>
  <c r="H8" i="6"/>
  <c r="F9" i="6"/>
  <c r="F8" i="6"/>
  <c r="D12" i="6"/>
  <c r="D11" i="6"/>
  <c r="D10" i="6"/>
  <c r="D9" i="6"/>
  <c r="D8" i="6"/>
  <c r="C11" i="6"/>
  <c r="C10" i="6"/>
  <c r="C9" i="6"/>
  <c r="C8" i="6"/>
  <c r="I87" i="4"/>
  <c r="I86" i="4"/>
  <c r="I85" i="4"/>
  <c r="H87" i="4"/>
  <c r="H86" i="4"/>
  <c r="H85" i="4"/>
  <c r="I45" i="4"/>
  <c r="I44" i="4"/>
  <c r="I43" i="4"/>
  <c r="H45" i="4"/>
  <c r="H44" i="4"/>
  <c r="H43" i="4"/>
  <c r="S35" i="4" l="1"/>
  <c r="R35" i="4"/>
  <c r="Q35" i="4"/>
  <c r="P35" i="4"/>
  <c r="O35" i="4"/>
  <c r="N35" i="4"/>
  <c r="J44" i="6" l="1"/>
  <c r="J85" i="6"/>
  <c r="J86" i="6"/>
  <c r="J87" i="6"/>
  <c r="F87" i="4" l="1"/>
  <c r="F86" i="4"/>
  <c r="F85" i="4"/>
  <c r="D87" i="4"/>
  <c r="D86" i="4"/>
  <c r="D85" i="4"/>
  <c r="C87" i="4"/>
  <c r="C86" i="4"/>
  <c r="C85" i="4"/>
  <c r="F45" i="4"/>
  <c r="F44" i="4"/>
  <c r="F43" i="4"/>
  <c r="D45" i="4"/>
  <c r="D44" i="4"/>
  <c r="D43" i="4"/>
  <c r="C45" i="4"/>
  <c r="C44" i="4"/>
  <c r="C43" i="4"/>
  <c r="F13" i="4"/>
  <c r="F12" i="4"/>
  <c r="F11" i="4"/>
  <c r="D13" i="4"/>
  <c r="D12" i="4"/>
  <c r="D11" i="4"/>
  <c r="C13" i="4"/>
  <c r="C12" i="4"/>
  <c r="C11" i="4"/>
  <c r="F11" i="2"/>
  <c r="F10" i="2"/>
  <c r="D11" i="2" l="1"/>
  <c r="D10" i="2"/>
  <c r="C11" i="2"/>
  <c r="C10" i="2"/>
  <c r="F49" i="2"/>
  <c r="F48" i="2"/>
  <c r="F47" i="2"/>
  <c r="F46" i="2"/>
  <c r="F45" i="2"/>
  <c r="D49" i="2"/>
  <c r="D48" i="2"/>
  <c r="D47" i="2"/>
  <c r="D46" i="2"/>
  <c r="D45" i="2"/>
  <c r="C49" i="2"/>
  <c r="C48" i="2"/>
  <c r="C47" i="2"/>
  <c r="C46" i="2"/>
  <c r="C45" i="2"/>
  <c r="J8" i="6" l="1"/>
  <c r="J11" i="4" l="1"/>
  <c r="J87" i="4"/>
  <c r="J86" i="4"/>
  <c r="J85" i="4"/>
  <c r="J45" i="4"/>
  <c r="J44" i="4"/>
  <c r="J43" i="4"/>
  <c r="J12" i="4" l="1"/>
  <c r="J13" i="4"/>
  <c r="D88" i="6"/>
  <c r="C88" i="6"/>
  <c r="E46" i="6" l="1"/>
  <c r="G85" i="6"/>
  <c r="F12" i="6"/>
  <c r="C12" i="6"/>
  <c r="G45" i="4"/>
  <c r="E44" i="4"/>
  <c r="E47" i="6" l="1"/>
  <c r="G86" i="6"/>
  <c r="E10" i="2"/>
  <c r="E11" i="2"/>
  <c r="E85" i="6"/>
  <c r="G87" i="6"/>
  <c r="E86" i="6"/>
  <c r="G49" i="2"/>
  <c r="E46" i="2"/>
  <c r="E44" i="6"/>
  <c r="G12" i="6"/>
  <c r="E9" i="6"/>
  <c r="G46" i="6"/>
  <c r="E12" i="6"/>
  <c r="E8" i="6"/>
  <c r="G10" i="6"/>
  <c r="E11" i="6"/>
  <c r="E10" i="6"/>
  <c r="G9" i="6"/>
  <c r="E88" i="6"/>
  <c r="G8" i="6"/>
  <c r="E45" i="6"/>
  <c r="G12" i="4"/>
  <c r="E11" i="4"/>
  <c r="G87" i="4"/>
  <c r="G13" i="4"/>
  <c r="E12" i="4"/>
  <c r="E13" i="4"/>
  <c r="G11" i="4"/>
  <c r="E85" i="4"/>
  <c r="G86" i="4"/>
  <c r="E86" i="4"/>
  <c r="G44" i="4"/>
  <c r="G45" i="2"/>
  <c r="E47" i="2"/>
  <c r="G48" i="2"/>
  <c r="G46" i="2"/>
  <c r="E49" i="2"/>
  <c r="F12" i="2"/>
  <c r="E45" i="2"/>
  <c r="E48" i="2"/>
  <c r="G47" i="2"/>
  <c r="G45" i="6"/>
  <c r="E87" i="6"/>
  <c r="G85" i="4"/>
  <c r="E87" i="4"/>
  <c r="G43" i="4"/>
  <c r="E43" i="4"/>
  <c r="E45" i="4"/>
  <c r="G11" i="2"/>
  <c r="G10" i="2"/>
  <c r="D12" i="2"/>
  <c r="C12" i="2"/>
  <c r="E12" i="2" s="1"/>
  <c r="G12" i="2" l="1"/>
  <c r="J45" i="6"/>
  <c r="J46" i="6"/>
  <c r="G44" i="6"/>
  <c r="J9" i="6"/>
  <c r="J10" i="6"/>
</calcChain>
</file>

<file path=xl/sharedStrings.xml><?xml version="1.0" encoding="utf-8"?>
<sst xmlns="http://schemas.openxmlformats.org/spreadsheetml/2006/main" count="441" uniqueCount="201">
  <si>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</si>
  <si>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</si>
  <si>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</si>
  <si>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</si>
  <si>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</si>
  <si>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</si>
  <si>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</si>
  <si>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</si>
  <si>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</si>
  <si>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</si>
  <si>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>Phase - Commencements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</si>
  <si>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</si>
  <si>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</si>
  <si>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</si>
  <si>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</si>
  <si>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</si>
  <si>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</si>
  <si>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</si>
  <si>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</si>
  <si>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</si>
  <si>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</si>
  <si>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</si>
  <si>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</si>
  <si>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</si>
  <si>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</si>
  <si>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</si>
  <si>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</si>
  <si>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</si>
  <si>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</si>
  <si>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</si>
  <si>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</si>
  <si>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</si>
  <si>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</si>
  <si>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</si>
  <si>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</si>
  <si>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</si>
  <si>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</si>
  <si>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</si>
  <si>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</si>
  <si>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</si>
  <si>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</si>
  <si>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</si>
  <si>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</si>
  <si>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</si>
  <si>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</si>
  <si>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</si>
  <si>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</si>
  <si>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</si>
  <si>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</si>
  <si>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</si>
  <si>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</si>
  <si>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</si>
  <si>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</si>
  <si>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</si>
  <si>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</si>
  <si>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</si>
  <si>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</si>
  <si>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</si>
  <si>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</si>
  <si>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</si>
  <si>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</si>
  <si>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</si>
  <si>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</si>
  <si>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</si>
  <si>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</si>
  <si>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</si>
  <si>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</si>
  <si>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</si>
  <si>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</si>
  <si>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</si>
  <si>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</si>
  <si>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</si>
  <si>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</si>
  <si>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</si>
  <si>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</si>
  <si>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</si>
  <si>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</si>
  <si>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</si>
  <si>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</si>
  <si>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</si>
  <si>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</si>
  <si>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</si>
  <si>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</si>
  <si>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</si>
  <si>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Variation from</t>
  </si>
  <si>
    <t>Last Year</t>
  </si>
  <si>
    <t>EOFY</t>
  </si>
  <si>
    <t xml:space="preserve">EOFY </t>
  </si>
  <si>
    <t xml:space="preserve"> last month</t>
  </si>
  <si>
    <t xml:space="preserve"> last year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</si>
  <si>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</si>
  <si>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</si>
  <si>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</si>
  <si>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</si>
  <si>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</si>
  <si>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</si>
  <si>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</si>
  <si>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</si>
  <si>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</si>
  <si>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</si>
  <si>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</si>
  <si>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</si>
  <si>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</si>
  <si>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</si>
  <si>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</si>
  <si>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</si>
  <si>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</si>
  <si>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</si>
  <si>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</si>
  <si>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</si>
  <si>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</si>
  <si>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</si>
  <si>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</si>
  <si>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</si>
  <si>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</si>
  <si>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</si>
  <si>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 xml:space="preserve">Variation from </t>
  </si>
  <si>
    <t>last month</t>
  </si>
  <si>
    <t>DES Referrals</t>
  </si>
  <si>
    <t>DES Comms*</t>
  </si>
  <si>
    <t>DES Exits**</t>
  </si>
  <si>
    <t>Job Seeker Characteristics</t>
  </si>
  <si>
    <t>DMS -Refs</t>
  </si>
  <si>
    <t xml:space="preserve">DMS -Exits </t>
  </si>
  <si>
    <t>ESS -Refs</t>
  </si>
  <si>
    <t>Acquired brain injury</t>
  </si>
  <si>
    <t>Newstart Allowance/Youth Allowance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</si>
  <si>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</si>
  <si>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</si>
  <si>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</si>
  <si>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</si>
  <si>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</si>
  <si>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</si>
  <si>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</si>
  <si>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</si>
  <si>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Total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</si>
  <si>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</si>
  <si>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</si>
  <si>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</si>
  <si>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</si>
  <si>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</si>
  <si>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</si>
  <si>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</si>
  <si>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</si>
  <si>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</si>
  <si>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</si>
  <si>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</si>
  <si>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</si>
  <si>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</si>
  <si>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</si>
  <si>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</si>
  <si>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</si>
  <si>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</si>
  <si>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Commencements</t>
  </si>
  <si>
    <t>Suspended</t>
  </si>
  <si>
    <t>Employment Assistance</t>
  </si>
  <si>
    <t>Post Placement</t>
  </si>
  <si>
    <t>Ongoing Support</t>
  </si>
  <si>
    <t>Specific Learning/ADD (other than intellectual)</t>
  </si>
  <si>
    <t>Autism (including Asperger's Syndrome)</t>
  </si>
  <si>
    <t>Deafblind (Dual Sensory)</t>
  </si>
  <si>
    <t>Unknown/Not Stated</t>
  </si>
  <si>
    <t>NewStart Allowance/Youth Allowance</t>
  </si>
  <si>
    <t>Referral Method</t>
  </si>
  <si>
    <t>DHS/CentreLink</t>
  </si>
  <si>
    <t>Direct Registration</t>
  </si>
  <si>
    <t>ESL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</si>
  <si>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</si>
  <si>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</si>
  <si>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</si>
  <si>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</si>
  <si>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</si>
  <si>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</si>
  <si>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</si>
  <si>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</si>
  <si>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</si>
  <si>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</si>
  <si>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</si>
  <si>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</si>
  <si>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</si>
  <si>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</si>
  <si>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</si>
  <si>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</si>
  <si>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</si>
  <si>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Neurological (including Epilepsy &amp; Alzheimer's Disease)</t>
  </si>
  <si>
    <t>Refugee</t>
  </si>
  <si>
    <t>Ex-Offender</t>
  </si>
  <si>
    <t xml:space="preserve"> </t>
  </si>
  <si>
    <t>DMS Referrals</t>
  </si>
  <si>
    <t>DMS Comms*</t>
  </si>
  <si>
    <t>DMS Exits**</t>
  </si>
  <si>
    <t>ESS Referrals</t>
  </si>
  <si>
    <t>ESS Comms*</t>
  </si>
  <si>
    <t>ESS Exits**</t>
  </si>
  <si>
    <t>Neurological (including Epilepsy &amp; Alzheimer's Diseases)</t>
  </si>
  <si>
    <t>DES - Disability Management Service (DMS)</t>
  </si>
  <si>
    <t>DES - Employment Support Service (ESS)</t>
  </si>
  <si>
    <t>Total DES Caseload at 30 November 2019 :</t>
  </si>
  <si>
    <t>This Data is collated from 1st March 2010 to 30th November 2019</t>
  </si>
  <si>
    <t>The Caseload for 30 November 2019 was 270,752, an increase of 1.8% from 31 October 2019. This included 120,240 (44.4%) in the Disability Management Service program and 150,512 (55.6%) in the Employment Support Service (ESS) program. This caseload was distributed over 117 providers and more than 3700 sites.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</si>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</sst>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" fillId="0" borderId="0"/>
  </cellStyleXfs>
  <cellXfs count="192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165" fontId="0" fillId="0" borderId="6" xfId="2" applyNumberFormat="1" applyFont="1" applyBorder="1"/>
    <xf numFmtId="165" fontId="0" fillId="0" borderId="9" xfId="2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64" fontId="0" fillId="10" borderId="15" xfId="1" applyNumberFormat="1" applyFont="1" applyFill="1" applyBorder="1"/>
    <xf numFmtId="164" fontId="0" fillId="11" borderId="15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7" fillId="12" borderId="12" xfId="0" applyFont="1" applyFill="1" applyBorder="1"/>
    <xf numFmtId="164" fontId="6" fillId="11" borderId="12" xfId="1" applyNumberFormat="1" applyFont="1" applyFill="1" applyBorder="1"/>
    <xf numFmtId="164" fontId="6" fillId="0" borderId="12" xfId="1" applyNumberFormat="1" applyFont="1" applyBorder="1"/>
    <xf numFmtId="0" fontId="7" fillId="12" borderId="13" xfId="0" applyFont="1" applyFill="1" applyBorder="1"/>
    <xf numFmtId="0" fontId="7" fillId="10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4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7" fillId="12" borderId="14" xfId="0" applyFont="1" applyFill="1" applyBorder="1"/>
    <xf numFmtId="0" fontId="7" fillId="10" borderId="14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4" xfId="0" applyFont="1" applyFill="1" applyBorder="1" applyAlignment="1">
      <alignment horizontal="center"/>
    </xf>
    <xf numFmtId="0" fontId="7" fillId="12" borderId="14" xfId="0" applyFont="1" applyFill="1" applyBorder="1" applyAlignment="1">
      <alignment horizontal="center"/>
    </xf>
    <xf numFmtId="0" fontId="6" fillId="0" borderId="15" xfId="0" applyFont="1" applyBorder="1"/>
    <xf numFmtId="165" fontId="6" fillId="0" borderId="15" xfId="2" applyNumberFormat="1" applyFont="1" applyBorder="1"/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164" fontId="6" fillId="15" borderId="12" xfId="1" applyNumberFormat="1" applyFont="1" applyFill="1" applyBorder="1"/>
    <xf numFmtId="165" fontId="6" fillId="15" borderId="12" xfId="2" applyNumberFormat="1" applyFont="1" applyFill="1" applyBorder="1"/>
    <xf numFmtId="0" fontId="7" fillId="15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6" fillId="15" borderId="2" xfId="0" applyFont="1" applyFill="1" applyBorder="1"/>
    <xf numFmtId="0" fontId="6" fillId="15" borderId="3" xfId="0" applyFont="1" applyFill="1" applyBorder="1"/>
    <xf numFmtId="0" fontId="7" fillId="15" borderId="1" xfId="0" applyFont="1" applyFill="1" applyBorder="1"/>
    <xf numFmtId="164" fontId="0" fillId="0" borderId="13" xfId="0" applyNumberFormat="1" applyBorder="1"/>
    <xf numFmtId="164" fontId="0" fillId="0" borderId="15" xfId="0" applyNumberFormat="1" applyBorder="1"/>
    <xf numFmtId="167" fontId="0" fillId="0" borderId="13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7" fillId="16" borderId="14" xfId="0" applyFont="1" applyFill="1" applyBorder="1"/>
    <xf numFmtId="0" fontId="7" fillId="16" borderId="12" xfId="0" applyFont="1" applyFill="1" applyBorder="1"/>
    <xf numFmtId="0" fontId="10" fillId="0" borderId="0" xfId="0" applyFont="1"/>
    <xf numFmtId="0" fontId="7" fillId="16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164" fontId="11" fillId="0" borderId="12" xfId="1" applyNumberFormat="1" applyFont="1" applyBorder="1"/>
    <xf numFmtId="168" fontId="11" fillId="0" borderId="12" xfId="1" applyNumberFormat="1" applyFont="1" applyBorder="1"/>
    <xf numFmtId="168" fontId="11" fillId="0" borderId="12" xfId="2" applyNumberFormat="1" applyFont="1" applyBorder="1"/>
    <xf numFmtId="0" fontId="9" fillId="17" borderId="12" xfId="0" applyFont="1" applyFill="1" applyBorder="1" applyAlignment="1">
      <alignment horizontal="center" vertical="center"/>
    </xf>
    <xf numFmtId="0" fontId="12" fillId="18" borderId="1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11" fillId="0" borderId="13" xfId="0" applyFont="1" applyBorder="1"/>
    <xf numFmtId="0" fontId="11" fillId="0" borderId="15" xfId="0" applyFont="1" applyBorder="1"/>
    <xf numFmtId="0" fontId="11" fillId="0" borderId="14" xfId="0" applyFont="1" applyBorder="1"/>
    <xf numFmtId="164" fontId="11" fillId="0" borderId="13" xfId="1" applyNumberFormat="1" applyFont="1" applyBorder="1"/>
    <xf numFmtId="164" fontId="11" fillId="0" borderId="14" xfId="1" applyNumberFormat="1" applyFont="1" applyBorder="1"/>
    <xf numFmtId="164" fontId="11" fillId="0" borderId="15" xfId="1" applyNumberFormat="1" applyFont="1" applyBorder="1"/>
    <xf numFmtId="0" fontId="13" fillId="0" borderId="14" xfId="0" applyFont="1" applyBorder="1"/>
    <xf numFmtId="164" fontId="13" fillId="0" borderId="14" xfId="1" applyNumberFormat="1" applyFont="1" applyBorder="1"/>
    <xf numFmtId="165" fontId="11" fillId="0" borderId="13" xfId="2" applyNumberFormat="1" applyFont="1" applyBorder="1"/>
    <xf numFmtId="165" fontId="11" fillId="0" borderId="15" xfId="2" applyNumberFormat="1" applyFont="1" applyBorder="1"/>
    <xf numFmtId="165" fontId="11" fillId="0" borderId="14" xfId="2" applyNumberFormat="1" applyFont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12" fillId="20" borderId="1" xfId="0" applyFont="1" applyFill="1" applyBorder="1"/>
    <xf numFmtId="0" fontId="0" fillId="20" borderId="2" xfId="0" applyFill="1" applyBorder="1"/>
    <xf numFmtId="0" fontId="0" fillId="20" borderId="3" xfId="0" applyFill="1" applyBorder="1"/>
    <xf numFmtId="0" fontId="13" fillId="0" borderId="12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14" xfId="0" applyFont="1" applyBorder="1"/>
    <xf numFmtId="0" fontId="2" fillId="0" borderId="12" xfId="0" applyFont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20" borderId="2" xfId="0" applyFont="1" applyFill="1" applyBorder="1"/>
    <xf numFmtId="0" fontId="17" fillId="0" borderId="12" xfId="0" applyFont="1" applyBorder="1"/>
    <xf numFmtId="49" fontId="7" fillId="12" borderId="14" xfId="0" applyNumberFormat="1" applyFont="1" applyFill="1" applyBorder="1" applyAlignment="1">
      <alignment horizontal="center" vertical="center"/>
    </xf>
    <xf numFmtId="49" fontId="7" fillId="12" borderId="14" xfId="0" applyNumberFormat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168" fontId="6" fillId="0" borderId="12" xfId="2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8" fontId="11" fillId="0" borderId="12" xfId="2" applyNumberFormat="1" applyFont="1" applyFill="1" applyBorder="1"/>
    <xf numFmtId="168" fontId="11" fillId="0" borderId="12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16" fillId="20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0" fillId="20" borderId="10" xfId="0" applyFill="1" applyBorder="1"/>
    <xf numFmtId="0" fontId="0" fillId="20" borderId="11" xfId="0" applyFill="1" applyBorder="1"/>
    <xf numFmtId="0" fontId="0" fillId="0" borderId="0" xfId="0" applyFont="1" applyBorder="1"/>
    <xf numFmtId="0" fontId="0" fillId="0" borderId="4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9" fontId="7" fillId="0" borderId="12" xfId="2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17" fontId="6" fillId="2" borderId="9" xfId="1" applyNumberFormat="1" applyFont="1" applyFill="1" applyBorder="1" applyAlignment="1">
      <alignment horizontal="center"/>
    </xf>
    <xf numFmtId="164" fontId="6" fillId="10" borderId="9" xfId="1" applyNumberFormat="1" applyFont="1" applyFill="1" applyBorder="1"/>
    <xf numFmtId="17" fontId="0" fillId="11" borderId="9" xfId="0" applyNumberFormat="1" applyFill="1" applyBorder="1" applyAlignment="1">
      <alignment horizontal="center"/>
    </xf>
    <xf numFmtId="164" fontId="0" fillId="11" borderId="9" xfId="1" applyNumberFormat="1" applyFont="1" applyFill="1" applyBorder="1"/>
    <xf numFmtId="0" fontId="3" fillId="0" borderId="0" xfId="0" applyFont="1" applyFill="1"/>
    <xf numFmtId="0" fontId="0" fillId="0" borderId="0" xfId="0" applyFill="1"/>
    <xf numFmtId="0" fontId="11" fillId="0" borderId="13" xfId="0" applyFont="1" applyFill="1" applyBorder="1"/>
    <xf numFmtId="164" fontId="11" fillId="0" borderId="13" xfId="1" applyNumberFormat="1" applyFont="1" applyFill="1" applyBorder="1"/>
    <xf numFmtId="0" fontId="11" fillId="0" borderId="14" xfId="0" applyFont="1" applyFill="1" applyBorder="1"/>
    <xf numFmtId="164" fontId="11" fillId="0" borderId="14" xfId="1" applyNumberFormat="1" applyFont="1" applyFill="1" applyBorder="1"/>
    <xf numFmtId="164" fontId="0" fillId="0" borderId="0" xfId="1" applyNumberFormat="1" applyFont="1" applyBorder="1" applyAlignment="1">
      <alignment horizontal="right"/>
    </xf>
    <xf numFmtId="165" fontId="0" fillId="0" borderId="6" xfId="0" applyNumberFormat="1" applyBorder="1"/>
    <xf numFmtId="164" fontId="0" fillId="0" borderId="8" xfId="1" applyNumberFormat="1" applyFont="1" applyBorder="1" applyAlignment="1">
      <alignment horizontal="right"/>
    </xf>
    <xf numFmtId="165" fontId="0" fillId="0" borderId="9" xfId="0" applyNumberFormat="1" applyBorder="1"/>
    <xf numFmtId="0" fontId="18" fillId="0" borderId="0" xfId="0" applyFont="1" applyAlignment="1">
      <alignment horizontal="left"/>
    </xf>
    <xf numFmtId="0" fontId="14" fillId="0" borderId="0" xfId="5"/>
    <xf numFmtId="164" fontId="6" fillId="0" borderId="15" xfId="1" quotePrefix="1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166" fontId="15" fillId="0" borderId="0" xfId="4" applyNumberFormat="1" applyFont="1" applyAlignment="1">
      <alignment horizontal="left"/>
    </xf>
  </cellXfs>
  <cellStyles count="7">
    <cellStyle name="Comma" xfId="1" builtinId="3"/>
    <cellStyle name="Normal" xfId="0" builtinId="0"/>
    <cellStyle name="Normal 2 2" xfId="5"/>
    <cellStyle name="Normal 3 2" xfId="3"/>
    <cellStyle name="Normal 4" xfId="4"/>
    <cellStyle name="Normal 9 4" xfId="6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76774</c:v>
                </c:pt>
                <c:pt idx="1">
                  <c:v>76614</c:v>
                </c:pt>
                <c:pt idx="2">
                  <c:v>76754</c:v>
                </c:pt>
                <c:pt idx="3">
                  <c:v>77459</c:v>
                </c:pt>
                <c:pt idx="4">
                  <c:v>78331</c:v>
                </c:pt>
                <c:pt idx="5">
                  <c:v>78906</c:v>
                </c:pt>
                <c:pt idx="6">
                  <c:v>79481</c:v>
                </c:pt>
                <c:pt idx="7">
                  <c:v>79778</c:v>
                </c:pt>
                <c:pt idx="8">
                  <c:v>80130</c:v>
                </c:pt>
                <c:pt idx="9">
                  <c:v>80228</c:v>
                </c:pt>
                <c:pt idx="10">
                  <c:v>80321</c:v>
                </c:pt>
                <c:pt idx="11">
                  <c:v>80265</c:v>
                </c:pt>
                <c:pt idx="12">
                  <c:v>80370</c:v>
                </c:pt>
                <c:pt idx="13">
                  <c:v>80611</c:v>
                </c:pt>
                <c:pt idx="14">
                  <c:v>80955</c:v>
                </c:pt>
                <c:pt idx="15">
                  <c:v>81827</c:v>
                </c:pt>
                <c:pt idx="16">
                  <c:v>82250</c:v>
                </c:pt>
                <c:pt idx="17">
                  <c:v>82793</c:v>
                </c:pt>
                <c:pt idx="18">
                  <c:v>83488</c:v>
                </c:pt>
                <c:pt idx="19">
                  <c:v>83648</c:v>
                </c:pt>
                <c:pt idx="20">
                  <c:v>83814</c:v>
                </c:pt>
                <c:pt idx="21">
                  <c:v>84101</c:v>
                </c:pt>
                <c:pt idx="22">
                  <c:v>84535</c:v>
                </c:pt>
                <c:pt idx="23">
                  <c:v>85448</c:v>
                </c:pt>
                <c:pt idx="24">
                  <c:v>85962</c:v>
                </c:pt>
                <c:pt idx="25">
                  <c:v>85488</c:v>
                </c:pt>
                <c:pt idx="26">
                  <c:v>84447</c:v>
                </c:pt>
                <c:pt idx="27">
                  <c:v>84057</c:v>
                </c:pt>
                <c:pt idx="28">
                  <c:v>84088</c:v>
                </c:pt>
                <c:pt idx="29">
                  <c:v>83698</c:v>
                </c:pt>
                <c:pt idx="30">
                  <c:v>83675</c:v>
                </c:pt>
                <c:pt idx="31">
                  <c:v>83794</c:v>
                </c:pt>
                <c:pt idx="32">
                  <c:v>84111</c:v>
                </c:pt>
                <c:pt idx="33">
                  <c:v>84837</c:v>
                </c:pt>
                <c:pt idx="34">
                  <c:v>85154</c:v>
                </c:pt>
                <c:pt idx="35">
                  <c:v>85613</c:v>
                </c:pt>
                <c:pt idx="36">
                  <c:v>86524</c:v>
                </c:pt>
                <c:pt idx="37">
                  <c:v>86557</c:v>
                </c:pt>
                <c:pt idx="38">
                  <c:v>86948</c:v>
                </c:pt>
                <c:pt idx="39">
                  <c:v>87343</c:v>
                </c:pt>
                <c:pt idx="40">
                  <c:v>87071</c:v>
                </c:pt>
                <c:pt idx="41">
                  <c:v>86845</c:v>
                </c:pt>
                <c:pt idx="42">
                  <c:v>86958</c:v>
                </c:pt>
                <c:pt idx="43">
                  <c:v>86812</c:v>
                </c:pt>
                <c:pt idx="44">
                  <c:v>88331</c:v>
                </c:pt>
                <c:pt idx="45">
                  <c:v>89989</c:v>
                </c:pt>
                <c:pt idx="46">
                  <c:v>91238</c:v>
                </c:pt>
                <c:pt idx="47">
                  <c:v>92942</c:v>
                </c:pt>
                <c:pt idx="48">
                  <c:v>94402</c:v>
                </c:pt>
                <c:pt idx="49">
                  <c:v>95079</c:v>
                </c:pt>
                <c:pt idx="50">
                  <c:v>96655</c:v>
                </c:pt>
                <c:pt idx="51">
                  <c:v>98502</c:v>
                </c:pt>
                <c:pt idx="52">
                  <c:v>100143</c:v>
                </c:pt>
                <c:pt idx="53">
                  <c:v>101813</c:v>
                </c:pt>
                <c:pt idx="54">
                  <c:v>104020</c:v>
                </c:pt>
                <c:pt idx="55">
                  <c:v>105657</c:v>
                </c:pt>
                <c:pt idx="56">
                  <c:v>110593</c:v>
                </c:pt>
                <c:pt idx="57">
                  <c:v>113094</c:v>
                </c:pt>
                <c:pt idx="58">
                  <c:v>115777</c:v>
                </c:pt>
                <c:pt idx="59">
                  <c:v>118226</c:v>
                </c:pt>
                <c:pt idx="60">
                  <c:v>120240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88440</c:v>
                </c:pt>
                <c:pt idx="1">
                  <c:v>89012</c:v>
                </c:pt>
                <c:pt idx="2">
                  <c:v>90045</c:v>
                </c:pt>
                <c:pt idx="3">
                  <c:v>91664</c:v>
                </c:pt>
                <c:pt idx="4">
                  <c:v>92484</c:v>
                </c:pt>
                <c:pt idx="5">
                  <c:v>92838</c:v>
                </c:pt>
                <c:pt idx="6">
                  <c:v>93397</c:v>
                </c:pt>
                <c:pt idx="7">
                  <c:v>93263</c:v>
                </c:pt>
                <c:pt idx="8">
                  <c:v>93267</c:v>
                </c:pt>
                <c:pt idx="9">
                  <c:v>93233</c:v>
                </c:pt>
                <c:pt idx="10">
                  <c:v>92888</c:v>
                </c:pt>
                <c:pt idx="11">
                  <c:v>93326</c:v>
                </c:pt>
                <c:pt idx="12">
                  <c:v>94055</c:v>
                </c:pt>
                <c:pt idx="13">
                  <c:v>94101</c:v>
                </c:pt>
                <c:pt idx="14">
                  <c:v>94922</c:v>
                </c:pt>
                <c:pt idx="15">
                  <c:v>96276</c:v>
                </c:pt>
                <c:pt idx="16">
                  <c:v>97170</c:v>
                </c:pt>
                <c:pt idx="17">
                  <c:v>97880</c:v>
                </c:pt>
                <c:pt idx="18">
                  <c:v>98649</c:v>
                </c:pt>
                <c:pt idx="19">
                  <c:v>99120</c:v>
                </c:pt>
                <c:pt idx="20">
                  <c:v>99377</c:v>
                </c:pt>
                <c:pt idx="21">
                  <c:v>99982</c:v>
                </c:pt>
                <c:pt idx="22">
                  <c:v>100962</c:v>
                </c:pt>
                <c:pt idx="23">
                  <c:v>102126</c:v>
                </c:pt>
                <c:pt idx="24">
                  <c:v>102862</c:v>
                </c:pt>
                <c:pt idx="25">
                  <c:v>102355</c:v>
                </c:pt>
                <c:pt idx="26">
                  <c:v>101736</c:v>
                </c:pt>
                <c:pt idx="27">
                  <c:v>102016</c:v>
                </c:pt>
                <c:pt idx="28">
                  <c:v>102466</c:v>
                </c:pt>
                <c:pt idx="29">
                  <c:v>102295</c:v>
                </c:pt>
                <c:pt idx="30">
                  <c:v>102667</c:v>
                </c:pt>
                <c:pt idx="31">
                  <c:v>103272</c:v>
                </c:pt>
                <c:pt idx="32">
                  <c:v>103546</c:v>
                </c:pt>
                <c:pt idx="33">
                  <c:v>104542</c:v>
                </c:pt>
                <c:pt idx="34">
                  <c:v>105435</c:v>
                </c:pt>
                <c:pt idx="35">
                  <c:v>105761</c:v>
                </c:pt>
                <c:pt idx="36">
                  <c:v>106527</c:v>
                </c:pt>
                <c:pt idx="37">
                  <c:v>106401</c:v>
                </c:pt>
                <c:pt idx="38">
                  <c:v>107047</c:v>
                </c:pt>
                <c:pt idx="39">
                  <c:v>107544</c:v>
                </c:pt>
                <c:pt idx="40">
                  <c:v>107954</c:v>
                </c:pt>
                <c:pt idx="41">
                  <c:v>107583</c:v>
                </c:pt>
                <c:pt idx="42">
                  <c:v>107435</c:v>
                </c:pt>
                <c:pt idx="43">
                  <c:v>106629</c:v>
                </c:pt>
                <c:pt idx="44">
                  <c:v>109284</c:v>
                </c:pt>
                <c:pt idx="45">
                  <c:v>111566</c:v>
                </c:pt>
                <c:pt idx="46">
                  <c:v>113440</c:v>
                </c:pt>
                <c:pt idx="47">
                  <c:v>115552</c:v>
                </c:pt>
                <c:pt idx="48">
                  <c:v>117824</c:v>
                </c:pt>
                <c:pt idx="49">
                  <c:v>118624</c:v>
                </c:pt>
                <c:pt idx="50">
                  <c:v>120895</c:v>
                </c:pt>
                <c:pt idx="51">
                  <c:v>123541</c:v>
                </c:pt>
                <c:pt idx="52">
                  <c:v>125875</c:v>
                </c:pt>
                <c:pt idx="53">
                  <c:v>127913</c:v>
                </c:pt>
                <c:pt idx="54">
                  <c:v>130642</c:v>
                </c:pt>
                <c:pt idx="55">
                  <c:v>132670</c:v>
                </c:pt>
                <c:pt idx="56">
                  <c:v>137902</c:v>
                </c:pt>
                <c:pt idx="57">
                  <c:v>140780</c:v>
                </c:pt>
                <c:pt idx="58">
                  <c:v>144204</c:v>
                </c:pt>
                <c:pt idx="59">
                  <c:v>147749</c:v>
                </c:pt>
                <c:pt idx="60">
                  <c:v>150512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165214</c:v>
                </c:pt>
                <c:pt idx="1">
                  <c:v>165626</c:v>
                </c:pt>
                <c:pt idx="2">
                  <c:v>166799</c:v>
                </c:pt>
                <c:pt idx="3">
                  <c:v>169123</c:v>
                </c:pt>
                <c:pt idx="4">
                  <c:v>170815</c:v>
                </c:pt>
                <c:pt idx="5">
                  <c:v>171744</c:v>
                </c:pt>
                <c:pt idx="6">
                  <c:v>172878</c:v>
                </c:pt>
                <c:pt idx="7">
                  <c:v>173041</c:v>
                </c:pt>
                <c:pt idx="8">
                  <c:v>173397</c:v>
                </c:pt>
                <c:pt idx="9">
                  <c:v>173461</c:v>
                </c:pt>
                <c:pt idx="10">
                  <c:v>173209</c:v>
                </c:pt>
                <c:pt idx="11">
                  <c:v>173591</c:v>
                </c:pt>
                <c:pt idx="12">
                  <c:v>174425</c:v>
                </c:pt>
                <c:pt idx="13">
                  <c:v>174712</c:v>
                </c:pt>
                <c:pt idx="14">
                  <c:v>175877</c:v>
                </c:pt>
                <c:pt idx="15">
                  <c:v>178103</c:v>
                </c:pt>
                <c:pt idx="16">
                  <c:v>179420</c:v>
                </c:pt>
                <c:pt idx="17">
                  <c:v>180673</c:v>
                </c:pt>
                <c:pt idx="18">
                  <c:v>182137</c:v>
                </c:pt>
                <c:pt idx="19">
                  <c:v>182768</c:v>
                </c:pt>
                <c:pt idx="20">
                  <c:v>183191</c:v>
                </c:pt>
                <c:pt idx="21">
                  <c:v>184083</c:v>
                </c:pt>
                <c:pt idx="22">
                  <c:v>185497</c:v>
                </c:pt>
                <c:pt idx="23">
                  <c:v>187574</c:v>
                </c:pt>
                <c:pt idx="24">
                  <c:v>188824</c:v>
                </c:pt>
                <c:pt idx="25">
                  <c:v>187843</c:v>
                </c:pt>
                <c:pt idx="26">
                  <c:v>186183</c:v>
                </c:pt>
                <c:pt idx="27">
                  <c:v>186073</c:v>
                </c:pt>
                <c:pt idx="28">
                  <c:v>186554</c:v>
                </c:pt>
                <c:pt idx="29">
                  <c:v>185993</c:v>
                </c:pt>
                <c:pt idx="30">
                  <c:v>186342</c:v>
                </c:pt>
                <c:pt idx="31">
                  <c:v>187066</c:v>
                </c:pt>
                <c:pt idx="32">
                  <c:v>187657</c:v>
                </c:pt>
                <c:pt idx="33">
                  <c:v>189379</c:v>
                </c:pt>
                <c:pt idx="34">
                  <c:v>190589</c:v>
                </c:pt>
                <c:pt idx="35">
                  <c:v>191374</c:v>
                </c:pt>
                <c:pt idx="36">
                  <c:v>193051</c:v>
                </c:pt>
                <c:pt idx="37">
                  <c:v>192958</c:v>
                </c:pt>
                <c:pt idx="38">
                  <c:v>193995</c:v>
                </c:pt>
                <c:pt idx="39">
                  <c:v>194887</c:v>
                </c:pt>
                <c:pt idx="40">
                  <c:v>195025</c:v>
                </c:pt>
                <c:pt idx="41">
                  <c:v>194428</c:v>
                </c:pt>
                <c:pt idx="42">
                  <c:v>194393</c:v>
                </c:pt>
                <c:pt idx="43">
                  <c:v>193441</c:v>
                </c:pt>
                <c:pt idx="44">
                  <c:v>197615</c:v>
                </c:pt>
                <c:pt idx="45">
                  <c:v>201555</c:v>
                </c:pt>
                <c:pt idx="46">
                  <c:v>204678</c:v>
                </c:pt>
                <c:pt idx="47">
                  <c:v>208494</c:v>
                </c:pt>
                <c:pt idx="48">
                  <c:v>212226</c:v>
                </c:pt>
                <c:pt idx="49">
                  <c:v>213703</c:v>
                </c:pt>
                <c:pt idx="50">
                  <c:v>217550</c:v>
                </c:pt>
                <c:pt idx="51">
                  <c:v>222043</c:v>
                </c:pt>
                <c:pt idx="52">
                  <c:v>226018</c:v>
                </c:pt>
                <c:pt idx="53">
                  <c:v>229726</c:v>
                </c:pt>
                <c:pt idx="54">
                  <c:v>234662</c:v>
                </c:pt>
                <c:pt idx="55">
                  <c:v>238327</c:v>
                </c:pt>
                <c:pt idx="56">
                  <c:v>248495</c:v>
                </c:pt>
                <c:pt idx="57">
                  <c:v>253874</c:v>
                </c:pt>
                <c:pt idx="58">
                  <c:v>259981</c:v>
                </c:pt>
                <c:pt idx="59">
                  <c:v>265975</c:v>
                </c:pt>
                <c:pt idx="60">
                  <c:v>270752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RefComExt!$Q$51:$Q$58</c:f>
              <c:numCache>
                <c:formatCode>0.0%</c:formatCode>
                <c:ptCount val="8"/>
                <c:pt idx="0">
                  <c:v>0.15871135109444723</c:v>
                </c:pt>
                <c:pt idx="1">
                  <c:v>9.7277413988857503E-2</c:v>
                </c:pt>
                <c:pt idx="2">
                  <c:v>0.18731517175824466</c:v>
                </c:pt>
                <c:pt idx="3">
                  <c:v>0.17630633960869221</c:v>
                </c:pt>
                <c:pt idx="4">
                  <c:v>0.10056141578433185</c:v>
                </c:pt>
                <c:pt idx="5">
                  <c:v>0.101648931956803</c:v>
                </c:pt>
                <c:pt idx="6">
                  <c:v>0.1756643915190241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RefComExt!$N$51:$N$58</c:f>
              <c:numCache>
                <c:formatCode>0.0%</c:formatCode>
                <c:ptCount val="8"/>
                <c:pt idx="0">
                  <c:v>6.8000000000000005E-2</c:v>
                </c:pt>
                <c:pt idx="1">
                  <c:v>6.4000000000000001E-2</c:v>
                </c:pt>
                <c:pt idx="2">
                  <c:v>0.151</c:v>
                </c:pt>
                <c:pt idx="3">
                  <c:v>0.20899999999999999</c:v>
                </c:pt>
                <c:pt idx="4">
                  <c:v>0.13300000000000001</c:v>
                </c:pt>
                <c:pt idx="5">
                  <c:v>0.14000000000000001</c:v>
                </c:pt>
                <c:pt idx="6">
                  <c:v>0.23300000000000001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4158</c:v>
                </c:pt>
                <c:pt idx="1">
                  <c:v>3880</c:v>
                </c:pt>
                <c:pt idx="2">
                  <c:v>2444</c:v>
                </c:pt>
                <c:pt idx="3">
                  <c:v>3462</c:v>
                </c:pt>
                <c:pt idx="4">
                  <c:v>4420</c:v>
                </c:pt>
                <c:pt idx="5">
                  <c:v>3532</c:v>
                </c:pt>
                <c:pt idx="6">
                  <c:v>3997</c:v>
                </c:pt>
                <c:pt idx="7">
                  <c:v>3808</c:v>
                </c:pt>
                <c:pt idx="8">
                  <c:v>3675</c:v>
                </c:pt>
                <c:pt idx="9">
                  <c:v>3710</c:v>
                </c:pt>
                <c:pt idx="10">
                  <c:v>4821</c:v>
                </c:pt>
                <c:pt idx="11">
                  <c:v>4327</c:v>
                </c:pt>
                <c:pt idx="12">
                  <c:v>4695</c:v>
                </c:pt>
                <c:pt idx="13">
                  <c:v>4263</c:v>
                </c:pt>
                <c:pt idx="14">
                  <c:v>2495</c:v>
                </c:pt>
                <c:pt idx="15">
                  <c:v>4073</c:v>
                </c:pt>
                <c:pt idx="16">
                  <c:v>4905</c:v>
                </c:pt>
                <c:pt idx="17">
                  <c:v>3755</c:v>
                </c:pt>
                <c:pt idx="18">
                  <c:v>4193</c:v>
                </c:pt>
                <c:pt idx="19">
                  <c:v>4589</c:v>
                </c:pt>
                <c:pt idx="20">
                  <c:v>3726</c:v>
                </c:pt>
                <c:pt idx="21">
                  <c:v>4475</c:v>
                </c:pt>
                <c:pt idx="22">
                  <c:v>4647</c:v>
                </c:pt>
                <c:pt idx="23">
                  <c:v>4451</c:v>
                </c:pt>
                <c:pt idx="24">
                  <c:v>4741</c:v>
                </c:pt>
                <c:pt idx="25">
                  <c:v>4030</c:v>
                </c:pt>
                <c:pt idx="26">
                  <c:v>2888</c:v>
                </c:pt>
                <c:pt idx="27">
                  <c:v>3914</c:v>
                </c:pt>
                <c:pt idx="28">
                  <c:v>5585</c:v>
                </c:pt>
                <c:pt idx="29">
                  <c:v>3437</c:v>
                </c:pt>
                <c:pt idx="30">
                  <c:v>4585</c:v>
                </c:pt>
                <c:pt idx="31">
                  <c:v>5554</c:v>
                </c:pt>
                <c:pt idx="32">
                  <c:v>3821</c:v>
                </c:pt>
                <c:pt idx="33">
                  <c:v>4641</c:v>
                </c:pt>
                <c:pt idx="34">
                  <c:v>4673</c:v>
                </c:pt>
                <c:pt idx="35">
                  <c:v>4790</c:v>
                </c:pt>
                <c:pt idx="36">
                  <c:v>4967</c:v>
                </c:pt>
                <c:pt idx="37">
                  <c:v>3805</c:v>
                </c:pt>
                <c:pt idx="38">
                  <c:v>3120</c:v>
                </c:pt>
                <c:pt idx="39">
                  <c:v>4313</c:v>
                </c:pt>
                <c:pt idx="40">
                  <c:v>4613</c:v>
                </c:pt>
                <c:pt idx="41">
                  <c:v>3614</c:v>
                </c:pt>
                <c:pt idx="42">
                  <c:v>4053</c:v>
                </c:pt>
                <c:pt idx="43">
                  <c:v>2871</c:v>
                </c:pt>
                <c:pt idx="44">
                  <c:v>9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10</c:v>
                </c:pt>
                <c:pt idx="49">
                  <c:v>39</c:v>
                </c:pt>
                <c:pt idx="50">
                  <c:v>43</c:v>
                </c:pt>
                <c:pt idx="51">
                  <c:v>14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3182</c:v>
                </c:pt>
                <c:pt idx="1">
                  <c:v>4340</c:v>
                </c:pt>
                <c:pt idx="2">
                  <c:v>3608</c:v>
                </c:pt>
                <c:pt idx="3">
                  <c:v>3024</c:v>
                </c:pt>
                <c:pt idx="4">
                  <c:v>2900</c:v>
                </c:pt>
                <c:pt idx="5">
                  <c:v>1857</c:v>
                </c:pt>
                <c:pt idx="6">
                  <c:v>3166</c:v>
                </c:pt>
                <c:pt idx="7">
                  <c:v>4071</c:v>
                </c:pt>
                <c:pt idx="8">
                  <c:v>3372</c:v>
                </c:pt>
                <c:pt idx="9">
                  <c:v>3321</c:v>
                </c:pt>
                <c:pt idx="10">
                  <c:v>3800</c:v>
                </c:pt>
                <c:pt idx="11">
                  <c:v>2760</c:v>
                </c:pt>
                <c:pt idx="12">
                  <c:v>3202</c:v>
                </c:pt>
                <c:pt idx="13">
                  <c:v>3856</c:v>
                </c:pt>
                <c:pt idx="14">
                  <c:v>3301</c:v>
                </c:pt>
                <c:pt idx="15">
                  <c:v>3579</c:v>
                </c:pt>
                <c:pt idx="16">
                  <c:v>3663</c:v>
                </c:pt>
                <c:pt idx="17">
                  <c:v>2111</c:v>
                </c:pt>
                <c:pt idx="18">
                  <c:v>3584</c:v>
                </c:pt>
                <c:pt idx="19">
                  <c:v>5422</c:v>
                </c:pt>
                <c:pt idx="20">
                  <c:v>2753</c:v>
                </c:pt>
                <c:pt idx="21">
                  <c:v>3577</c:v>
                </c:pt>
                <c:pt idx="22">
                  <c:v>3725</c:v>
                </c:pt>
                <c:pt idx="23">
                  <c:v>3105</c:v>
                </c:pt>
                <c:pt idx="24">
                  <c:v>3477</c:v>
                </c:pt>
                <c:pt idx="25">
                  <c:v>3578</c:v>
                </c:pt>
                <c:pt idx="26">
                  <c:v>3633</c:v>
                </c:pt>
                <c:pt idx="27">
                  <c:v>3192</c:v>
                </c:pt>
                <c:pt idx="28">
                  <c:v>3628</c:v>
                </c:pt>
                <c:pt idx="29">
                  <c:v>1865</c:v>
                </c:pt>
                <c:pt idx="30">
                  <c:v>4035</c:v>
                </c:pt>
                <c:pt idx="31">
                  <c:v>6039</c:v>
                </c:pt>
                <c:pt idx="32">
                  <c:v>2751</c:v>
                </c:pt>
                <c:pt idx="33">
                  <c:v>3743</c:v>
                </c:pt>
                <c:pt idx="34">
                  <c:v>3996</c:v>
                </c:pt>
                <c:pt idx="35">
                  <c:v>3384</c:v>
                </c:pt>
                <c:pt idx="36">
                  <c:v>3572</c:v>
                </c:pt>
                <c:pt idx="37">
                  <c:v>3193</c:v>
                </c:pt>
                <c:pt idx="38">
                  <c:v>3969</c:v>
                </c:pt>
                <c:pt idx="39">
                  <c:v>3357</c:v>
                </c:pt>
                <c:pt idx="40">
                  <c:v>3172</c:v>
                </c:pt>
                <c:pt idx="41">
                  <c:v>2271</c:v>
                </c:pt>
                <c:pt idx="42">
                  <c:v>3931</c:v>
                </c:pt>
                <c:pt idx="43">
                  <c:v>3523</c:v>
                </c:pt>
                <c:pt idx="44">
                  <c:v>2571</c:v>
                </c:pt>
                <c:pt idx="45">
                  <c:v>2792</c:v>
                </c:pt>
                <c:pt idx="46">
                  <c:v>1652</c:v>
                </c:pt>
                <c:pt idx="47">
                  <c:v>321</c:v>
                </c:pt>
                <c:pt idx="48">
                  <c:v>109</c:v>
                </c:pt>
                <c:pt idx="49">
                  <c:v>33</c:v>
                </c:pt>
                <c:pt idx="50">
                  <c:v>21</c:v>
                </c:pt>
                <c:pt idx="51">
                  <c:v>16</c:v>
                </c:pt>
                <c:pt idx="52">
                  <c:v>11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2486</c:v>
                </c:pt>
                <c:pt idx="1">
                  <c:v>3193</c:v>
                </c:pt>
                <c:pt idx="2">
                  <c:v>2806</c:v>
                </c:pt>
                <c:pt idx="3">
                  <c:v>2574</c:v>
                </c:pt>
                <c:pt idx="4">
                  <c:v>3319</c:v>
                </c:pt>
                <c:pt idx="5">
                  <c:v>2434</c:v>
                </c:pt>
                <c:pt idx="6">
                  <c:v>2521</c:v>
                </c:pt>
                <c:pt idx="7">
                  <c:v>2191</c:v>
                </c:pt>
                <c:pt idx="8">
                  <c:v>1687</c:v>
                </c:pt>
                <c:pt idx="9">
                  <c:v>2288</c:v>
                </c:pt>
                <c:pt idx="10">
                  <c:v>3364</c:v>
                </c:pt>
                <c:pt idx="11">
                  <c:v>2295</c:v>
                </c:pt>
                <c:pt idx="12">
                  <c:v>2717</c:v>
                </c:pt>
                <c:pt idx="13">
                  <c:v>2788</c:v>
                </c:pt>
                <c:pt idx="14">
                  <c:v>2400</c:v>
                </c:pt>
                <c:pt idx="15">
                  <c:v>2593</c:v>
                </c:pt>
                <c:pt idx="16">
                  <c:v>3625</c:v>
                </c:pt>
                <c:pt idx="17">
                  <c:v>2361</c:v>
                </c:pt>
                <c:pt idx="18">
                  <c:v>3227</c:v>
                </c:pt>
                <c:pt idx="19">
                  <c:v>3003</c:v>
                </c:pt>
                <c:pt idx="20">
                  <c:v>1658</c:v>
                </c:pt>
                <c:pt idx="21">
                  <c:v>3021</c:v>
                </c:pt>
                <c:pt idx="22">
                  <c:v>3460</c:v>
                </c:pt>
                <c:pt idx="23">
                  <c:v>2512</c:v>
                </c:pt>
                <c:pt idx="24">
                  <c:v>2800</c:v>
                </c:pt>
                <c:pt idx="25">
                  <c:v>2696</c:v>
                </c:pt>
                <c:pt idx="26">
                  <c:v>2886</c:v>
                </c:pt>
                <c:pt idx="27">
                  <c:v>2480</c:v>
                </c:pt>
                <c:pt idx="28">
                  <c:v>3649</c:v>
                </c:pt>
                <c:pt idx="29">
                  <c:v>2318</c:v>
                </c:pt>
                <c:pt idx="30">
                  <c:v>3204</c:v>
                </c:pt>
                <c:pt idx="31">
                  <c:v>2896</c:v>
                </c:pt>
                <c:pt idx="32">
                  <c:v>1787</c:v>
                </c:pt>
                <c:pt idx="33">
                  <c:v>3242</c:v>
                </c:pt>
                <c:pt idx="34">
                  <c:v>3864</c:v>
                </c:pt>
                <c:pt idx="35">
                  <c:v>2905</c:v>
                </c:pt>
                <c:pt idx="36">
                  <c:v>3033</c:v>
                </c:pt>
                <c:pt idx="37">
                  <c:v>2799</c:v>
                </c:pt>
                <c:pt idx="38">
                  <c:v>3425</c:v>
                </c:pt>
                <c:pt idx="39">
                  <c:v>2676</c:v>
                </c:pt>
                <c:pt idx="40">
                  <c:v>3142</c:v>
                </c:pt>
                <c:pt idx="41">
                  <c:v>2794</c:v>
                </c:pt>
                <c:pt idx="42">
                  <c:v>3147</c:v>
                </c:pt>
                <c:pt idx="43">
                  <c:v>2443</c:v>
                </c:pt>
                <c:pt idx="44">
                  <c:v>1667</c:v>
                </c:pt>
                <c:pt idx="45">
                  <c:v>2914</c:v>
                </c:pt>
                <c:pt idx="46">
                  <c:v>2550</c:v>
                </c:pt>
                <c:pt idx="47">
                  <c:v>2395</c:v>
                </c:pt>
                <c:pt idx="48">
                  <c:v>2344</c:v>
                </c:pt>
                <c:pt idx="49">
                  <c:v>1232</c:v>
                </c:pt>
                <c:pt idx="50">
                  <c:v>341</c:v>
                </c:pt>
                <c:pt idx="51">
                  <c:v>81</c:v>
                </c:pt>
                <c:pt idx="52">
                  <c:v>52</c:v>
                </c:pt>
                <c:pt idx="53">
                  <c:v>20</c:v>
                </c:pt>
                <c:pt idx="54">
                  <c:v>13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203</c:v>
                </c:pt>
                <c:pt idx="45">
                  <c:v>2903</c:v>
                </c:pt>
                <c:pt idx="46">
                  <c:v>3505</c:v>
                </c:pt>
                <c:pt idx="47">
                  <c:v>4291</c:v>
                </c:pt>
                <c:pt idx="48">
                  <c:v>4342</c:v>
                </c:pt>
                <c:pt idx="49">
                  <c:v>3648</c:v>
                </c:pt>
                <c:pt idx="50">
                  <c:v>3383</c:v>
                </c:pt>
                <c:pt idx="51">
                  <c:v>2999</c:v>
                </c:pt>
                <c:pt idx="52">
                  <c:v>4301</c:v>
                </c:pt>
                <c:pt idx="53">
                  <c:v>3885</c:v>
                </c:pt>
                <c:pt idx="54">
                  <c:v>3828</c:v>
                </c:pt>
                <c:pt idx="55">
                  <c:v>3901</c:v>
                </c:pt>
                <c:pt idx="56">
                  <c:v>3799</c:v>
                </c:pt>
                <c:pt idx="57">
                  <c:v>4226</c:v>
                </c:pt>
                <c:pt idx="58">
                  <c:v>4274</c:v>
                </c:pt>
                <c:pt idx="59">
                  <c:v>4727</c:v>
                </c:pt>
                <c:pt idx="60">
                  <c:v>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46">
                  <c:v>0</c:v>
                </c:pt>
                <c:pt idx="47">
                  <c:v>3536</c:v>
                </c:pt>
                <c:pt idx="48">
                  <c:v>3950</c:v>
                </c:pt>
                <c:pt idx="49">
                  <c:v>3394</c:v>
                </c:pt>
                <c:pt idx="50">
                  <c:v>4606</c:v>
                </c:pt>
                <c:pt idx="51">
                  <c:v>3932</c:v>
                </c:pt>
                <c:pt idx="52">
                  <c:v>4086</c:v>
                </c:pt>
                <c:pt idx="53">
                  <c:v>2573</c:v>
                </c:pt>
                <c:pt idx="54">
                  <c:v>4719</c:v>
                </c:pt>
                <c:pt idx="55">
                  <c:v>5046</c:v>
                </c:pt>
                <c:pt idx="56">
                  <c:v>3754</c:v>
                </c:pt>
                <c:pt idx="57">
                  <c:v>4315</c:v>
                </c:pt>
                <c:pt idx="58">
                  <c:v>5016</c:v>
                </c:pt>
                <c:pt idx="59">
                  <c:v>4695</c:v>
                </c:pt>
                <c:pt idx="60">
                  <c:v>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8">
                  <c:v>1</c:v>
                </c:pt>
                <c:pt idx="49">
                  <c:v>1298</c:v>
                </c:pt>
                <c:pt idx="50">
                  <c:v>3038</c:v>
                </c:pt>
                <c:pt idx="51">
                  <c:v>3030</c:v>
                </c:pt>
                <c:pt idx="52">
                  <c:v>4031</c:v>
                </c:pt>
                <c:pt idx="53">
                  <c:v>3074</c:v>
                </c:pt>
                <c:pt idx="54">
                  <c:v>3824</c:v>
                </c:pt>
                <c:pt idx="55">
                  <c:v>3289</c:v>
                </c:pt>
                <c:pt idx="56">
                  <c:v>2392</c:v>
                </c:pt>
                <c:pt idx="57">
                  <c:v>3746</c:v>
                </c:pt>
                <c:pt idx="58">
                  <c:v>4214</c:v>
                </c:pt>
                <c:pt idx="59">
                  <c:v>3393</c:v>
                </c:pt>
                <c:pt idx="60">
                  <c:v>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1465</c:v>
                </c:pt>
                <c:pt idx="57">
                  <c:v>1759</c:v>
                </c:pt>
                <c:pt idx="58">
                  <c:v>2049</c:v>
                </c:pt>
                <c:pt idx="59">
                  <c:v>1879</c:v>
                </c:pt>
                <c:pt idx="60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1646</c:v>
                </c:pt>
                <c:pt idx="1">
                  <c:v>1378</c:v>
                </c:pt>
                <c:pt idx="2">
                  <c:v>1019</c:v>
                </c:pt>
                <c:pt idx="3">
                  <c:v>1410</c:v>
                </c:pt>
                <c:pt idx="4">
                  <c:v>1856</c:v>
                </c:pt>
                <c:pt idx="5">
                  <c:v>1626</c:v>
                </c:pt>
                <c:pt idx="6">
                  <c:v>1902</c:v>
                </c:pt>
                <c:pt idx="7">
                  <c:v>1764</c:v>
                </c:pt>
                <c:pt idx="8">
                  <c:v>1670</c:v>
                </c:pt>
                <c:pt idx="9">
                  <c:v>1718</c:v>
                </c:pt>
                <c:pt idx="10">
                  <c:v>2184</c:v>
                </c:pt>
                <c:pt idx="11">
                  <c:v>1988</c:v>
                </c:pt>
                <c:pt idx="12">
                  <c:v>2126</c:v>
                </c:pt>
                <c:pt idx="13">
                  <c:v>1852</c:v>
                </c:pt>
                <c:pt idx="14">
                  <c:v>1167</c:v>
                </c:pt>
                <c:pt idx="15">
                  <c:v>1783</c:v>
                </c:pt>
                <c:pt idx="16">
                  <c:v>2055</c:v>
                </c:pt>
                <c:pt idx="17">
                  <c:v>1661</c:v>
                </c:pt>
                <c:pt idx="18">
                  <c:v>1822</c:v>
                </c:pt>
                <c:pt idx="19">
                  <c:v>2035</c:v>
                </c:pt>
                <c:pt idx="20">
                  <c:v>1763</c:v>
                </c:pt>
                <c:pt idx="21">
                  <c:v>2057</c:v>
                </c:pt>
                <c:pt idx="22">
                  <c:v>2071</c:v>
                </c:pt>
                <c:pt idx="23">
                  <c:v>2013</c:v>
                </c:pt>
                <c:pt idx="24">
                  <c:v>2191</c:v>
                </c:pt>
                <c:pt idx="25">
                  <c:v>1787</c:v>
                </c:pt>
                <c:pt idx="26">
                  <c:v>1371</c:v>
                </c:pt>
                <c:pt idx="27">
                  <c:v>1815</c:v>
                </c:pt>
                <c:pt idx="28">
                  <c:v>2424</c:v>
                </c:pt>
                <c:pt idx="29">
                  <c:v>1560</c:v>
                </c:pt>
                <c:pt idx="30">
                  <c:v>2133</c:v>
                </c:pt>
                <c:pt idx="31">
                  <c:v>2423</c:v>
                </c:pt>
                <c:pt idx="32">
                  <c:v>1799</c:v>
                </c:pt>
                <c:pt idx="33">
                  <c:v>2113</c:v>
                </c:pt>
                <c:pt idx="34">
                  <c:v>2093</c:v>
                </c:pt>
                <c:pt idx="35">
                  <c:v>2179</c:v>
                </c:pt>
                <c:pt idx="36">
                  <c:v>2222</c:v>
                </c:pt>
                <c:pt idx="37">
                  <c:v>1645</c:v>
                </c:pt>
                <c:pt idx="38">
                  <c:v>1477</c:v>
                </c:pt>
                <c:pt idx="39">
                  <c:v>2020</c:v>
                </c:pt>
                <c:pt idx="40">
                  <c:v>2133</c:v>
                </c:pt>
                <c:pt idx="41">
                  <c:v>1621</c:v>
                </c:pt>
                <c:pt idx="42">
                  <c:v>1820</c:v>
                </c:pt>
                <c:pt idx="43">
                  <c:v>1264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21</c:v>
                </c:pt>
                <c:pt idx="50">
                  <c:v>15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1500</c:v>
                </c:pt>
                <c:pt idx="1">
                  <c:v>1733</c:v>
                </c:pt>
                <c:pt idx="2">
                  <c:v>1613</c:v>
                </c:pt>
                <c:pt idx="3">
                  <c:v>1341</c:v>
                </c:pt>
                <c:pt idx="4">
                  <c:v>1141</c:v>
                </c:pt>
                <c:pt idx="5">
                  <c:v>868</c:v>
                </c:pt>
                <c:pt idx="6">
                  <c:v>1451</c:v>
                </c:pt>
                <c:pt idx="7">
                  <c:v>1862</c:v>
                </c:pt>
                <c:pt idx="8">
                  <c:v>1711</c:v>
                </c:pt>
                <c:pt idx="9">
                  <c:v>1707</c:v>
                </c:pt>
                <c:pt idx="10">
                  <c:v>1909</c:v>
                </c:pt>
                <c:pt idx="11">
                  <c:v>1402</c:v>
                </c:pt>
                <c:pt idx="12">
                  <c:v>1620</c:v>
                </c:pt>
                <c:pt idx="13">
                  <c:v>1809</c:v>
                </c:pt>
                <c:pt idx="14">
                  <c:v>1579</c:v>
                </c:pt>
                <c:pt idx="15">
                  <c:v>1719</c:v>
                </c:pt>
                <c:pt idx="16">
                  <c:v>1662</c:v>
                </c:pt>
                <c:pt idx="17">
                  <c:v>1018</c:v>
                </c:pt>
                <c:pt idx="18">
                  <c:v>1646</c:v>
                </c:pt>
                <c:pt idx="19">
                  <c:v>2252</c:v>
                </c:pt>
                <c:pt idx="20">
                  <c:v>1373</c:v>
                </c:pt>
                <c:pt idx="21">
                  <c:v>1675</c:v>
                </c:pt>
                <c:pt idx="22">
                  <c:v>1726</c:v>
                </c:pt>
                <c:pt idx="23">
                  <c:v>1523</c:v>
                </c:pt>
                <c:pt idx="24">
                  <c:v>1634</c:v>
                </c:pt>
                <c:pt idx="25">
                  <c:v>1645</c:v>
                </c:pt>
                <c:pt idx="26">
                  <c:v>1749</c:v>
                </c:pt>
                <c:pt idx="27">
                  <c:v>1496</c:v>
                </c:pt>
                <c:pt idx="28">
                  <c:v>1657</c:v>
                </c:pt>
                <c:pt idx="29">
                  <c:v>955</c:v>
                </c:pt>
                <c:pt idx="30">
                  <c:v>1916</c:v>
                </c:pt>
                <c:pt idx="31">
                  <c:v>2634</c:v>
                </c:pt>
                <c:pt idx="32">
                  <c:v>1341</c:v>
                </c:pt>
                <c:pt idx="33">
                  <c:v>1811</c:v>
                </c:pt>
                <c:pt idx="34">
                  <c:v>1806</c:v>
                </c:pt>
                <c:pt idx="35">
                  <c:v>1615</c:v>
                </c:pt>
                <c:pt idx="36">
                  <c:v>1676</c:v>
                </c:pt>
                <c:pt idx="37">
                  <c:v>1430</c:v>
                </c:pt>
                <c:pt idx="38">
                  <c:v>1880</c:v>
                </c:pt>
                <c:pt idx="39">
                  <c:v>1518</c:v>
                </c:pt>
                <c:pt idx="40">
                  <c:v>1465</c:v>
                </c:pt>
                <c:pt idx="41">
                  <c:v>1110</c:v>
                </c:pt>
                <c:pt idx="42">
                  <c:v>1850</c:v>
                </c:pt>
                <c:pt idx="43">
                  <c:v>1490</c:v>
                </c:pt>
                <c:pt idx="44">
                  <c:v>1200</c:v>
                </c:pt>
                <c:pt idx="45">
                  <c:v>1307</c:v>
                </c:pt>
                <c:pt idx="46">
                  <c:v>734</c:v>
                </c:pt>
                <c:pt idx="47">
                  <c:v>146</c:v>
                </c:pt>
                <c:pt idx="48">
                  <c:v>42</c:v>
                </c:pt>
                <c:pt idx="49">
                  <c:v>16</c:v>
                </c:pt>
                <c:pt idx="50">
                  <c:v>10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1244</c:v>
                </c:pt>
                <c:pt idx="1">
                  <c:v>1435</c:v>
                </c:pt>
                <c:pt idx="2">
                  <c:v>1371</c:v>
                </c:pt>
                <c:pt idx="3">
                  <c:v>1216</c:v>
                </c:pt>
                <c:pt idx="4">
                  <c:v>1331</c:v>
                </c:pt>
                <c:pt idx="5">
                  <c:v>1100</c:v>
                </c:pt>
                <c:pt idx="6">
                  <c:v>1101</c:v>
                </c:pt>
                <c:pt idx="7">
                  <c:v>900</c:v>
                </c:pt>
                <c:pt idx="8">
                  <c:v>803</c:v>
                </c:pt>
                <c:pt idx="9">
                  <c:v>1102</c:v>
                </c:pt>
                <c:pt idx="10">
                  <c:v>1659</c:v>
                </c:pt>
                <c:pt idx="11">
                  <c:v>1212</c:v>
                </c:pt>
                <c:pt idx="12">
                  <c:v>1446</c:v>
                </c:pt>
                <c:pt idx="13">
                  <c:v>1372</c:v>
                </c:pt>
                <c:pt idx="14">
                  <c:v>1222</c:v>
                </c:pt>
                <c:pt idx="15">
                  <c:v>1320</c:v>
                </c:pt>
                <c:pt idx="16">
                  <c:v>1708</c:v>
                </c:pt>
                <c:pt idx="17">
                  <c:v>1113</c:v>
                </c:pt>
                <c:pt idx="18">
                  <c:v>1556</c:v>
                </c:pt>
                <c:pt idx="19">
                  <c:v>1327</c:v>
                </c:pt>
                <c:pt idx="20">
                  <c:v>810</c:v>
                </c:pt>
                <c:pt idx="21">
                  <c:v>1401</c:v>
                </c:pt>
                <c:pt idx="22">
                  <c:v>1547</c:v>
                </c:pt>
                <c:pt idx="23">
                  <c:v>1206</c:v>
                </c:pt>
                <c:pt idx="24">
                  <c:v>1313</c:v>
                </c:pt>
                <c:pt idx="25">
                  <c:v>1186</c:v>
                </c:pt>
                <c:pt idx="26">
                  <c:v>1419</c:v>
                </c:pt>
                <c:pt idx="27">
                  <c:v>1222</c:v>
                </c:pt>
                <c:pt idx="28">
                  <c:v>1653</c:v>
                </c:pt>
                <c:pt idx="29">
                  <c:v>1119</c:v>
                </c:pt>
                <c:pt idx="30">
                  <c:v>1540</c:v>
                </c:pt>
                <c:pt idx="31">
                  <c:v>1316</c:v>
                </c:pt>
                <c:pt idx="32">
                  <c:v>895</c:v>
                </c:pt>
                <c:pt idx="33">
                  <c:v>1551</c:v>
                </c:pt>
                <c:pt idx="34">
                  <c:v>1683</c:v>
                </c:pt>
                <c:pt idx="35">
                  <c:v>1339</c:v>
                </c:pt>
                <c:pt idx="36">
                  <c:v>1444</c:v>
                </c:pt>
                <c:pt idx="37">
                  <c:v>1258</c:v>
                </c:pt>
                <c:pt idx="38">
                  <c:v>1697</c:v>
                </c:pt>
                <c:pt idx="39">
                  <c:v>1266</c:v>
                </c:pt>
                <c:pt idx="40">
                  <c:v>1449</c:v>
                </c:pt>
                <c:pt idx="41">
                  <c:v>1289</c:v>
                </c:pt>
                <c:pt idx="42">
                  <c:v>1448</c:v>
                </c:pt>
                <c:pt idx="43">
                  <c:v>1126</c:v>
                </c:pt>
                <c:pt idx="44">
                  <c:v>845</c:v>
                </c:pt>
                <c:pt idx="45">
                  <c:v>1357</c:v>
                </c:pt>
                <c:pt idx="46">
                  <c:v>1064</c:v>
                </c:pt>
                <c:pt idx="47">
                  <c:v>1104</c:v>
                </c:pt>
                <c:pt idx="48">
                  <c:v>1057</c:v>
                </c:pt>
                <c:pt idx="49">
                  <c:v>531</c:v>
                </c:pt>
                <c:pt idx="50">
                  <c:v>165</c:v>
                </c:pt>
                <c:pt idx="51">
                  <c:v>31</c:v>
                </c:pt>
                <c:pt idx="52">
                  <c:v>21</c:v>
                </c:pt>
                <c:pt idx="53">
                  <c:v>9</c:v>
                </c:pt>
                <c:pt idx="54">
                  <c:v>6</c:v>
                </c:pt>
                <c:pt idx="56">
                  <c:v>1</c:v>
                </c:pt>
                <c:pt idx="58">
                  <c:v>2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101</c:v>
                </c:pt>
                <c:pt idx="45">
                  <c:v>1375</c:v>
                </c:pt>
                <c:pt idx="46">
                  <c:v>1546</c:v>
                </c:pt>
                <c:pt idx="47">
                  <c:v>1963</c:v>
                </c:pt>
                <c:pt idx="48">
                  <c:v>1924</c:v>
                </c:pt>
                <c:pt idx="49">
                  <c:v>1649</c:v>
                </c:pt>
                <c:pt idx="50">
                  <c:v>1444</c:v>
                </c:pt>
                <c:pt idx="51">
                  <c:v>1401</c:v>
                </c:pt>
                <c:pt idx="52">
                  <c:v>1852</c:v>
                </c:pt>
                <c:pt idx="53">
                  <c:v>1750</c:v>
                </c:pt>
                <c:pt idx="54">
                  <c:v>1691</c:v>
                </c:pt>
                <c:pt idx="55">
                  <c:v>1697</c:v>
                </c:pt>
                <c:pt idx="56">
                  <c:v>1732</c:v>
                </c:pt>
                <c:pt idx="57">
                  <c:v>1809</c:v>
                </c:pt>
                <c:pt idx="58">
                  <c:v>1875</c:v>
                </c:pt>
                <c:pt idx="59">
                  <c:v>2106</c:v>
                </c:pt>
                <c:pt idx="60">
                  <c:v>1988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46">
                  <c:v>0</c:v>
                </c:pt>
                <c:pt idx="47">
                  <c:v>1623</c:v>
                </c:pt>
                <c:pt idx="48">
                  <c:v>1846</c:v>
                </c:pt>
                <c:pt idx="49">
                  <c:v>1510</c:v>
                </c:pt>
                <c:pt idx="50">
                  <c:v>2203</c:v>
                </c:pt>
                <c:pt idx="51">
                  <c:v>1804</c:v>
                </c:pt>
                <c:pt idx="52">
                  <c:v>1851</c:v>
                </c:pt>
                <c:pt idx="53">
                  <c:v>1240</c:v>
                </c:pt>
                <c:pt idx="54">
                  <c:v>2166</c:v>
                </c:pt>
                <c:pt idx="55">
                  <c:v>2265</c:v>
                </c:pt>
                <c:pt idx="56">
                  <c:v>1735</c:v>
                </c:pt>
                <c:pt idx="57">
                  <c:v>1964</c:v>
                </c:pt>
                <c:pt idx="58">
                  <c:v>2282</c:v>
                </c:pt>
                <c:pt idx="59">
                  <c:v>2163</c:v>
                </c:pt>
                <c:pt idx="60">
                  <c:v>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551</c:v>
                </c:pt>
                <c:pt idx="50">
                  <c:v>1400</c:v>
                </c:pt>
                <c:pt idx="51">
                  <c:v>1409</c:v>
                </c:pt>
                <c:pt idx="52">
                  <c:v>1827</c:v>
                </c:pt>
                <c:pt idx="53">
                  <c:v>1473</c:v>
                </c:pt>
                <c:pt idx="54">
                  <c:v>1754</c:v>
                </c:pt>
                <c:pt idx="55">
                  <c:v>1470</c:v>
                </c:pt>
                <c:pt idx="56">
                  <c:v>1140</c:v>
                </c:pt>
                <c:pt idx="57">
                  <c:v>1719</c:v>
                </c:pt>
                <c:pt idx="58">
                  <c:v>1880</c:v>
                </c:pt>
                <c:pt idx="59">
                  <c:v>1594</c:v>
                </c:pt>
                <c:pt idx="60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706</c:v>
                </c:pt>
                <c:pt idx="57">
                  <c:v>807</c:v>
                </c:pt>
                <c:pt idx="58">
                  <c:v>931</c:v>
                </c:pt>
                <c:pt idx="59">
                  <c:v>893</c:v>
                </c:pt>
                <c:pt idx="60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2512</c:v>
                </c:pt>
                <c:pt idx="1">
                  <c:v>2502</c:v>
                </c:pt>
                <c:pt idx="2">
                  <c:v>1425</c:v>
                </c:pt>
                <c:pt idx="3">
                  <c:v>2052</c:v>
                </c:pt>
                <c:pt idx="4">
                  <c:v>2564</c:v>
                </c:pt>
                <c:pt idx="5">
                  <c:v>1906</c:v>
                </c:pt>
                <c:pt idx="6">
                  <c:v>2095</c:v>
                </c:pt>
                <c:pt idx="7">
                  <c:v>2044</c:v>
                </c:pt>
                <c:pt idx="8">
                  <c:v>2005</c:v>
                </c:pt>
                <c:pt idx="9">
                  <c:v>1992</c:v>
                </c:pt>
                <c:pt idx="10">
                  <c:v>2637</c:v>
                </c:pt>
                <c:pt idx="11">
                  <c:v>2339</c:v>
                </c:pt>
                <c:pt idx="12">
                  <c:v>2569</c:v>
                </c:pt>
                <c:pt idx="13">
                  <c:v>2411</c:v>
                </c:pt>
                <c:pt idx="14">
                  <c:v>1328</c:v>
                </c:pt>
                <c:pt idx="15">
                  <c:v>2290</c:v>
                </c:pt>
                <c:pt idx="16">
                  <c:v>2850</c:v>
                </c:pt>
                <c:pt idx="17">
                  <c:v>2094</c:v>
                </c:pt>
                <c:pt idx="18">
                  <c:v>2371</c:v>
                </c:pt>
                <c:pt idx="19">
                  <c:v>2554</c:v>
                </c:pt>
                <c:pt idx="20">
                  <c:v>1963</c:v>
                </c:pt>
                <c:pt idx="21">
                  <c:v>2418</c:v>
                </c:pt>
                <c:pt idx="22">
                  <c:v>2576</c:v>
                </c:pt>
                <c:pt idx="23">
                  <c:v>2438</c:v>
                </c:pt>
                <c:pt idx="24">
                  <c:v>2550</c:v>
                </c:pt>
                <c:pt idx="25">
                  <c:v>2243</c:v>
                </c:pt>
                <c:pt idx="26">
                  <c:v>1517</c:v>
                </c:pt>
                <c:pt idx="27">
                  <c:v>2099</c:v>
                </c:pt>
                <c:pt idx="28">
                  <c:v>3161</c:v>
                </c:pt>
                <c:pt idx="29">
                  <c:v>1877</c:v>
                </c:pt>
                <c:pt idx="30">
                  <c:v>2452</c:v>
                </c:pt>
                <c:pt idx="31">
                  <c:v>3131</c:v>
                </c:pt>
                <c:pt idx="32">
                  <c:v>2022</c:v>
                </c:pt>
                <c:pt idx="33">
                  <c:v>2528</c:v>
                </c:pt>
                <c:pt idx="34">
                  <c:v>2580</c:v>
                </c:pt>
                <c:pt idx="35">
                  <c:v>2611</c:v>
                </c:pt>
                <c:pt idx="36">
                  <c:v>2745</c:v>
                </c:pt>
                <c:pt idx="37">
                  <c:v>2160</c:v>
                </c:pt>
                <c:pt idx="38">
                  <c:v>1643</c:v>
                </c:pt>
                <c:pt idx="39">
                  <c:v>2293</c:v>
                </c:pt>
                <c:pt idx="40">
                  <c:v>2480</c:v>
                </c:pt>
                <c:pt idx="41">
                  <c:v>1993</c:v>
                </c:pt>
                <c:pt idx="42">
                  <c:v>2233</c:v>
                </c:pt>
                <c:pt idx="43">
                  <c:v>1607</c:v>
                </c:pt>
                <c:pt idx="44">
                  <c:v>9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9</c:v>
                </c:pt>
                <c:pt idx="49">
                  <c:v>18</c:v>
                </c:pt>
                <c:pt idx="50">
                  <c:v>28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1682</c:v>
                </c:pt>
                <c:pt idx="1">
                  <c:v>2607</c:v>
                </c:pt>
                <c:pt idx="2">
                  <c:v>1995</c:v>
                </c:pt>
                <c:pt idx="3">
                  <c:v>1683</c:v>
                </c:pt>
                <c:pt idx="4">
                  <c:v>1759</c:v>
                </c:pt>
                <c:pt idx="5">
                  <c:v>989</c:v>
                </c:pt>
                <c:pt idx="6">
                  <c:v>1715</c:v>
                </c:pt>
                <c:pt idx="7">
                  <c:v>2209</c:v>
                </c:pt>
                <c:pt idx="8">
                  <c:v>1661</c:v>
                </c:pt>
                <c:pt idx="9">
                  <c:v>1614</c:v>
                </c:pt>
                <c:pt idx="10">
                  <c:v>1891</c:v>
                </c:pt>
                <c:pt idx="11">
                  <c:v>1358</c:v>
                </c:pt>
                <c:pt idx="12">
                  <c:v>1582</c:v>
                </c:pt>
                <c:pt idx="13">
                  <c:v>2047</c:v>
                </c:pt>
                <c:pt idx="14">
                  <c:v>1722</c:v>
                </c:pt>
                <c:pt idx="15">
                  <c:v>1860</c:v>
                </c:pt>
                <c:pt idx="16">
                  <c:v>2001</c:v>
                </c:pt>
                <c:pt idx="17">
                  <c:v>1093</c:v>
                </c:pt>
                <c:pt idx="18">
                  <c:v>1938</c:v>
                </c:pt>
                <c:pt idx="19">
                  <c:v>3170</c:v>
                </c:pt>
                <c:pt idx="20">
                  <c:v>1380</c:v>
                </c:pt>
                <c:pt idx="21">
                  <c:v>1902</c:v>
                </c:pt>
                <c:pt idx="22">
                  <c:v>1999</c:v>
                </c:pt>
                <c:pt idx="23">
                  <c:v>1582</c:v>
                </c:pt>
                <c:pt idx="24">
                  <c:v>1843</c:v>
                </c:pt>
                <c:pt idx="25">
                  <c:v>1933</c:v>
                </c:pt>
                <c:pt idx="26">
                  <c:v>1884</c:v>
                </c:pt>
                <c:pt idx="27">
                  <c:v>1696</c:v>
                </c:pt>
                <c:pt idx="28">
                  <c:v>1971</c:v>
                </c:pt>
                <c:pt idx="29">
                  <c:v>910</c:v>
                </c:pt>
                <c:pt idx="30">
                  <c:v>2119</c:v>
                </c:pt>
                <c:pt idx="31">
                  <c:v>3405</c:v>
                </c:pt>
                <c:pt idx="32">
                  <c:v>1410</c:v>
                </c:pt>
                <c:pt idx="33">
                  <c:v>1932</c:v>
                </c:pt>
                <c:pt idx="34">
                  <c:v>2190</c:v>
                </c:pt>
                <c:pt idx="35">
                  <c:v>1769</c:v>
                </c:pt>
                <c:pt idx="36">
                  <c:v>1896</c:v>
                </c:pt>
                <c:pt idx="37">
                  <c:v>1763</c:v>
                </c:pt>
                <c:pt idx="38">
                  <c:v>2089</c:v>
                </c:pt>
                <c:pt idx="39">
                  <c:v>1839</c:v>
                </c:pt>
                <c:pt idx="40">
                  <c:v>1707</c:v>
                </c:pt>
                <c:pt idx="41">
                  <c:v>1161</c:v>
                </c:pt>
                <c:pt idx="42">
                  <c:v>2081</c:v>
                </c:pt>
                <c:pt idx="43">
                  <c:v>2033</c:v>
                </c:pt>
                <c:pt idx="44">
                  <c:v>1371</c:v>
                </c:pt>
                <c:pt idx="45">
                  <c:v>1485</c:v>
                </c:pt>
                <c:pt idx="46">
                  <c:v>918</c:v>
                </c:pt>
                <c:pt idx="47">
                  <c:v>175</c:v>
                </c:pt>
                <c:pt idx="48">
                  <c:v>67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9</c:v>
                </c:pt>
                <c:pt idx="53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1242</c:v>
                </c:pt>
                <c:pt idx="1">
                  <c:v>1758</c:v>
                </c:pt>
                <c:pt idx="2">
                  <c:v>1435</c:v>
                </c:pt>
                <c:pt idx="3">
                  <c:v>1358</c:v>
                </c:pt>
                <c:pt idx="4">
                  <c:v>1988</c:v>
                </c:pt>
                <c:pt idx="5">
                  <c:v>1334</c:v>
                </c:pt>
                <c:pt idx="6">
                  <c:v>1420</c:v>
                </c:pt>
                <c:pt idx="7">
                  <c:v>1291</c:v>
                </c:pt>
                <c:pt idx="8">
                  <c:v>884</c:v>
                </c:pt>
                <c:pt idx="9">
                  <c:v>1186</c:v>
                </c:pt>
                <c:pt idx="10">
                  <c:v>1705</c:v>
                </c:pt>
                <c:pt idx="11">
                  <c:v>1083</c:v>
                </c:pt>
                <c:pt idx="12">
                  <c:v>1271</c:v>
                </c:pt>
                <c:pt idx="13">
                  <c:v>1416</c:v>
                </c:pt>
                <c:pt idx="14">
                  <c:v>1178</c:v>
                </c:pt>
                <c:pt idx="15">
                  <c:v>1273</c:v>
                </c:pt>
                <c:pt idx="16">
                  <c:v>1917</c:v>
                </c:pt>
                <c:pt idx="17">
                  <c:v>1248</c:v>
                </c:pt>
                <c:pt idx="18">
                  <c:v>1671</c:v>
                </c:pt>
                <c:pt idx="19">
                  <c:v>1676</c:v>
                </c:pt>
                <c:pt idx="20">
                  <c:v>848</c:v>
                </c:pt>
                <c:pt idx="21">
                  <c:v>1620</c:v>
                </c:pt>
                <c:pt idx="22">
                  <c:v>1913</c:v>
                </c:pt>
                <c:pt idx="23">
                  <c:v>1306</c:v>
                </c:pt>
                <c:pt idx="24">
                  <c:v>1487</c:v>
                </c:pt>
                <c:pt idx="25">
                  <c:v>1510</c:v>
                </c:pt>
                <c:pt idx="26">
                  <c:v>1467</c:v>
                </c:pt>
                <c:pt idx="27">
                  <c:v>1258</c:v>
                </c:pt>
                <c:pt idx="28">
                  <c:v>1996</c:v>
                </c:pt>
                <c:pt idx="29">
                  <c:v>1199</c:v>
                </c:pt>
                <c:pt idx="30">
                  <c:v>1664</c:v>
                </c:pt>
                <c:pt idx="31">
                  <c:v>1580</c:v>
                </c:pt>
                <c:pt idx="32">
                  <c:v>892</c:v>
                </c:pt>
                <c:pt idx="33">
                  <c:v>1691</c:v>
                </c:pt>
                <c:pt idx="34">
                  <c:v>2181</c:v>
                </c:pt>
                <c:pt idx="35">
                  <c:v>1566</c:v>
                </c:pt>
                <c:pt idx="36">
                  <c:v>1589</c:v>
                </c:pt>
                <c:pt idx="37">
                  <c:v>1541</c:v>
                </c:pt>
                <c:pt idx="38">
                  <c:v>1728</c:v>
                </c:pt>
                <c:pt idx="39">
                  <c:v>1410</c:v>
                </c:pt>
                <c:pt idx="40">
                  <c:v>1693</c:v>
                </c:pt>
                <c:pt idx="41">
                  <c:v>1505</c:v>
                </c:pt>
                <c:pt idx="42">
                  <c:v>1699</c:v>
                </c:pt>
                <c:pt idx="43">
                  <c:v>1317</c:v>
                </c:pt>
                <c:pt idx="44">
                  <c:v>822</c:v>
                </c:pt>
                <c:pt idx="45">
                  <c:v>1557</c:v>
                </c:pt>
                <c:pt idx="46">
                  <c:v>1486</c:v>
                </c:pt>
                <c:pt idx="47">
                  <c:v>1291</c:v>
                </c:pt>
                <c:pt idx="48">
                  <c:v>1287</c:v>
                </c:pt>
                <c:pt idx="49">
                  <c:v>701</c:v>
                </c:pt>
                <c:pt idx="50">
                  <c:v>176</c:v>
                </c:pt>
                <c:pt idx="51">
                  <c:v>50</c:v>
                </c:pt>
                <c:pt idx="52">
                  <c:v>31</c:v>
                </c:pt>
                <c:pt idx="53">
                  <c:v>11</c:v>
                </c:pt>
                <c:pt idx="54">
                  <c:v>7</c:v>
                </c:pt>
                <c:pt idx="55">
                  <c:v>5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43">
                  <c:v>0</c:v>
                </c:pt>
                <c:pt idx="44">
                  <c:v>102</c:v>
                </c:pt>
                <c:pt idx="45">
                  <c:v>1528</c:v>
                </c:pt>
                <c:pt idx="46">
                  <c:v>1959</c:v>
                </c:pt>
                <c:pt idx="47">
                  <c:v>2328</c:v>
                </c:pt>
                <c:pt idx="48">
                  <c:v>2418</c:v>
                </c:pt>
                <c:pt idx="49">
                  <c:v>1999</c:v>
                </c:pt>
                <c:pt idx="50">
                  <c:v>1939</c:v>
                </c:pt>
                <c:pt idx="51">
                  <c:v>1598</c:v>
                </c:pt>
                <c:pt idx="52">
                  <c:v>2449</c:v>
                </c:pt>
                <c:pt idx="53">
                  <c:v>2135</c:v>
                </c:pt>
                <c:pt idx="54">
                  <c:v>2137</c:v>
                </c:pt>
                <c:pt idx="55">
                  <c:v>2204</c:v>
                </c:pt>
                <c:pt idx="56">
                  <c:v>2067</c:v>
                </c:pt>
                <c:pt idx="57">
                  <c:v>2417</c:v>
                </c:pt>
                <c:pt idx="58">
                  <c:v>2399</c:v>
                </c:pt>
                <c:pt idx="59">
                  <c:v>2621</c:v>
                </c:pt>
                <c:pt idx="60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46">
                  <c:v>0</c:v>
                </c:pt>
                <c:pt idx="47">
                  <c:v>1913</c:v>
                </c:pt>
                <c:pt idx="48">
                  <c:v>2104</c:v>
                </c:pt>
                <c:pt idx="49">
                  <c:v>1884</c:v>
                </c:pt>
                <c:pt idx="50">
                  <c:v>2403</c:v>
                </c:pt>
                <c:pt idx="51">
                  <c:v>2128</c:v>
                </c:pt>
                <c:pt idx="52">
                  <c:v>2235</c:v>
                </c:pt>
                <c:pt idx="53">
                  <c:v>1333</c:v>
                </c:pt>
                <c:pt idx="54">
                  <c:v>2553</c:v>
                </c:pt>
                <c:pt idx="55">
                  <c:v>2781</c:v>
                </c:pt>
                <c:pt idx="56">
                  <c:v>2019</c:v>
                </c:pt>
                <c:pt idx="57">
                  <c:v>2351</c:v>
                </c:pt>
                <c:pt idx="58">
                  <c:v>2734</c:v>
                </c:pt>
                <c:pt idx="59">
                  <c:v>2532</c:v>
                </c:pt>
                <c:pt idx="60">
                  <c:v>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8">
                  <c:v>1</c:v>
                </c:pt>
                <c:pt idx="49">
                  <c:v>747</c:v>
                </c:pt>
                <c:pt idx="50">
                  <c:v>1638</c:v>
                </c:pt>
                <c:pt idx="51">
                  <c:v>1621</c:v>
                </c:pt>
                <c:pt idx="52">
                  <c:v>2204</c:v>
                </c:pt>
                <c:pt idx="53">
                  <c:v>1601</c:v>
                </c:pt>
                <c:pt idx="54">
                  <c:v>2070</c:v>
                </c:pt>
                <c:pt idx="55">
                  <c:v>1819</c:v>
                </c:pt>
                <c:pt idx="56">
                  <c:v>1252</c:v>
                </c:pt>
                <c:pt idx="57">
                  <c:v>2027</c:v>
                </c:pt>
                <c:pt idx="58">
                  <c:v>2334</c:v>
                </c:pt>
                <c:pt idx="59">
                  <c:v>1799</c:v>
                </c:pt>
                <c:pt idx="60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55">
                  <c:v>0</c:v>
                </c:pt>
                <c:pt idx="56">
                  <c:v>759</c:v>
                </c:pt>
                <c:pt idx="57">
                  <c:v>952</c:v>
                </c:pt>
                <c:pt idx="58">
                  <c:v>1118</c:v>
                </c:pt>
                <c:pt idx="59">
                  <c:v>986</c:v>
                </c:pt>
                <c:pt idx="60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8007</c:v>
                </c:pt>
                <c:pt idx="1">
                  <c:v>8054</c:v>
                </c:pt>
                <c:pt idx="2">
                  <c:v>8150</c:v>
                </c:pt>
                <c:pt idx="3">
                  <c:v>8311</c:v>
                </c:pt>
                <c:pt idx="4">
                  <c:v>8416</c:v>
                </c:pt>
                <c:pt idx="5">
                  <c:v>8462</c:v>
                </c:pt>
                <c:pt idx="6">
                  <c:v>8518</c:v>
                </c:pt>
                <c:pt idx="7">
                  <c:v>8516</c:v>
                </c:pt>
                <c:pt idx="8">
                  <c:v>8522</c:v>
                </c:pt>
                <c:pt idx="9">
                  <c:v>8577</c:v>
                </c:pt>
                <c:pt idx="10">
                  <c:v>8563</c:v>
                </c:pt>
                <c:pt idx="11">
                  <c:v>8631</c:v>
                </c:pt>
                <c:pt idx="12">
                  <c:v>8754</c:v>
                </c:pt>
                <c:pt idx="13">
                  <c:v>8775</c:v>
                </c:pt>
                <c:pt idx="14">
                  <c:v>8841</c:v>
                </c:pt>
                <c:pt idx="15">
                  <c:v>9084</c:v>
                </c:pt>
                <c:pt idx="16">
                  <c:v>9224</c:v>
                </c:pt>
                <c:pt idx="17">
                  <c:v>9377</c:v>
                </c:pt>
                <c:pt idx="18">
                  <c:v>9557</c:v>
                </c:pt>
                <c:pt idx="19">
                  <c:v>9608</c:v>
                </c:pt>
                <c:pt idx="20">
                  <c:v>9690</c:v>
                </c:pt>
                <c:pt idx="21">
                  <c:v>9847</c:v>
                </c:pt>
                <c:pt idx="22">
                  <c:v>9994</c:v>
                </c:pt>
                <c:pt idx="23">
                  <c:v>10155</c:v>
                </c:pt>
                <c:pt idx="24">
                  <c:v>10307</c:v>
                </c:pt>
                <c:pt idx="25">
                  <c:v>10298</c:v>
                </c:pt>
                <c:pt idx="26">
                  <c:v>10229</c:v>
                </c:pt>
                <c:pt idx="27">
                  <c:v>10301</c:v>
                </c:pt>
                <c:pt idx="28">
                  <c:v>10363</c:v>
                </c:pt>
                <c:pt idx="29">
                  <c:v>10390</c:v>
                </c:pt>
                <c:pt idx="30">
                  <c:v>10530</c:v>
                </c:pt>
                <c:pt idx="31">
                  <c:v>10612</c:v>
                </c:pt>
                <c:pt idx="32">
                  <c:v>10658</c:v>
                </c:pt>
                <c:pt idx="33">
                  <c:v>10829</c:v>
                </c:pt>
                <c:pt idx="34">
                  <c:v>10948</c:v>
                </c:pt>
                <c:pt idx="35">
                  <c:v>11041</c:v>
                </c:pt>
                <c:pt idx="36">
                  <c:v>11174</c:v>
                </c:pt>
                <c:pt idx="37">
                  <c:v>11182</c:v>
                </c:pt>
                <c:pt idx="38">
                  <c:v>11264</c:v>
                </c:pt>
                <c:pt idx="39">
                  <c:v>11337</c:v>
                </c:pt>
                <c:pt idx="40">
                  <c:v>11367</c:v>
                </c:pt>
                <c:pt idx="41">
                  <c:v>11415</c:v>
                </c:pt>
                <c:pt idx="42">
                  <c:v>11469</c:v>
                </c:pt>
                <c:pt idx="43">
                  <c:v>11476</c:v>
                </c:pt>
                <c:pt idx="44">
                  <c:v>11780</c:v>
                </c:pt>
                <c:pt idx="45">
                  <c:v>12106</c:v>
                </c:pt>
                <c:pt idx="46">
                  <c:v>12443</c:v>
                </c:pt>
                <c:pt idx="47">
                  <c:v>12762</c:v>
                </c:pt>
                <c:pt idx="48">
                  <c:v>13112</c:v>
                </c:pt>
                <c:pt idx="49">
                  <c:v>13305</c:v>
                </c:pt>
                <c:pt idx="50">
                  <c:v>13666</c:v>
                </c:pt>
                <c:pt idx="51">
                  <c:v>14080</c:v>
                </c:pt>
                <c:pt idx="52">
                  <c:v>14401</c:v>
                </c:pt>
                <c:pt idx="53">
                  <c:v>14738</c:v>
                </c:pt>
                <c:pt idx="54">
                  <c:v>15130</c:v>
                </c:pt>
                <c:pt idx="55">
                  <c:v>15482</c:v>
                </c:pt>
                <c:pt idx="56">
                  <c:v>16338</c:v>
                </c:pt>
                <c:pt idx="57">
                  <c:v>16789</c:v>
                </c:pt>
                <c:pt idx="58">
                  <c:v>17336</c:v>
                </c:pt>
                <c:pt idx="59">
                  <c:v>17777</c:v>
                </c:pt>
                <c:pt idx="60">
                  <c:v>18208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32014</c:v>
                </c:pt>
                <c:pt idx="1">
                  <c:v>32032</c:v>
                </c:pt>
                <c:pt idx="2">
                  <c:v>32121</c:v>
                </c:pt>
                <c:pt idx="3">
                  <c:v>32484</c:v>
                </c:pt>
                <c:pt idx="4">
                  <c:v>32723</c:v>
                </c:pt>
                <c:pt idx="5">
                  <c:v>32915</c:v>
                </c:pt>
                <c:pt idx="6">
                  <c:v>33126</c:v>
                </c:pt>
                <c:pt idx="7">
                  <c:v>33073</c:v>
                </c:pt>
                <c:pt idx="8">
                  <c:v>32893</c:v>
                </c:pt>
                <c:pt idx="9">
                  <c:v>32915</c:v>
                </c:pt>
                <c:pt idx="10">
                  <c:v>32761</c:v>
                </c:pt>
                <c:pt idx="11">
                  <c:v>32687</c:v>
                </c:pt>
                <c:pt idx="12">
                  <c:v>32845</c:v>
                </c:pt>
                <c:pt idx="13">
                  <c:v>32861</c:v>
                </c:pt>
                <c:pt idx="14">
                  <c:v>33029</c:v>
                </c:pt>
                <c:pt idx="15">
                  <c:v>33310</c:v>
                </c:pt>
                <c:pt idx="16">
                  <c:v>33392</c:v>
                </c:pt>
                <c:pt idx="17">
                  <c:v>33559</c:v>
                </c:pt>
                <c:pt idx="18">
                  <c:v>33934</c:v>
                </c:pt>
                <c:pt idx="19">
                  <c:v>34086</c:v>
                </c:pt>
                <c:pt idx="20">
                  <c:v>34096</c:v>
                </c:pt>
                <c:pt idx="21">
                  <c:v>34252</c:v>
                </c:pt>
                <c:pt idx="22">
                  <c:v>34419</c:v>
                </c:pt>
                <c:pt idx="23">
                  <c:v>34785</c:v>
                </c:pt>
                <c:pt idx="24">
                  <c:v>34954</c:v>
                </c:pt>
                <c:pt idx="25">
                  <c:v>34784</c:v>
                </c:pt>
                <c:pt idx="26">
                  <c:v>34411</c:v>
                </c:pt>
                <c:pt idx="27">
                  <c:v>34214</c:v>
                </c:pt>
                <c:pt idx="28">
                  <c:v>34220</c:v>
                </c:pt>
                <c:pt idx="29">
                  <c:v>34011</c:v>
                </c:pt>
                <c:pt idx="30">
                  <c:v>34062</c:v>
                </c:pt>
                <c:pt idx="31">
                  <c:v>34143</c:v>
                </c:pt>
                <c:pt idx="32">
                  <c:v>34268</c:v>
                </c:pt>
                <c:pt idx="33">
                  <c:v>34655</c:v>
                </c:pt>
                <c:pt idx="34">
                  <c:v>34952</c:v>
                </c:pt>
                <c:pt idx="35">
                  <c:v>35274</c:v>
                </c:pt>
                <c:pt idx="36">
                  <c:v>35720</c:v>
                </c:pt>
                <c:pt idx="37">
                  <c:v>35905</c:v>
                </c:pt>
                <c:pt idx="38">
                  <c:v>36099</c:v>
                </c:pt>
                <c:pt idx="39">
                  <c:v>36295</c:v>
                </c:pt>
                <c:pt idx="40">
                  <c:v>36324</c:v>
                </c:pt>
                <c:pt idx="41">
                  <c:v>36259</c:v>
                </c:pt>
                <c:pt idx="42">
                  <c:v>36277</c:v>
                </c:pt>
                <c:pt idx="43">
                  <c:v>36216</c:v>
                </c:pt>
                <c:pt idx="44">
                  <c:v>36928</c:v>
                </c:pt>
                <c:pt idx="45">
                  <c:v>37639</c:v>
                </c:pt>
                <c:pt idx="46">
                  <c:v>38102</c:v>
                </c:pt>
                <c:pt idx="47">
                  <c:v>38833</c:v>
                </c:pt>
                <c:pt idx="48">
                  <c:v>39593</c:v>
                </c:pt>
                <c:pt idx="49">
                  <c:v>39936</c:v>
                </c:pt>
                <c:pt idx="50">
                  <c:v>40526</c:v>
                </c:pt>
                <c:pt idx="51">
                  <c:v>41339</c:v>
                </c:pt>
                <c:pt idx="52">
                  <c:v>42014</c:v>
                </c:pt>
                <c:pt idx="53">
                  <c:v>42607</c:v>
                </c:pt>
                <c:pt idx="54">
                  <c:v>43477</c:v>
                </c:pt>
                <c:pt idx="55">
                  <c:v>43992</c:v>
                </c:pt>
                <c:pt idx="56">
                  <c:v>45901</c:v>
                </c:pt>
                <c:pt idx="57">
                  <c:v>47019</c:v>
                </c:pt>
                <c:pt idx="58">
                  <c:v>48125</c:v>
                </c:pt>
                <c:pt idx="59">
                  <c:v>49581</c:v>
                </c:pt>
                <c:pt idx="60">
                  <c:v>50499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10170</c:v>
                </c:pt>
                <c:pt idx="1">
                  <c:v>10209</c:v>
                </c:pt>
                <c:pt idx="2">
                  <c:v>10273</c:v>
                </c:pt>
                <c:pt idx="3">
                  <c:v>10377</c:v>
                </c:pt>
                <c:pt idx="4">
                  <c:v>10484</c:v>
                </c:pt>
                <c:pt idx="5">
                  <c:v>10581</c:v>
                </c:pt>
                <c:pt idx="6">
                  <c:v>10688</c:v>
                </c:pt>
                <c:pt idx="7">
                  <c:v>10723</c:v>
                </c:pt>
                <c:pt idx="8">
                  <c:v>10745</c:v>
                </c:pt>
                <c:pt idx="9">
                  <c:v>10733</c:v>
                </c:pt>
                <c:pt idx="10">
                  <c:v>10797</c:v>
                </c:pt>
                <c:pt idx="11">
                  <c:v>10822</c:v>
                </c:pt>
                <c:pt idx="12">
                  <c:v>10912</c:v>
                </c:pt>
                <c:pt idx="13">
                  <c:v>10932</c:v>
                </c:pt>
                <c:pt idx="14">
                  <c:v>11035</c:v>
                </c:pt>
                <c:pt idx="15">
                  <c:v>11230</c:v>
                </c:pt>
                <c:pt idx="16">
                  <c:v>11349</c:v>
                </c:pt>
                <c:pt idx="17">
                  <c:v>11430</c:v>
                </c:pt>
                <c:pt idx="18">
                  <c:v>11545</c:v>
                </c:pt>
                <c:pt idx="19">
                  <c:v>11659</c:v>
                </c:pt>
                <c:pt idx="20">
                  <c:v>11637</c:v>
                </c:pt>
                <c:pt idx="21">
                  <c:v>11777</c:v>
                </c:pt>
                <c:pt idx="22">
                  <c:v>11956</c:v>
                </c:pt>
                <c:pt idx="23">
                  <c:v>12100</c:v>
                </c:pt>
                <c:pt idx="24">
                  <c:v>12175</c:v>
                </c:pt>
                <c:pt idx="25">
                  <c:v>12148</c:v>
                </c:pt>
                <c:pt idx="26">
                  <c:v>12112</c:v>
                </c:pt>
                <c:pt idx="27">
                  <c:v>12121</c:v>
                </c:pt>
                <c:pt idx="28">
                  <c:v>12212</c:v>
                </c:pt>
                <c:pt idx="29">
                  <c:v>12240</c:v>
                </c:pt>
                <c:pt idx="30">
                  <c:v>12278</c:v>
                </c:pt>
                <c:pt idx="31">
                  <c:v>12368</c:v>
                </c:pt>
                <c:pt idx="32">
                  <c:v>12412</c:v>
                </c:pt>
                <c:pt idx="33">
                  <c:v>12560</c:v>
                </c:pt>
                <c:pt idx="34">
                  <c:v>12679</c:v>
                </c:pt>
                <c:pt idx="35">
                  <c:v>12754</c:v>
                </c:pt>
                <c:pt idx="36">
                  <c:v>12900</c:v>
                </c:pt>
                <c:pt idx="37">
                  <c:v>12927</c:v>
                </c:pt>
                <c:pt idx="38">
                  <c:v>13037</c:v>
                </c:pt>
                <c:pt idx="39">
                  <c:v>13076</c:v>
                </c:pt>
                <c:pt idx="40">
                  <c:v>13124</c:v>
                </c:pt>
                <c:pt idx="41">
                  <c:v>13086</c:v>
                </c:pt>
                <c:pt idx="42">
                  <c:v>13171</c:v>
                </c:pt>
                <c:pt idx="43">
                  <c:v>13189</c:v>
                </c:pt>
                <c:pt idx="44">
                  <c:v>13569</c:v>
                </c:pt>
                <c:pt idx="45">
                  <c:v>14005</c:v>
                </c:pt>
                <c:pt idx="46">
                  <c:v>14345</c:v>
                </c:pt>
                <c:pt idx="47">
                  <c:v>14784</c:v>
                </c:pt>
                <c:pt idx="48">
                  <c:v>15142</c:v>
                </c:pt>
                <c:pt idx="49">
                  <c:v>15324</c:v>
                </c:pt>
                <c:pt idx="50">
                  <c:v>15661</c:v>
                </c:pt>
                <c:pt idx="51">
                  <c:v>16079</c:v>
                </c:pt>
                <c:pt idx="52">
                  <c:v>16477</c:v>
                </c:pt>
                <c:pt idx="53">
                  <c:v>16842</c:v>
                </c:pt>
                <c:pt idx="54">
                  <c:v>17225</c:v>
                </c:pt>
                <c:pt idx="55">
                  <c:v>17655</c:v>
                </c:pt>
                <c:pt idx="56">
                  <c:v>18430</c:v>
                </c:pt>
                <c:pt idx="57">
                  <c:v>18928</c:v>
                </c:pt>
                <c:pt idx="58">
                  <c:v>19561</c:v>
                </c:pt>
                <c:pt idx="59">
                  <c:v>20126</c:v>
                </c:pt>
                <c:pt idx="60">
                  <c:v>20522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7135</c:v>
                </c:pt>
                <c:pt idx="1">
                  <c:v>7147</c:v>
                </c:pt>
                <c:pt idx="2">
                  <c:v>7180</c:v>
                </c:pt>
                <c:pt idx="3">
                  <c:v>7259</c:v>
                </c:pt>
                <c:pt idx="4">
                  <c:v>7304</c:v>
                </c:pt>
                <c:pt idx="5">
                  <c:v>7335</c:v>
                </c:pt>
                <c:pt idx="6">
                  <c:v>7344</c:v>
                </c:pt>
                <c:pt idx="7">
                  <c:v>7327</c:v>
                </c:pt>
                <c:pt idx="8">
                  <c:v>7256</c:v>
                </c:pt>
                <c:pt idx="9">
                  <c:v>7221</c:v>
                </c:pt>
                <c:pt idx="10">
                  <c:v>7193</c:v>
                </c:pt>
                <c:pt idx="11">
                  <c:v>7175</c:v>
                </c:pt>
                <c:pt idx="12">
                  <c:v>7211</c:v>
                </c:pt>
                <c:pt idx="13">
                  <c:v>7214</c:v>
                </c:pt>
                <c:pt idx="14">
                  <c:v>7271</c:v>
                </c:pt>
                <c:pt idx="15">
                  <c:v>7360</c:v>
                </c:pt>
                <c:pt idx="16">
                  <c:v>7371</c:v>
                </c:pt>
                <c:pt idx="17">
                  <c:v>7424</c:v>
                </c:pt>
                <c:pt idx="18">
                  <c:v>7531</c:v>
                </c:pt>
                <c:pt idx="19">
                  <c:v>7598</c:v>
                </c:pt>
                <c:pt idx="20">
                  <c:v>7589</c:v>
                </c:pt>
                <c:pt idx="21">
                  <c:v>7619</c:v>
                </c:pt>
                <c:pt idx="22">
                  <c:v>7632</c:v>
                </c:pt>
                <c:pt idx="23">
                  <c:v>7735</c:v>
                </c:pt>
                <c:pt idx="24">
                  <c:v>7801</c:v>
                </c:pt>
                <c:pt idx="25">
                  <c:v>7784</c:v>
                </c:pt>
                <c:pt idx="26">
                  <c:v>7686</c:v>
                </c:pt>
                <c:pt idx="27">
                  <c:v>7673</c:v>
                </c:pt>
                <c:pt idx="28">
                  <c:v>7684</c:v>
                </c:pt>
                <c:pt idx="29">
                  <c:v>7677</c:v>
                </c:pt>
                <c:pt idx="30">
                  <c:v>7721</c:v>
                </c:pt>
                <c:pt idx="31">
                  <c:v>7804</c:v>
                </c:pt>
                <c:pt idx="32">
                  <c:v>7874</c:v>
                </c:pt>
                <c:pt idx="33">
                  <c:v>7993</c:v>
                </c:pt>
                <c:pt idx="34">
                  <c:v>8079</c:v>
                </c:pt>
                <c:pt idx="35">
                  <c:v>8212</c:v>
                </c:pt>
                <c:pt idx="36">
                  <c:v>8329</c:v>
                </c:pt>
                <c:pt idx="37">
                  <c:v>8389</c:v>
                </c:pt>
                <c:pt idx="38">
                  <c:v>8459</c:v>
                </c:pt>
                <c:pt idx="39">
                  <c:v>8541</c:v>
                </c:pt>
                <c:pt idx="40">
                  <c:v>8547</c:v>
                </c:pt>
                <c:pt idx="41">
                  <c:v>8527</c:v>
                </c:pt>
                <c:pt idx="42">
                  <c:v>8605</c:v>
                </c:pt>
                <c:pt idx="43">
                  <c:v>8651</c:v>
                </c:pt>
                <c:pt idx="44">
                  <c:v>8904</c:v>
                </c:pt>
                <c:pt idx="45">
                  <c:v>9149</c:v>
                </c:pt>
                <c:pt idx="46">
                  <c:v>9269</c:v>
                </c:pt>
                <c:pt idx="47">
                  <c:v>9539</c:v>
                </c:pt>
                <c:pt idx="48">
                  <c:v>9804</c:v>
                </c:pt>
                <c:pt idx="49">
                  <c:v>9927</c:v>
                </c:pt>
                <c:pt idx="50">
                  <c:v>10067</c:v>
                </c:pt>
                <c:pt idx="51">
                  <c:v>10348</c:v>
                </c:pt>
                <c:pt idx="52">
                  <c:v>10578</c:v>
                </c:pt>
                <c:pt idx="53">
                  <c:v>10758</c:v>
                </c:pt>
                <c:pt idx="54">
                  <c:v>11046</c:v>
                </c:pt>
                <c:pt idx="55">
                  <c:v>11264</c:v>
                </c:pt>
                <c:pt idx="56">
                  <c:v>11738</c:v>
                </c:pt>
                <c:pt idx="57">
                  <c:v>11979</c:v>
                </c:pt>
                <c:pt idx="58">
                  <c:v>12328</c:v>
                </c:pt>
                <c:pt idx="59">
                  <c:v>12783</c:v>
                </c:pt>
                <c:pt idx="60">
                  <c:v>13092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41973</c:v>
                </c:pt>
                <c:pt idx="1">
                  <c:v>42004</c:v>
                </c:pt>
                <c:pt idx="2">
                  <c:v>42035</c:v>
                </c:pt>
                <c:pt idx="3">
                  <c:v>42063</c:v>
                </c:pt>
                <c:pt idx="4">
                  <c:v>42094</c:v>
                </c:pt>
                <c:pt idx="5">
                  <c:v>42124</c:v>
                </c:pt>
                <c:pt idx="6">
                  <c:v>42155</c:v>
                </c:pt>
                <c:pt idx="7">
                  <c:v>42185</c:v>
                </c:pt>
                <c:pt idx="8">
                  <c:v>42216</c:v>
                </c:pt>
                <c:pt idx="9">
                  <c:v>42247</c:v>
                </c:pt>
                <c:pt idx="10">
                  <c:v>42277</c:v>
                </c:pt>
                <c:pt idx="11">
                  <c:v>42308</c:v>
                </c:pt>
                <c:pt idx="12">
                  <c:v>42338</c:v>
                </c:pt>
                <c:pt idx="13">
                  <c:v>42369</c:v>
                </c:pt>
                <c:pt idx="14">
                  <c:v>42400</c:v>
                </c:pt>
                <c:pt idx="15">
                  <c:v>42429</c:v>
                </c:pt>
                <c:pt idx="16">
                  <c:v>42460</c:v>
                </c:pt>
                <c:pt idx="17">
                  <c:v>42490</c:v>
                </c:pt>
                <c:pt idx="18">
                  <c:v>42521</c:v>
                </c:pt>
                <c:pt idx="19">
                  <c:v>42551</c:v>
                </c:pt>
                <c:pt idx="20">
                  <c:v>42582</c:v>
                </c:pt>
                <c:pt idx="21">
                  <c:v>42613</c:v>
                </c:pt>
                <c:pt idx="22">
                  <c:v>42643</c:v>
                </c:pt>
                <c:pt idx="23">
                  <c:v>42674</c:v>
                </c:pt>
                <c:pt idx="24">
                  <c:v>42704</c:v>
                </c:pt>
                <c:pt idx="25">
                  <c:v>42735</c:v>
                </c:pt>
                <c:pt idx="26">
                  <c:v>42766</c:v>
                </c:pt>
                <c:pt idx="27">
                  <c:v>42794</c:v>
                </c:pt>
                <c:pt idx="28">
                  <c:v>42825</c:v>
                </c:pt>
                <c:pt idx="29">
                  <c:v>42855</c:v>
                </c:pt>
                <c:pt idx="30">
                  <c:v>42886</c:v>
                </c:pt>
                <c:pt idx="31">
                  <c:v>42916</c:v>
                </c:pt>
                <c:pt idx="32">
                  <c:v>42947</c:v>
                </c:pt>
                <c:pt idx="33">
                  <c:v>42978</c:v>
                </c:pt>
                <c:pt idx="34">
                  <c:v>43008</c:v>
                </c:pt>
                <c:pt idx="35">
                  <c:v>43039</c:v>
                </c:pt>
                <c:pt idx="36">
                  <c:v>43069</c:v>
                </c:pt>
                <c:pt idx="37">
                  <c:v>43100</c:v>
                </c:pt>
                <c:pt idx="38">
                  <c:v>43131</c:v>
                </c:pt>
                <c:pt idx="39">
                  <c:v>43159</c:v>
                </c:pt>
                <c:pt idx="40">
                  <c:v>43190</c:v>
                </c:pt>
                <c:pt idx="41">
                  <c:v>43220</c:v>
                </c:pt>
                <c:pt idx="42">
                  <c:v>43251</c:v>
                </c:pt>
                <c:pt idx="43">
                  <c:v>43281</c:v>
                </c:pt>
                <c:pt idx="44">
                  <c:v>43312</c:v>
                </c:pt>
                <c:pt idx="45">
                  <c:v>43343</c:v>
                </c:pt>
                <c:pt idx="46">
                  <c:v>43373</c:v>
                </c:pt>
                <c:pt idx="47">
                  <c:v>43404</c:v>
                </c:pt>
                <c:pt idx="48">
                  <c:v>43434</c:v>
                </c:pt>
                <c:pt idx="49">
                  <c:v>43465</c:v>
                </c:pt>
                <c:pt idx="50">
                  <c:v>43496</c:v>
                </c:pt>
                <c:pt idx="51">
                  <c:v>43524</c:v>
                </c:pt>
                <c:pt idx="52">
                  <c:v>43555</c:v>
                </c:pt>
                <c:pt idx="53">
                  <c:v>43585</c:v>
                </c:pt>
                <c:pt idx="54">
                  <c:v>43616</c:v>
                </c:pt>
                <c:pt idx="55">
                  <c:v>43646</c:v>
                </c:pt>
                <c:pt idx="56">
                  <c:v>43677</c:v>
                </c:pt>
                <c:pt idx="57">
                  <c:v>43708</c:v>
                </c:pt>
                <c:pt idx="58">
                  <c:v>43738</c:v>
                </c:pt>
                <c:pt idx="59">
                  <c:v>43769</c:v>
                </c:pt>
                <c:pt idx="60">
                  <c:v>43770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11118</c:v>
                </c:pt>
                <c:pt idx="1">
                  <c:v>11224</c:v>
                </c:pt>
                <c:pt idx="2">
                  <c:v>11274</c:v>
                </c:pt>
                <c:pt idx="3">
                  <c:v>11390</c:v>
                </c:pt>
                <c:pt idx="4">
                  <c:v>11596</c:v>
                </c:pt>
                <c:pt idx="5">
                  <c:v>11654</c:v>
                </c:pt>
                <c:pt idx="6">
                  <c:v>11764</c:v>
                </c:pt>
                <c:pt idx="7">
                  <c:v>11787</c:v>
                </c:pt>
                <c:pt idx="8">
                  <c:v>11863</c:v>
                </c:pt>
                <c:pt idx="9">
                  <c:v>11826</c:v>
                </c:pt>
                <c:pt idx="10">
                  <c:v>11852</c:v>
                </c:pt>
                <c:pt idx="11">
                  <c:v>11882</c:v>
                </c:pt>
                <c:pt idx="12">
                  <c:v>11989</c:v>
                </c:pt>
                <c:pt idx="13">
                  <c:v>12016</c:v>
                </c:pt>
                <c:pt idx="14">
                  <c:v>12119</c:v>
                </c:pt>
                <c:pt idx="15">
                  <c:v>12296</c:v>
                </c:pt>
                <c:pt idx="16">
                  <c:v>12351</c:v>
                </c:pt>
                <c:pt idx="17">
                  <c:v>12522</c:v>
                </c:pt>
                <c:pt idx="18">
                  <c:v>12692</c:v>
                </c:pt>
                <c:pt idx="19">
                  <c:v>12777</c:v>
                </c:pt>
                <c:pt idx="20">
                  <c:v>12929</c:v>
                </c:pt>
                <c:pt idx="21">
                  <c:v>13038</c:v>
                </c:pt>
                <c:pt idx="22">
                  <c:v>13226</c:v>
                </c:pt>
                <c:pt idx="23">
                  <c:v>13398</c:v>
                </c:pt>
                <c:pt idx="24">
                  <c:v>13522</c:v>
                </c:pt>
                <c:pt idx="25">
                  <c:v>13542</c:v>
                </c:pt>
                <c:pt idx="26">
                  <c:v>13488</c:v>
                </c:pt>
                <c:pt idx="27">
                  <c:v>13524</c:v>
                </c:pt>
                <c:pt idx="28">
                  <c:v>13606</c:v>
                </c:pt>
                <c:pt idx="29">
                  <c:v>13607</c:v>
                </c:pt>
                <c:pt idx="30">
                  <c:v>13594</c:v>
                </c:pt>
                <c:pt idx="31">
                  <c:v>13676</c:v>
                </c:pt>
                <c:pt idx="32">
                  <c:v>13805</c:v>
                </c:pt>
                <c:pt idx="33">
                  <c:v>13977</c:v>
                </c:pt>
                <c:pt idx="34">
                  <c:v>14108</c:v>
                </c:pt>
                <c:pt idx="35">
                  <c:v>14223</c:v>
                </c:pt>
                <c:pt idx="36">
                  <c:v>14400</c:v>
                </c:pt>
                <c:pt idx="37">
                  <c:v>14385</c:v>
                </c:pt>
                <c:pt idx="38">
                  <c:v>14496</c:v>
                </c:pt>
                <c:pt idx="39">
                  <c:v>14642</c:v>
                </c:pt>
                <c:pt idx="40">
                  <c:v>14658</c:v>
                </c:pt>
                <c:pt idx="41">
                  <c:v>14634</c:v>
                </c:pt>
                <c:pt idx="42">
                  <c:v>14739</c:v>
                </c:pt>
                <c:pt idx="43">
                  <c:v>14783</c:v>
                </c:pt>
                <c:pt idx="44">
                  <c:v>15269</c:v>
                </c:pt>
                <c:pt idx="45">
                  <c:v>15586</c:v>
                </c:pt>
                <c:pt idx="46">
                  <c:v>15891</c:v>
                </c:pt>
                <c:pt idx="47">
                  <c:v>16171</c:v>
                </c:pt>
                <c:pt idx="48">
                  <c:v>16451</c:v>
                </c:pt>
                <c:pt idx="49">
                  <c:v>16605</c:v>
                </c:pt>
                <c:pt idx="50">
                  <c:v>16896</c:v>
                </c:pt>
                <c:pt idx="51">
                  <c:v>17298</c:v>
                </c:pt>
                <c:pt idx="52">
                  <c:v>17645</c:v>
                </c:pt>
                <c:pt idx="53">
                  <c:v>18035</c:v>
                </c:pt>
                <c:pt idx="54">
                  <c:v>18542</c:v>
                </c:pt>
                <c:pt idx="55">
                  <c:v>18932</c:v>
                </c:pt>
                <c:pt idx="56">
                  <c:v>19890</c:v>
                </c:pt>
                <c:pt idx="57">
                  <c:v>20377</c:v>
                </c:pt>
                <c:pt idx="58">
                  <c:v>21068</c:v>
                </c:pt>
                <c:pt idx="59">
                  <c:v>21707</c:v>
                </c:pt>
                <c:pt idx="60">
                  <c:v>22263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2.7</c:v>
                </c:pt>
                <c:pt idx="1">
                  <c:v>6.4</c:v>
                </c:pt>
                <c:pt idx="2">
                  <c:v>16.2</c:v>
                </c:pt>
                <c:pt idx="3">
                  <c:v>18.399999999999999</c:v>
                </c:pt>
                <c:pt idx="4">
                  <c:v>11.8</c:v>
                </c:pt>
                <c:pt idx="5">
                  <c:v>12.5</c:v>
                </c:pt>
                <c:pt idx="6">
                  <c:v>29.1</c:v>
                </c:pt>
                <c:pt idx="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-3.2</c:v>
                </c:pt>
                <c:pt idx="1">
                  <c:v>-5.9</c:v>
                </c:pt>
                <c:pt idx="2">
                  <c:v>-11.9</c:v>
                </c:pt>
                <c:pt idx="3">
                  <c:v>-15.5</c:v>
                </c:pt>
                <c:pt idx="4">
                  <c:v>-13.3</c:v>
                </c:pt>
                <c:pt idx="5">
                  <c:v>-14.4</c:v>
                </c:pt>
                <c:pt idx="6">
                  <c:v>-33.1</c:v>
                </c:pt>
                <c:pt idx="7">
                  <c:v>-2.7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10.199999999999999</c:v>
                </c:pt>
                <c:pt idx="1">
                  <c:v>11.6</c:v>
                </c:pt>
                <c:pt idx="2">
                  <c:v>20.5</c:v>
                </c:pt>
                <c:pt idx="3">
                  <c:v>16.5</c:v>
                </c:pt>
                <c:pt idx="4">
                  <c:v>9.4</c:v>
                </c:pt>
                <c:pt idx="5">
                  <c:v>9.4</c:v>
                </c:pt>
                <c:pt idx="6">
                  <c:v>20.399999999999999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-7.3</c:v>
                </c:pt>
                <c:pt idx="1">
                  <c:v>-8.9</c:v>
                </c:pt>
                <c:pt idx="2">
                  <c:v>-15.3</c:v>
                </c:pt>
                <c:pt idx="3">
                  <c:v>-15.4</c:v>
                </c:pt>
                <c:pt idx="4">
                  <c:v>-11.2</c:v>
                </c:pt>
                <c:pt idx="5">
                  <c:v>-12.4</c:v>
                </c:pt>
                <c:pt idx="6">
                  <c:v>-27.3</c:v>
                </c:pt>
                <c:pt idx="7">
                  <c:v>-2.2000000000000002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RCEData!$B$2:$B$62</c:f>
              <c:numCache>
                <c:formatCode>_-* #,##0_-;\-* #,##0_-;_-* "-"??_-;_-@_-</c:formatCode>
                <c:ptCount val="61"/>
                <c:pt idx="0">
                  <c:v>9155</c:v>
                </c:pt>
                <c:pt idx="1">
                  <c:v>8146</c:v>
                </c:pt>
                <c:pt idx="2">
                  <c:v>10117</c:v>
                </c:pt>
                <c:pt idx="3">
                  <c:v>10585</c:v>
                </c:pt>
                <c:pt idx="4">
                  <c:v>11466</c:v>
                </c:pt>
                <c:pt idx="5">
                  <c:v>9592</c:v>
                </c:pt>
                <c:pt idx="6">
                  <c:v>9976</c:v>
                </c:pt>
                <c:pt idx="7">
                  <c:v>8247</c:v>
                </c:pt>
                <c:pt idx="8">
                  <c:v>7928</c:v>
                </c:pt>
                <c:pt idx="9">
                  <c:v>8599</c:v>
                </c:pt>
                <c:pt idx="10">
                  <c:v>8655</c:v>
                </c:pt>
                <c:pt idx="11">
                  <c:v>8689</c:v>
                </c:pt>
                <c:pt idx="12">
                  <c:v>8826</c:v>
                </c:pt>
                <c:pt idx="13">
                  <c:v>7225</c:v>
                </c:pt>
                <c:pt idx="14">
                  <c:v>8449</c:v>
                </c:pt>
                <c:pt idx="15">
                  <c:v>10038</c:v>
                </c:pt>
                <c:pt idx="16">
                  <c:v>9327</c:v>
                </c:pt>
                <c:pt idx="17">
                  <c:v>9156</c:v>
                </c:pt>
                <c:pt idx="18">
                  <c:v>10520</c:v>
                </c:pt>
                <c:pt idx="19">
                  <c:v>9227</c:v>
                </c:pt>
                <c:pt idx="20">
                  <c:v>8612</c:v>
                </c:pt>
                <c:pt idx="21">
                  <c:v>9952</c:v>
                </c:pt>
                <c:pt idx="22">
                  <c:v>10042</c:v>
                </c:pt>
                <c:pt idx="23">
                  <c:v>10375</c:v>
                </c:pt>
                <c:pt idx="24">
                  <c:v>9705</c:v>
                </c:pt>
                <c:pt idx="25">
                  <c:v>6495</c:v>
                </c:pt>
                <c:pt idx="26">
                  <c:v>6389</c:v>
                </c:pt>
                <c:pt idx="27">
                  <c:v>7821</c:v>
                </c:pt>
                <c:pt idx="28">
                  <c:v>9816</c:v>
                </c:pt>
                <c:pt idx="29">
                  <c:v>7048</c:v>
                </c:pt>
                <c:pt idx="30">
                  <c:v>9360</c:v>
                </c:pt>
                <c:pt idx="31">
                  <c:v>8710</c:v>
                </c:pt>
                <c:pt idx="32">
                  <c:v>8009</c:v>
                </c:pt>
                <c:pt idx="33">
                  <c:v>9436</c:v>
                </c:pt>
                <c:pt idx="34">
                  <c:v>8722</c:v>
                </c:pt>
                <c:pt idx="35">
                  <c:v>9690</c:v>
                </c:pt>
                <c:pt idx="36">
                  <c:v>9820</c:v>
                </c:pt>
                <c:pt idx="37">
                  <c:v>6653</c:v>
                </c:pt>
                <c:pt idx="38">
                  <c:v>9846</c:v>
                </c:pt>
                <c:pt idx="39">
                  <c:v>8911</c:v>
                </c:pt>
                <c:pt idx="40">
                  <c:v>8643</c:v>
                </c:pt>
                <c:pt idx="41">
                  <c:v>7573</c:v>
                </c:pt>
                <c:pt idx="42">
                  <c:v>9241</c:v>
                </c:pt>
                <c:pt idx="43">
                  <c:v>7763</c:v>
                </c:pt>
                <c:pt idx="44">
                  <c:v>12392</c:v>
                </c:pt>
                <c:pt idx="45">
                  <c:v>12532</c:v>
                </c:pt>
                <c:pt idx="46">
                  <c:v>10794</c:v>
                </c:pt>
                <c:pt idx="47">
                  <c:v>12224</c:v>
                </c:pt>
                <c:pt idx="48">
                  <c:v>11945</c:v>
                </c:pt>
                <c:pt idx="49">
                  <c:v>7833</c:v>
                </c:pt>
                <c:pt idx="50">
                  <c:v>11087</c:v>
                </c:pt>
                <c:pt idx="51">
                  <c:v>11531</c:v>
                </c:pt>
                <c:pt idx="52">
                  <c:v>11763</c:v>
                </c:pt>
                <c:pt idx="53">
                  <c:v>10799</c:v>
                </c:pt>
                <c:pt idx="54">
                  <c:v>13168</c:v>
                </c:pt>
                <c:pt idx="55">
                  <c:v>11164</c:v>
                </c:pt>
                <c:pt idx="56">
                  <c:v>18207</c:v>
                </c:pt>
                <c:pt idx="57">
                  <c:v>14191</c:v>
                </c:pt>
                <c:pt idx="58">
                  <c:v>15275</c:v>
                </c:pt>
                <c:pt idx="59">
                  <c:v>15954</c:v>
                </c:pt>
                <c:pt idx="60">
                  <c:v>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RCEData!$C$2:$C$62</c:f>
              <c:numCache>
                <c:formatCode>_-* #,##0_-;\-* #,##0_-;_-* "-"??_-;_-@_-</c:formatCode>
                <c:ptCount val="61"/>
                <c:pt idx="0">
                  <c:v>7253</c:v>
                </c:pt>
                <c:pt idx="1">
                  <c:v>6558</c:v>
                </c:pt>
                <c:pt idx="2">
                  <c:v>8092</c:v>
                </c:pt>
                <c:pt idx="3">
                  <c:v>8588</c:v>
                </c:pt>
                <c:pt idx="4">
                  <c:v>9853</c:v>
                </c:pt>
                <c:pt idx="5">
                  <c:v>8025</c:v>
                </c:pt>
                <c:pt idx="6">
                  <c:v>8279</c:v>
                </c:pt>
                <c:pt idx="7">
                  <c:v>6987</c:v>
                </c:pt>
                <c:pt idx="8">
                  <c:v>6135</c:v>
                </c:pt>
                <c:pt idx="9">
                  <c:v>7339</c:v>
                </c:pt>
                <c:pt idx="10">
                  <c:v>7326</c:v>
                </c:pt>
                <c:pt idx="11">
                  <c:v>7301</c:v>
                </c:pt>
                <c:pt idx="12">
                  <c:v>7284</c:v>
                </c:pt>
                <c:pt idx="13">
                  <c:v>5921</c:v>
                </c:pt>
                <c:pt idx="14">
                  <c:v>6834</c:v>
                </c:pt>
                <c:pt idx="15">
                  <c:v>8074</c:v>
                </c:pt>
                <c:pt idx="16">
                  <c:v>7251</c:v>
                </c:pt>
                <c:pt idx="17">
                  <c:v>7480</c:v>
                </c:pt>
                <c:pt idx="18">
                  <c:v>8091</c:v>
                </c:pt>
                <c:pt idx="19">
                  <c:v>7692</c:v>
                </c:pt>
                <c:pt idx="20">
                  <c:v>7494</c:v>
                </c:pt>
                <c:pt idx="21">
                  <c:v>7898</c:v>
                </c:pt>
                <c:pt idx="22">
                  <c:v>7514</c:v>
                </c:pt>
                <c:pt idx="23">
                  <c:v>8225</c:v>
                </c:pt>
                <c:pt idx="24">
                  <c:v>8201</c:v>
                </c:pt>
                <c:pt idx="25">
                  <c:v>5889</c:v>
                </c:pt>
                <c:pt idx="26">
                  <c:v>6378</c:v>
                </c:pt>
                <c:pt idx="27">
                  <c:v>6684</c:v>
                </c:pt>
                <c:pt idx="28">
                  <c:v>7300</c:v>
                </c:pt>
                <c:pt idx="29">
                  <c:v>6247</c:v>
                </c:pt>
                <c:pt idx="30">
                  <c:v>7873</c:v>
                </c:pt>
                <c:pt idx="31">
                  <c:v>7060</c:v>
                </c:pt>
                <c:pt idx="32">
                  <c:v>7042</c:v>
                </c:pt>
                <c:pt idx="33">
                  <c:v>7751</c:v>
                </c:pt>
                <c:pt idx="34">
                  <c:v>7170</c:v>
                </c:pt>
                <c:pt idx="35">
                  <c:v>7997</c:v>
                </c:pt>
                <c:pt idx="36">
                  <c:v>8356</c:v>
                </c:pt>
                <c:pt idx="37">
                  <c:v>6070</c:v>
                </c:pt>
                <c:pt idx="38">
                  <c:v>8074</c:v>
                </c:pt>
                <c:pt idx="39">
                  <c:v>8290</c:v>
                </c:pt>
                <c:pt idx="40">
                  <c:v>8141</c:v>
                </c:pt>
                <c:pt idx="41">
                  <c:v>6666</c:v>
                </c:pt>
                <c:pt idx="42">
                  <c:v>8056</c:v>
                </c:pt>
                <c:pt idx="43">
                  <c:v>6908</c:v>
                </c:pt>
                <c:pt idx="44">
                  <c:v>8428</c:v>
                </c:pt>
                <c:pt idx="45">
                  <c:v>10600</c:v>
                </c:pt>
                <c:pt idx="46">
                  <c:v>9315</c:v>
                </c:pt>
                <c:pt idx="47">
                  <c:v>10496</c:v>
                </c:pt>
                <c:pt idx="48">
                  <c:v>10453</c:v>
                </c:pt>
                <c:pt idx="49">
                  <c:v>7385</c:v>
                </c:pt>
                <c:pt idx="50">
                  <c:v>9387</c:v>
                </c:pt>
                <c:pt idx="51">
                  <c:v>9828</c:v>
                </c:pt>
                <c:pt idx="52">
                  <c:v>9967</c:v>
                </c:pt>
                <c:pt idx="53">
                  <c:v>9288</c:v>
                </c:pt>
                <c:pt idx="54">
                  <c:v>10962</c:v>
                </c:pt>
                <c:pt idx="55">
                  <c:v>9709</c:v>
                </c:pt>
                <c:pt idx="56">
                  <c:v>12834</c:v>
                </c:pt>
                <c:pt idx="57">
                  <c:v>12399</c:v>
                </c:pt>
                <c:pt idx="58">
                  <c:v>11874</c:v>
                </c:pt>
                <c:pt idx="59">
                  <c:v>13452</c:v>
                </c:pt>
                <c:pt idx="60">
                  <c:v>11829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RCEData!$D$2:$D$62</c:f>
              <c:numCache>
                <c:formatCode>_-* #,##0_-;\-* #,##0_-;_-* "-"??_-;_-@_-</c:formatCode>
                <c:ptCount val="61"/>
                <c:pt idx="0">
                  <c:v>6572</c:v>
                </c:pt>
                <c:pt idx="1">
                  <c:v>6205</c:v>
                </c:pt>
                <c:pt idx="2">
                  <c:v>7001</c:v>
                </c:pt>
                <c:pt idx="3">
                  <c:v>6468</c:v>
                </c:pt>
                <c:pt idx="4">
                  <c:v>7056</c:v>
                </c:pt>
                <c:pt idx="5">
                  <c:v>6680</c:v>
                </c:pt>
                <c:pt idx="6">
                  <c:v>6792</c:v>
                </c:pt>
                <c:pt idx="7">
                  <c:v>6502</c:v>
                </c:pt>
                <c:pt idx="8">
                  <c:v>5700</c:v>
                </c:pt>
                <c:pt idx="9">
                  <c:v>6275</c:v>
                </c:pt>
                <c:pt idx="10">
                  <c:v>7032</c:v>
                </c:pt>
                <c:pt idx="11">
                  <c:v>6847</c:v>
                </c:pt>
                <c:pt idx="12">
                  <c:v>6605</c:v>
                </c:pt>
                <c:pt idx="13">
                  <c:v>5841</c:v>
                </c:pt>
                <c:pt idx="14">
                  <c:v>6048</c:v>
                </c:pt>
                <c:pt idx="15">
                  <c:v>6415</c:v>
                </c:pt>
                <c:pt idx="16">
                  <c:v>6692</c:v>
                </c:pt>
                <c:pt idx="17">
                  <c:v>6491</c:v>
                </c:pt>
                <c:pt idx="18">
                  <c:v>7350</c:v>
                </c:pt>
                <c:pt idx="19">
                  <c:v>7020</c:v>
                </c:pt>
                <c:pt idx="20">
                  <c:v>6602</c:v>
                </c:pt>
                <c:pt idx="21">
                  <c:v>7309</c:v>
                </c:pt>
                <c:pt idx="22">
                  <c:v>7177</c:v>
                </c:pt>
                <c:pt idx="23">
                  <c:v>6903</c:v>
                </c:pt>
                <c:pt idx="24">
                  <c:v>6889</c:v>
                </c:pt>
                <c:pt idx="25">
                  <c:v>6119</c:v>
                </c:pt>
                <c:pt idx="26">
                  <c:v>6928</c:v>
                </c:pt>
                <c:pt idx="27">
                  <c:v>6238</c:v>
                </c:pt>
                <c:pt idx="28">
                  <c:v>7615</c:v>
                </c:pt>
                <c:pt idx="29">
                  <c:v>6291</c:v>
                </c:pt>
                <c:pt idx="30">
                  <c:v>7441</c:v>
                </c:pt>
                <c:pt idx="31">
                  <c:v>6672</c:v>
                </c:pt>
                <c:pt idx="32">
                  <c:v>6180</c:v>
                </c:pt>
                <c:pt idx="33">
                  <c:v>6586</c:v>
                </c:pt>
                <c:pt idx="34">
                  <c:v>6354</c:v>
                </c:pt>
                <c:pt idx="35">
                  <c:v>7540</c:v>
                </c:pt>
                <c:pt idx="36">
                  <c:v>6965</c:v>
                </c:pt>
                <c:pt idx="37">
                  <c:v>5847</c:v>
                </c:pt>
                <c:pt idx="38">
                  <c:v>7495</c:v>
                </c:pt>
                <c:pt idx="39">
                  <c:v>6778</c:v>
                </c:pt>
                <c:pt idx="40">
                  <c:v>7238</c:v>
                </c:pt>
                <c:pt idx="41">
                  <c:v>6990</c:v>
                </c:pt>
                <c:pt idx="42">
                  <c:v>7929</c:v>
                </c:pt>
                <c:pt idx="43">
                  <c:v>7609</c:v>
                </c:pt>
                <c:pt idx="44">
                  <c:v>5998</c:v>
                </c:pt>
                <c:pt idx="45">
                  <c:v>6786</c:v>
                </c:pt>
                <c:pt idx="46">
                  <c:v>6296</c:v>
                </c:pt>
                <c:pt idx="47">
                  <c:v>6892</c:v>
                </c:pt>
                <c:pt idx="48">
                  <c:v>6757</c:v>
                </c:pt>
                <c:pt idx="49">
                  <c:v>5335</c:v>
                </c:pt>
                <c:pt idx="50">
                  <c:v>6012</c:v>
                </c:pt>
                <c:pt idx="51">
                  <c:v>5846</c:v>
                </c:pt>
                <c:pt idx="52">
                  <c:v>6409</c:v>
                </c:pt>
                <c:pt idx="53">
                  <c:v>5970</c:v>
                </c:pt>
                <c:pt idx="54">
                  <c:v>6790</c:v>
                </c:pt>
                <c:pt idx="55">
                  <c:v>6278</c:v>
                </c:pt>
                <c:pt idx="56">
                  <c:v>6670</c:v>
                </c:pt>
                <c:pt idx="57">
                  <c:v>7316</c:v>
                </c:pt>
                <c:pt idx="58">
                  <c:v>7757</c:v>
                </c:pt>
                <c:pt idx="59">
                  <c:v>8549</c:v>
                </c:pt>
                <c:pt idx="60">
                  <c:v>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36073741903329E-2"/>
          <c:y val="0.18236518199233717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strRef>
              <c:f>RCEData!$E$1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RCEData!$E$2:$E$62</c:f>
              <c:numCache>
                <c:formatCode>_-* #,##0_-;\-* #,##0_-;_-* "-"??_-;_-@_-</c:formatCode>
                <c:ptCount val="61"/>
                <c:pt idx="0">
                  <c:v>4310</c:v>
                </c:pt>
                <c:pt idx="1">
                  <c:v>3872</c:v>
                </c:pt>
                <c:pt idx="2">
                  <c:v>4762</c:v>
                </c:pt>
                <c:pt idx="3">
                  <c:v>4774</c:v>
                </c:pt>
                <c:pt idx="4">
                  <c:v>5604</c:v>
                </c:pt>
                <c:pt idx="5">
                  <c:v>4792</c:v>
                </c:pt>
                <c:pt idx="6">
                  <c:v>4838</c:v>
                </c:pt>
                <c:pt idx="7">
                  <c:v>4037</c:v>
                </c:pt>
                <c:pt idx="8">
                  <c:v>3754</c:v>
                </c:pt>
                <c:pt idx="9">
                  <c:v>4072</c:v>
                </c:pt>
                <c:pt idx="10">
                  <c:v>4126</c:v>
                </c:pt>
                <c:pt idx="11">
                  <c:v>4016</c:v>
                </c:pt>
                <c:pt idx="12">
                  <c:v>4124</c:v>
                </c:pt>
                <c:pt idx="13">
                  <c:v>3522</c:v>
                </c:pt>
                <c:pt idx="14">
                  <c:v>4030</c:v>
                </c:pt>
                <c:pt idx="15">
                  <c:v>4585</c:v>
                </c:pt>
                <c:pt idx="16">
                  <c:v>4322</c:v>
                </c:pt>
                <c:pt idx="17">
                  <c:v>4392</c:v>
                </c:pt>
                <c:pt idx="18">
                  <c:v>5160</c:v>
                </c:pt>
                <c:pt idx="19">
                  <c:v>4354</c:v>
                </c:pt>
                <c:pt idx="20">
                  <c:v>4009</c:v>
                </c:pt>
                <c:pt idx="21">
                  <c:v>4741</c:v>
                </c:pt>
                <c:pt idx="22">
                  <c:v>4720</c:v>
                </c:pt>
                <c:pt idx="23">
                  <c:v>4900</c:v>
                </c:pt>
                <c:pt idx="24">
                  <c:v>4541</c:v>
                </c:pt>
                <c:pt idx="25">
                  <c:v>3095</c:v>
                </c:pt>
                <c:pt idx="26">
                  <c:v>2816</c:v>
                </c:pt>
                <c:pt idx="27">
                  <c:v>3407</c:v>
                </c:pt>
                <c:pt idx="28">
                  <c:v>4573</c:v>
                </c:pt>
                <c:pt idx="29">
                  <c:v>3309</c:v>
                </c:pt>
                <c:pt idx="30">
                  <c:v>4380</c:v>
                </c:pt>
                <c:pt idx="31">
                  <c:v>4097</c:v>
                </c:pt>
                <c:pt idx="32">
                  <c:v>3764</c:v>
                </c:pt>
                <c:pt idx="33">
                  <c:v>4446</c:v>
                </c:pt>
                <c:pt idx="34">
                  <c:v>4061</c:v>
                </c:pt>
                <c:pt idx="35">
                  <c:v>4671</c:v>
                </c:pt>
                <c:pt idx="36">
                  <c:v>4702</c:v>
                </c:pt>
                <c:pt idx="37">
                  <c:v>3260</c:v>
                </c:pt>
                <c:pt idx="38">
                  <c:v>4709</c:v>
                </c:pt>
                <c:pt idx="39">
                  <c:v>4225</c:v>
                </c:pt>
                <c:pt idx="40">
                  <c:v>3950</c:v>
                </c:pt>
                <c:pt idx="41">
                  <c:v>3579</c:v>
                </c:pt>
                <c:pt idx="42">
                  <c:v>4351</c:v>
                </c:pt>
                <c:pt idx="43">
                  <c:v>3606</c:v>
                </c:pt>
                <c:pt idx="44">
                  <c:v>5506</c:v>
                </c:pt>
                <c:pt idx="45">
                  <c:v>5621</c:v>
                </c:pt>
                <c:pt idx="46">
                  <c:v>4841</c:v>
                </c:pt>
                <c:pt idx="47">
                  <c:v>5400</c:v>
                </c:pt>
                <c:pt idx="48">
                  <c:v>5136</c:v>
                </c:pt>
                <c:pt idx="49">
                  <c:v>3432</c:v>
                </c:pt>
                <c:pt idx="50">
                  <c:v>4777</c:v>
                </c:pt>
                <c:pt idx="51">
                  <c:v>5037</c:v>
                </c:pt>
                <c:pt idx="52">
                  <c:v>5063</c:v>
                </c:pt>
                <c:pt idx="53">
                  <c:v>4831</c:v>
                </c:pt>
                <c:pt idx="54">
                  <c:v>5905</c:v>
                </c:pt>
                <c:pt idx="55">
                  <c:v>4970</c:v>
                </c:pt>
                <c:pt idx="56">
                  <c:v>8528</c:v>
                </c:pt>
                <c:pt idx="57">
                  <c:v>6486</c:v>
                </c:pt>
                <c:pt idx="58">
                  <c:v>6835</c:v>
                </c:pt>
                <c:pt idx="59">
                  <c:v>7009</c:v>
                </c:pt>
                <c:pt idx="60">
                  <c:v>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strRef>
              <c:f>RCEData!$F$1</c:f>
              <c:strCache>
                <c:ptCount val="1"/>
                <c:pt idx="0">
                  <c:v>DMS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RCEData!$F$2:$F$62</c:f>
              <c:numCache>
                <c:formatCode>_-* #,##0_-;\-* #,##0_-;_-* "-"??_-;_-@_-</c:formatCode>
                <c:ptCount val="61"/>
                <c:pt idx="0">
                  <c:v>3381</c:v>
                </c:pt>
                <c:pt idx="1">
                  <c:v>3073</c:v>
                </c:pt>
                <c:pt idx="2">
                  <c:v>3991</c:v>
                </c:pt>
                <c:pt idx="3">
                  <c:v>3985</c:v>
                </c:pt>
                <c:pt idx="4">
                  <c:v>4851</c:v>
                </c:pt>
                <c:pt idx="5">
                  <c:v>4040</c:v>
                </c:pt>
                <c:pt idx="6">
                  <c:v>4214</c:v>
                </c:pt>
                <c:pt idx="7">
                  <c:v>3369</c:v>
                </c:pt>
                <c:pt idx="8">
                  <c:v>2941</c:v>
                </c:pt>
                <c:pt idx="9">
                  <c:v>3499</c:v>
                </c:pt>
                <c:pt idx="10">
                  <c:v>3545</c:v>
                </c:pt>
                <c:pt idx="11">
                  <c:v>3490</c:v>
                </c:pt>
                <c:pt idx="12">
                  <c:v>3419</c:v>
                </c:pt>
                <c:pt idx="13">
                  <c:v>2869</c:v>
                </c:pt>
                <c:pt idx="14">
                  <c:v>3428</c:v>
                </c:pt>
                <c:pt idx="15">
                  <c:v>3856</c:v>
                </c:pt>
                <c:pt idx="16">
                  <c:v>3463</c:v>
                </c:pt>
                <c:pt idx="17">
                  <c:v>3543</c:v>
                </c:pt>
                <c:pt idx="18">
                  <c:v>3984</c:v>
                </c:pt>
                <c:pt idx="19">
                  <c:v>3744</c:v>
                </c:pt>
                <c:pt idx="20">
                  <c:v>3609</c:v>
                </c:pt>
                <c:pt idx="21">
                  <c:v>3773</c:v>
                </c:pt>
                <c:pt idx="22">
                  <c:v>3618</c:v>
                </c:pt>
                <c:pt idx="23">
                  <c:v>3908</c:v>
                </c:pt>
                <c:pt idx="24">
                  <c:v>3936</c:v>
                </c:pt>
                <c:pt idx="25">
                  <c:v>2825</c:v>
                </c:pt>
                <c:pt idx="26">
                  <c:v>3030</c:v>
                </c:pt>
                <c:pt idx="27">
                  <c:v>3010</c:v>
                </c:pt>
                <c:pt idx="28">
                  <c:v>3335</c:v>
                </c:pt>
                <c:pt idx="29">
                  <c:v>2898</c:v>
                </c:pt>
                <c:pt idx="30">
                  <c:v>3743</c:v>
                </c:pt>
                <c:pt idx="31">
                  <c:v>3364</c:v>
                </c:pt>
                <c:pt idx="32">
                  <c:v>3312</c:v>
                </c:pt>
                <c:pt idx="33">
                  <c:v>3704</c:v>
                </c:pt>
                <c:pt idx="34">
                  <c:v>3410</c:v>
                </c:pt>
                <c:pt idx="35">
                  <c:v>3765</c:v>
                </c:pt>
                <c:pt idx="36">
                  <c:v>4037</c:v>
                </c:pt>
                <c:pt idx="37">
                  <c:v>2876</c:v>
                </c:pt>
                <c:pt idx="38">
                  <c:v>3991</c:v>
                </c:pt>
                <c:pt idx="39">
                  <c:v>3966</c:v>
                </c:pt>
                <c:pt idx="40">
                  <c:v>3758</c:v>
                </c:pt>
                <c:pt idx="41">
                  <c:v>3183</c:v>
                </c:pt>
                <c:pt idx="42">
                  <c:v>3810</c:v>
                </c:pt>
                <c:pt idx="43">
                  <c:v>3270</c:v>
                </c:pt>
                <c:pt idx="44">
                  <c:v>3942</c:v>
                </c:pt>
                <c:pt idx="45">
                  <c:v>4851</c:v>
                </c:pt>
                <c:pt idx="46">
                  <c:v>4238</c:v>
                </c:pt>
                <c:pt idx="47">
                  <c:v>4731</c:v>
                </c:pt>
                <c:pt idx="48">
                  <c:v>4552</c:v>
                </c:pt>
                <c:pt idx="49">
                  <c:v>3200</c:v>
                </c:pt>
                <c:pt idx="50">
                  <c:v>4272</c:v>
                </c:pt>
                <c:pt idx="51">
                  <c:v>4334</c:v>
                </c:pt>
                <c:pt idx="52">
                  <c:v>4330</c:v>
                </c:pt>
                <c:pt idx="53">
                  <c:v>4113</c:v>
                </c:pt>
                <c:pt idx="54">
                  <c:v>4883</c:v>
                </c:pt>
                <c:pt idx="55">
                  <c:v>4403</c:v>
                </c:pt>
                <c:pt idx="56">
                  <c:v>5927</c:v>
                </c:pt>
                <c:pt idx="57">
                  <c:v>5716</c:v>
                </c:pt>
                <c:pt idx="58">
                  <c:v>5364</c:v>
                </c:pt>
                <c:pt idx="59">
                  <c:v>6081</c:v>
                </c:pt>
                <c:pt idx="60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strRef>
              <c:f>RCEData!$G$1</c:f>
              <c:strCache>
                <c:ptCount val="1"/>
                <c:pt idx="0">
                  <c:v>DMS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RCEData!$G$2:$G$62</c:f>
              <c:numCache>
                <c:formatCode>_-* #,##0_-;\-* #,##0_-;_-* "-"??_-;_-@_-</c:formatCode>
                <c:ptCount val="61"/>
                <c:pt idx="0">
                  <c:v>3147</c:v>
                </c:pt>
                <c:pt idx="1">
                  <c:v>2947</c:v>
                </c:pt>
                <c:pt idx="2">
                  <c:v>3294</c:v>
                </c:pt>
                <c:pt idx="3">
                  <c:v>2831</c:v>
                </c:pt>
                <c:pt idx="4">
                  <c:v>2828</c:v>
                </c:pt>
                <c:pt idx="5">
                  <c:v>2871</c:v>
                </c:pt>
                <c:pt idx="6">
                  <c:v>2879</c:v>
                </c:pt>
                <c:pt idx="7">
                  <c:v>2716</c:v>
                </c:pt>
                <c:pt idx="8">
                  <c:v>2279</c:v>
                </c:pt>
                <c:pt idx="9">
                  <c:v>2672</c:v>
                </c:pt>
                <c:pt idx="10">
                  <c:v>3107</c:v>
                </c:pt>
                <c:pt idx="11">
                  <c:v>3147</c:v>
                </c:pt>
                <c:pt idx="12">
                  <c:v>3145</c:v>
                </c:pt>
                <c:pt idx="13">
                  <c:v>2607</c:v>
                </c:pt>
                <c:pt idx="14">
                  <c:v>2811</c:v>
                </c:pt>
                <c:pt idx="15">
                  <c:v>2798</c:v>
                </c:pt>
                <c:pt idx="16">
                  <c:v>3042</c:v>
                </c:pt>
                <c:pt idx="17">
                  <c:v>2940</c:v>
                </c:pt>
                <c:pt idx="18">
                  <c:v>3377</c:v>
                </c:pt>
                <c:pt idx="19">
                  <c:v>3266</c:v>
                </c:pt>
                <c:pt idx="20">
                  <c:v>2859</c:v>
                </c:pt>
                <c:pt idx="21">
                  <c:v>3236</c:v>
                </c:pt>
                <c:pt idx="22">
                  <c:v>3305</c:v>
                </c:pt>
                <c:pt idx="23">
                  <c:v>3063</c:v>
                </c:pt>
                <c:pt idx="24">
                  <c:v>3030</c:v>
                </c:pt>
                <c:pt idx="25">
                  <c:v>2802</c:v>
                </c:pt>
                <c:pt idx="26">
                  <c:v>3033</c:v>
                </c:pt>
                <c:pt idx="27">
                  <c:v>2760</c:v>
                </c:pt>
                <c:pt idx="28">
                  <c:v>3474</c:v>
                </c:pt>
                <c:pt idx="29">
                  <c:v>2829</c:v>
                </c:pt>
                <c:pt idx="30">
                  <c:v>3351</c:v>
                </c:pt>
                <c:pt idx="31">
                  <c:v>3035</c:v>
                </c:pt>
                <c:pt idx="32">
                  <c:v>2670</c:v>
                </c:pt>
                <c:pt idx="33">
                  <c:v>2835</c:v>
                </c:pt>
                <c:pt idx="34">
                  <c:v>2924</c:v>
                </c:pt>
                <c:pt idx="35">
                  <c:v>3335</c:v>
                </c:pt>
                <c:pt idx="36">
                  <c:v>2973</c:v>
                </c:pt>
                <c:pt idx="37">
                  <c:v>2619</c:v>
                </c:pt>
                <c:pt idx="38">
                  <c:v>3386</c:v>
                </c:pt>
                <c:pt idx="39">
                  <c:v>2939</c:v>
                </c:pt>
                <c:pt idx="40">
                  <c:v>3240</c:v>
                </c:pt>
                <c:pt idx="41">
                  <c:v>3001</c:v>
                </c:pt>
                <c:pt idx="42">
                  <c:v>3313</c:v>
                </c:pt>
                <c:pt idx="43">
                  <c:v>3080</c:v>
                </c:pt>
                <c:pt idx="44">
                  <c:v>2493</c:v>
                </c:pt>
                <c:pt idx="45">
                  <c:v>2742</c:v>
                </c:pt>
                <c:pt idx="46">
                  <c:v>2666</c:v>
                </c:pt>
                <c:pt idx="47">
                  <c:v>2807</c:v>
                </c:pt>
                <c:pt idx="48">
                  <c:v>2800</c:v>
                </c:pt>
                <c:pt idx="49">
                  <c:v>2162</c:v>
                </c:pt>
                <c:pt idx="50">
                  <c:v>2422</c:v>
                </c:pt>
                <c:pt idx="51">
                  <c:v>2389</c:v>
                </c:pt>
                <c:pt idx="52">
                  <c:v>2478</c:v>
                </c:pt>
                <c:pt idx="53">
                  <c:v>2454</c:v>
                </c:pt>
                <c:pt idx="54">
                  <c:v>2693</c:v>
                </c:pt>
                <c:pt idx="55">
                  <c:v>2534</c:v>
                </c:pt>
                <c:pt idx="56">
                  <c:v>2694</c:v>
                </c:pt>
                <c:pt idx="57">
                  <c:v>3059</c:v>
                </c:pt>
                <c:pt idx="58">
                  <c:v>3288</c:v>
                </c:pt>
                <c:pt idx="59">
                  <c:v>3534</c:v>
                </c:pt>
                <c:pt idx="60">
                  <c:v>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RCEData!$H$1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RCEData!$H$2:$H$62</c:f>
              <c:numCache>
                <c:formatCode>_-* #,##0_-;\-* #,##0_-;_-* "-"??_-;_-@_-</c:formatCode>
                <c:ptCount val="61"/>
                <c:pt idx="0">
                  <c:v>4845</c:v>
                </c:pt>
                <c:pt idx="1">
                  <c:v>4274</c:v>
                </c:pt>
                <c:pt idx="2">
                  <c:v>5355</c:v>
                </c:pt>
                <c:pt idx="3">
                  <c:v>5811</c:v>
                </c:pt>
                <c:pt idx="4">
                  <c:v>5862</c:v>
                </c:pt>
                <c:pt idx="5">
                  <c:v>4800</c:v>
                </c:pt>
                <c:pt idx="6">
                  <c:v>5138</c:v>
                </c:pt>
                <c:pt idx="7">
                  <c:v>4210</c:v>
                </c:pt>
                <c:pt idx="8">
                  <c:v>4174</c:v>
                </c:pt>
                <c:pt idx="9">
                  <c:v>4527</c:v>
                </c:pt>
                <c:pt idx="10">
                  <c:v>4529</c:v>
                </c:pt>
                <c:pt idx="11">
                  <c:v>4673</c:v>
                </c:pt>
                <c:pt idx="12">
                  <c:v>4702</c:v>
                </c:pt>
                <c:pt idx="13">
                  <c:v>3703</c:v>
                </c:pt>
                <c:pt idx="14">
                  <c:v>4419</c:v>
                </c:pt>
                <c:pt idx="15">
                  <c:v>5453</c:v>
                </c:pt>
                <c:pt idx="16">
                  <c:v>5005</c:v>
                </c:pt>
                <c:pt idx="17">
                  <c:v>4764</c:v>
                </c:pt>
                <c:pt idx="18">
                  <c:v>5360</c:v>
                </c:pt>
                <c:pt idx="19">
                  <c:v>4873</c:v>
                </c:pt>
                <c:pt idx="20">
                  <c:v>4603</c:v>
                </c:pt>
                <c:pt idx="21">
                  <c:v>5211</c:v>
                </c:pt>
                <c:pt idx="22">
                  <c:v>5322</c:v>
                </c:pt>
                <c:pt idx="23">
                  <c:v>5475</c:v>
                </c:pt>
                <c:pt idx="24">
                  <c:v>5164</c:v>
                </c:pt>
                <c:pt idx="25">
                  <c:v>3400</c:v>
                </c:pt>
                <c:pt idx="26">
                  <c:v>3573</c:v>
                </c:pt>
                <c:pt idx="27">
                  <c:v>4414</c:v>
                </c:pt>
                <c:pt idx="28">
                  <c:v>5243</c:v>
                </c:pt>
                <c:pt idx="29">
                  <c:v>3739</c:v>
                </c:pt>
                <c:pt idx="30">
                  <c:v>4980</c:v>
                </c:pt>
                <c:pt idx="31">
                  <c:v>4613</c:v>
                </c:pt>
                <c:pt idx="32">
                  <c:v>4245</c:v>
                </c:pt>
                <c:pt idx="33">
                  <c:v>4990</c:v>
                </c:pt>
                <c:pt idx="34">
                  <c:v>4661</c:v>
                </c:pt>
                <c:pt idx="35">
                  <c:v>5019</c:v>
                </c:pt>
                <c:pt idx="36">
                  <c:v>5118</c:v>
                </c:pt>
                <c:pt idx="37">
                  <c:v>3393</c:v>
                </c:pt>
                <c:pt idx="38">
                  <c:v>5137</c:v>
                </c:pt>
                <c:pt idx="39">
                  <c:v>4686</c:v>
                </c:pt>
                <c:pt idx="40">
                  <c:v>4693</c:v>
                </c:pt>
                <c:pt idx="41">
                  <c:v>3994</c:v>
                </c:pt>
                <c:pt idx="42">
                  <c:v>4890</c:v>
                </c:pt>
                <c:pt idx="43">
                  <c:v>4157</c:v>
                </c:pt>
                <c:pt idx="44">
                  <c:v>6886</c:v>
                </c:pt>
                <c:pt idx="45">
                  <c:v>6911</c:v>
                </c:pt>
                <c:pt idx="46">
                  <c:v>5953</c:v>
                </c:pt>
                <c:pt idx="47">
                  <c:v>6824</c:v>
                </c:pt>
                <c:pt idx="48">
                  <c:v>6809</c:v>
                </c:pt>
                <c:pt idx="49">
                  <c:v>4401</c:v>
                </c:pt>
                <c:pt idx="50">
                  <c:v>6310</c:v>
                </c:pt>
                <c:pt idx="51">
                  <c:v>6494</c:v>
                </c:pt>
                <c:pt idx="52">
                  <c:v>6700</c:v>
                </c:pt>
                <c:pt idx="53">
                  <c:v>5968</c:v>
                </c:pt>
                <c:pt idx="54">
                  <c:v>7263</c:v>
                </c:pt>
                <c:pt idx="55">
                  <c:v>6194</c:v>
                </c:pt>
                <c:pt idx="56">
                  <c:v>9679</c:v>
                </c:pt>
                <c:pt idx="57">
                  <c:v>7705</c:v>
                </c:pt>
                <c:pt idx="58">
                  <c:v>8440</c:v>
                </c:pt>
                <c:pt idx="59">
                  <c:v>8945</c:v>
                </c:pt>
                <c:pt idx="60">
                  <c:v>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strRef>
              <c:f>RCEData!$I$1</c:f>
              <c:strCache>
                <c:ptCount val="1"/>
                <c:pt idx="0">
                  <c:v>ESS - 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RCEData!$I$2:$I$62</c:f>
              <c:numCache>
                <c:formatCode>_-* #,##0_-;\-* #,##0_-;_-* "-"??_-;_-@_-</c:formatCode>
                <c:ptCount val="61"/>
                <c:pt idx="0">
                  <c:v>3872</c:v>
                </c:pt>
                <c:pt idx="1">
                  <c:v>3485</c:v>
                </c:pt>
                <c:pt idx="2">
                  <c:v>4101</c:v>
                </c:pt>
                <c:pt idx="3">
                  <c:v>4603</c:v>
                </c:pt>
                <c:pt idx="4">
                  <c:v>5002</c:v>
                </c:pt>
                <c:pt idx="5">
                  <c:v>3985</c:v>
                </c:pt>
                <c:pt idx="6">
                  <c:v>4065</c:v>
                </c:pt>
                <c:pt idx="7">
                  <c:v>3618</c:v>
                </c:pt>
                <c:pt idx="8">
                  <c:v>3194</c:v>
                </c:pt>
                <c:pt idx="9">
                  <c:v>3840</c:v>
                </c:pt>
                <c:pt idx="10">
                  <c:v>3781</c:v>
                </c:pt>
                <c:pt idx="11">
                  <c:v>3811</c:v>
                </c:pt>
                <c:pt idx="12">
                  <c:v>3865</c:v>
                </c:pt>
                <c:pt idx="13">
                  <c:v>3052</c:v>
                </c:pt>
                <c:pt idx="14">
                  <c:v>3406</c:v>
                </c:pt>
                <c:pt idx="15">
                  <c:v>4218</c:v>
                </c:pt>
                <c:pt idx="16">
                  <c:v>3788</c:v>
                </c:pt>
                <c:pt idx="17">
                  <c:v>3937</c:v>
                </c:pt>
                <c:pt idx="18">
                  <c:v>4107</c:v>
                </c:pt>
                <c:pt idx="19">
                  <c:v>3948</c:v>
                </c:pt>
                <c:pt idx="20">
                  <c:v>3885</c:v>
                </c:pt>
                <c:pt idx="21">
                  <c:v>4125</c:v>
                </c:pt>
                <c:pt idx="22">
                  <c:v>3896</c:v>
                </c:pt>
                <c:pt idx="23">
                  <c:v>4317</c:v>
                </c:pt>
                <c:pt idx="24">
                  <c:v>4265</c:v>
                </c:pt>
                <c:pt idx="25">
                  <c:v>3064</c:v>
                </c:pt>
                <c:pt idx="26">
                  <c:v>3348</c:v>
                </c:pt>
                <c:pt idx="27">
                  <c:v>3674</c:v>
                </c:pt>
                <c:pt idx="28">
                  <c:v>3965</c:v>
                </c:pt>
                <c:pt idx="29">
                  <c:v>3349</c:v>
                </c:pt>
                <c:pt idx="30">
                  <c:v>4130</c:v>
                </c:pt>
                <c:pt idx="31">
                  <c:v>3696</c:v>
                </c:pt>
                <c:pt idx="32">
                  <c:v>3730</c:v>
                </c:pt>
                <c:pt idx="33">
                  <c:v>4047</c:v>
                </c:pt>
                <c:pt idx="34">
                  <c:v>3760</c:v>
                </c:pt>
                <c:pt idx="35">
                  <c:v>4232</c:v>
                </c:pt>
                <c:pt idx="36">
                  <c:v>4319</c:v>
                </c:pt>
                <c:pt idx="37">
                  <c:v>3194</c:v>
                </c:pt>
                <c:pt idx="38">
                  <c:v>4083</c:v>
                </c:pt>
                <c:pt idx="39">
                  <c:v>4324</c:v>
                </c:pt>
                <c:pt idx="40">
                  <c:v>4383</c:v>
                </c:pt>
                <c:pt idx="41">
                  <c:v>3483</c:v>
                </c:pt>
                <c:pt idx="42">
                  <c:v>4246</c:v>
                </c:pt>
                <c:pt idx="43">
                  <c:v>3638</c:v>
                </c:pt>
                <c:pt idx="44">
                  <c:v>4486</c:v>
                </c:pt>
                <c:pt idx="45">
                  <c:v>5749</c:v>
                </c:pt>
                <c:pt idx="46">
                  <c:v>5077</c:v>
                </c:pt>
                <c:pt idx="47">
                  <c:v>5765</c:v>
                </c:pt>
                <c:pt idx="48">
                  <c:v>5901</c:v>
                </c:pt>
                <c:pt idx="49">
                  <c:v>4185</c:v>
                </c:pt>
                <c:pt idx="50">
                  <c:v>5115</c:v>
                </c:pt>
                <c:pt idx="51">
                  <c:v>5494</c:v>
                </c:pt>
                <c:pt idx="52">
                  <c:v>5637</c:v>
                </c:pt>
                <c:pt idx="53">
                  <c:v>5175</c:v>
                </c:pt>
                <c:pt idx="54">
                  <c:v>6079</c:v>
                </c:pt>
                <c:pt idx="55">
                  <c:v>5306</c:v>
                </c:pt>
                <c:pt idx="56">
                  <c:v>6907</c:v>
                </c:pt>
                <c:pt idx="57">
                  <c:v>6683</c:v>
                </c:pt>
                <c:pt idx="58">
                  <c:v>6510</c:v>
                </c:pt>
                <c:pt idx="59">
                  <c:v>7371</c:v>
                </c:pt>
                <c:pt idx="60">
                  <c:v>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strRef>
              <c:f>RCEData!$J$1</c:f>
              <c:strCache>
                <c:ptCount val="1"/>
                <c:pt idx="0">
                  <c:v>ESS - 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41944</c:v>
                </c:pt>
                <c:pt idx="1">
                  <c:v>41974</c:v>
                </c:pt>
                <c:pt idx="2">
                  <c:v>42005</c:v>
                </c:pt>
                <c:pt idx="3">
                  <c:v>42036</c:v>
                </c:pt>
                <c:pt idx="4">
                  <c:v>42064</c:v>
                </c:pt>
                <c:pt idx="5">
                  <c:v>42095</c:v>
                </c:pt>
                <c:pt idx="6">
                  <c:v>42125</c:v>
                </c:pt>
                <c:pt idx="7">
                  <c:v>42156</c:v>
                </c:pt>
                <c:pt idx="8">
                  <c:v>42186</c:v>
                </c:pt>
                <c:pt idx="9">
                  <c:v>42217</c:v>
                </c:pt>
                <c:pt idx="10">
                  <c:v>42248</c:v>
                </c:pt>
                <c:pt idx="11">
                  <c:v>42278</c:v>
                </c:pt>
                <c:pt idx="12">
                  <c:v>42309</c:v>
                </c:pt>
                <c:pt idx="13">
                  <c:v>42339</c:v>
                </c:pt>
                <c:pt idx="14">
                  <c:v>42370</c:v>
                </c:pt>
                <c:pt idx="15">
                  <c:v>42401</c:v>
                </c:pt>
                <c:pt idx="16">
                  <c:v>42430</c:v>
                </c:pt>
                <c:pt idx="17">
                  <c:v>42461</c:v>
                </c:pt>
                <c:pt idx="18">
                  <c:v>42491</c:v>
                </c:pt>
                <c:pt idx="19">
                  <c:v>42522</c:v>
                </c:pt>
                <c:pt idx="20">
                  <c:v>42552</c:v>
                </c:pt>
                <c:pt idx="21">
                  <c:v>42583</c:v>
                </c:pt>
                <c:pt idx="22">
                  <c:v>42614</c:v>
                </c:pt>
                <c:pt idx="23">
                  <c:v>42644</c:v>
                </c:pt>
                <c:pt idx="24">
                  <c:v>42675</c:v>
                </c:pt>
                <c:pt idx="25">
                  <c:v>42705</c:v>
                </c:pt>
                <c:pt idx="26">
                  <c:v>42736</c:v>
                </c:pt>
                <c:pt idx="27">
                  <c:v>42767</c:v>
                </c:pt>
                <c:pt idx="28">
                  <c:v>42795</c:v>
                </c:pt>
                <c:pt idx="29">
                  <c:v>42826</c:v>
                </c:pt>
                <c:pt idx="30">
                  <c:v>42856</c:v>
                </c:pt>
                <c:pt idx="31">
                  <c:v>42887</c:v>
                </c:pt>
                <c:pt idx="32">
                  <c:v>42917</c:v>
                </c:pt>
                <c:pt idx="33">
                  <c:v>42948</c:v>
                </c:pt>
                <c:pt idx="34">
                  <c:v>42979</c:v>
                </c:pt>
                <c:pt idx="35">
                  <c:v>43009</c:v>
                </c:pt>
                <c:pt idx="36">
                  <c:v>43040</c:v>
                </c:pt>
                <c:pt idx="37">
                  <c:v>43070</c:v>
                </c:pt>
                <c:pt idx="38">
                  <c:v>43101</c:v>
                </c:pt>
                <c:pt idx="39">
                  <c:v>43132</c:v>
                </c:pt>
                <c:pt idx="40">
                  <c:v>43160</c:v>
                </c:pt>
                <c:pt idx="41">
                  <c:v>43191</c:v>
                </c:pt>
                <c:pt idx="42">
                  <c:v>43221</c:v>
                </c:pt>
                <c:pt idx="43">
                  <c:v>43252</c:v>
                </c:pt>
                <c:pt idx="44">
                  <c:v>43282</c:v>
                </c:pt>
                <c:pt idx="45">
                  <c:v>43313</c:v>
                </c:pt>
                <c:pt idx="46">
                  <c:v>43344</c:v>
                </c:pt>
                <c:pt idx="47">
                  <c:v>43374</c:v>
                </c:pt>
                <c:pt idx="48">
                  <c:v>43405</c:v>
                </c:pt>
                <c:pt idx="49">
                  <c:v>43435</c:v>
                </c:pt>
                <c:pt idx="50">
                  <c:v>43466</c:v>
                </c:pt>
                <c:pt idx="51">
                  <c:v>43497</c:v>
                </c:pt>
                <c:pt idx="52">
                  <c:v>43525</c:v>
                </c:pt>
                <c:pt idx="53">
                  <c:v>43556</c:v>
                </c:pt>
                <c:pt idx="54">
                  <c:v>43586</c:v>
                </c:pt>
                <c:pt idx="55">
                  <c:v>43617</c:v>
                </c:pt>
                <c:pt idx="56">
                  <c:v>43647</c:v>
                </c:pt>
                <c:pt idx="57">
                  <c:v>43678</c:v>
                </c:pt>
                <c:pt idx="58">
                  <c:v>43709</c:v>
                </c:pt>
                <c:pt idx="59">
                  <c:v>43769</c:v>
                </c:pt>
                <c:pt idx="60">
                  <c:v>43799</c:v>
                </c:pt>
              </c:numCache>
            </c:numRef>
          </c:cat>
          <c:val>
            <c:numRef>
              <c:f>RCEData!$J$2:$J$62</c:f>
              <c:numCache>
                <c:formatCode>_-* #,##0_-;\-* #,##0_-;_-* "-"??_-;_-@_-</c:formatCode>
                <c:ptCount val="61"/>
                <c:pt idx="0">
                  <c:v>3425</c:v>
                </c:pt>
                <c:pt idx="1">
                  <c:v>3258</c:v>
                </c:pt>
                <c:pt idx="2">
                  <c:v>3707</c:v>
                </c:pt>
                <c:pt idx="3">
                  <c:v>3637</c:v>
                </c:pt>
                <c:pt idx="4">
                  <c:v>4228</c:v>
                </c:pt>
                <c:pt idx="5">
                  <c:v>3809</c:v>
                </c:pt>
                <c:pt idx="6">
                  <c:v>3913</c:v>
                </c:pt>
                <c:pt idx="7">
                  <c:v>3786</c:v>
                </c:pt>
                <c:pt idx="8">
                  <c:v>3421</c:v>
                </c:pt>
                <c:pt idx="9">
                  <c:v>3603</c:v>
                </c:pt>
                <c:pt idx="10">
                  <c:v>3925</c:v>
                </c:pt>
                <c:pt idx="11">
                  <c:v>3700</c:v>
                </c:pt>
                <c:pt idx="12">
                  <c:v>3460</c:v>
                </c:pt>
                <c:pt idx="13">
                  <c:v>3234</c:v>
                </c:pt>
                <c:pt idx="14">
                  <c:v>3237</c:v>
                </c:pt>
                <c:pt idx="15">
                  <c:v>3617</c:v>
                </c:pt>
                <c:pt idx="16">
                  <c:v>3650</c:v>
                </c:pt>
                <c:pt idx="17">
                  <c:v>3551</c:v>
                </c:pt>
                <c:pt idx="18">
                  <c:v>3973</c:v>
                </c:pt>
                <c:pt idx="19">
                  <c:v>3754</c:v>
                </c:pt>
                <c:pt idx="20">
                  <c:v>3743</c:v>
                </c:pt>
                <c:pt idx="21">
                  <c:v>4073</c:v>
                </c:pt>
                <c:pt idx="22">
                  <c:v>3872</c:v>
                </c:pt>
                <c:pt idx="23">
                  <c:v>3840</c:v>
                </c:pt>
                <c:pt idx="24">
                  <c:v>3859</c:v>
                </c:pt>
                <c:pt idx="25">
                  <c:v>3317</c:v>
                </c:pt>
                <c:pt idx="26">
                  <c:v>3895</c:v>
                </c:pt>
                <c:pt idx="27">
                  <c:v>3478</c:v>
                </c:pt>
                <c:pt idx="28">
                  <c:v>4141</c:v>
                </c:pt>
                <c:pt idx="29">
                  <c:v>3462</c:v>
                </c:pt>
                <c:pt idx="30">
                  <c:v>4090</c:v>
                </c:pt>
                <c:pt idx="31">
                  <c:v>3637</c:v>
                </c:pt>
                <c:pt idx="32">
                  <c:v>3510</c:v>
                </c:pt>
                <c:pt idx="33">
                  <c:v>3751</c:v>
                </c:pt>
                <c:pt idx="34">
                  <c:v>3430</c:v>
                </c:pt>
                <c:pt idx="35">
                  <c:v>4205</c:v>
                </c:pt>
                <c:pt idx="36">
                  <c:v>3992</c:v>
                </c:pt>
                <c:pt idx="37">
                  <c:v>3228</c:v>
                </c:pt>
                <c:pt idx="38">
                  <c:v>4109</c:v>
                </c:pt>
                <c:pt idx="39">
                  <c:v>3839</c:v>
                </c:pt>
                <c:pt idx="40">
                  <c:v>3998</c:v>
                </c:pt>
                <c:pt idx="41">
                  <c:v>3989</c:v>
                </c:pt>
                <c:pt idx="42">
                  <c:v>4616</c:v>
                </c:pt>
                <c:pt idx="43">
                  <c:v>4529</c:v>
                </c:pt>
                <c:pt idx="44">
                  <c:v>3505</c:v>
                </c:pt>
                <c:pt idx="45">
                  <c:v>4044</c:v>
                </c:pt>
                <c:pt idx="46">
                  <c:v>3630</c:v>
                </c:pt>
                <c:pt idx="47">
                  <c:v>4085</c:v>
                </c:pt>
                <c:pt idx="48">
                  <c:v>3957</c:v>
                </c:pt>
                <c:pt idx="49">
                  <c:v>3173</c:v>
                </c:pt>
                <c:pt idx="50">
                  <c:v>3590</c:v>
                </c:pt>
                <c:pt idx="51">
                  <c:v>3457</c:v>
                </c:pt>
                <c:pt idx="52">
                  <c:v>3931</c:v>
                </c:pt>
                <c:pt idx="53">
                  <c:v>3516</c:v>
                </c:pt>
                <c:pt idx="54">
                  <c:v>4097</c:v>
                </c:pt>
                <c:pt idx="55">
                  <c:v>3744</c:v>
                </c:pt>
                <c:pt idx="56">
                  <c:v>3976</c:v>
                </c:pt>
                <c:pt idx="57">
                  <c:v>4257</c:v>
                </c:pt>
                <c:pt idx="58">
                  <c:v>4469</c:v>
                </c:pt>
                <c:pt idx="59">
                  <c:v>5015</c:v>
                </c:pt>
                <c:pt idx="60">
                  <c:v>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RefComExt!$S$51:$S$58</c:f>
              <c:numCache>
                <c:formatCode>0.0%</c:formatCode>
                <c:ptCount val="8"/>
                <c:pt idx="0">
                  <c:v>0.11694831896610609</c:v>
                </c:pt>
                <c:pt idx="1">
                  <c:v>0.11072100256378731</c:v>
                </c:pt>
                <c:pt idx="2">
                  <c:v>0.20188345013820772</c:v>
                </c:pt>
                <c:pt idx="3">
                  <c:v>0.18076521992559097</c:v>
                </c:pt>
                <c:pt idx="4">
                  <c:v>0.10135156673360747</c:v>
                </c:pt>
                <c:pt idx="5">
                  <c:v>0.10347135889834561</c:v>
                </c:pt>
                <c:pt idx="6">
                  <c:v>0.16383875918159174</c:v>
                </c:pt>
                <c:pt idx="7">
                  <c:v>2.1020323592763106E-2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RefComExt!$P$51:$P$58</c:f>
              <c:numCache>
                <c:formatCode>0.0%</c:formatCode>
                <c:ptCount val="8"/>
                <c:pt idx="0">
                  <c:v>5.6000000000000001E-2</c:v>
                </c:pt>
                <c:pt idx="1">
                  <c:v>0.06</c:v>
                </c:pt>
                <c:pt idx="2">
                  <c:v>0.156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0.216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RefComExt!$R$51:$R$58</c:f>
              <c:numCache>
                <c:formatCode>0.0%</c:formatCode>
                <c:ptCount val="8"/>
                <c:pt idx="0">
                  <c:v>0.1674213475134799</c:v>
                </c:pt>
                <c:pt idx="1">
                  <c:v>0.10099634405179915</c:v>
                </c:pt>
                <c:pt idx="2">
                  <c:v>0.18687289328309936</c:v>
                </c:pt>
                <c:pt idx="3">
                  <c:v>0.1735097722730739</c:v>
                </c:pt>
                <c:pt idx="4">
                  <c:v>9.9179736664262441E-2</c:v>
                </c:pt>
                <c:pt idx="5">
                  <c:v>0.10078347651947119</c:v>
                </c:pt>
                <c:pt idx="6">
                  <c:v>0.16915942124831307</c:v>
                </c:pt>
                <c:pt idx="7">
                  <c:v>2.0770084465010158E-3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RefComExt!$M$51:$M$58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RefComExt!$O$51:$O$58</c:f>
              <c:numCache>
                <c:formatCode>0.0%</c:formatCode>
                <c:ptCount val="8"/>
                <c:pt idx="0">
                  <c:v>6.7000000000000004E-2</c:v>
                </c:pt>
                <c:pt idx="1">
                  <c:v>6.5000000000000002E-2</c:v>
                </c:pt>
                <c:pt idx="2">
                  <c:v>0.15</c:v>
                </c:pt>
                <c:pt idx="3">
                  <c:v>0.20699999999999999</c:v>
                </c:pt>
                <c:pt idx="4">
                  <c:v>0.13400000000000001</c:v>
                </c:pt>
                <c:pt idx="5">
                  <c:v>0.14299999999999999</c:v>
                </c:pt>
                <c:pt idx="6">
                  <c:v>0.23200000000000001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/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323850</xdr:colOff>
      <xdr:row>59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/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/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10</xdr:col>
      <xdr:colOff>341700</xdr:colOff>
      <xdr:row>1</xdr:row>
      <xdr:rowOff>1</xdr:rowOff>
    </xdr:to>
    <xdr:sp macro="" textlink="">
      <xdr:nvSpPr>
        <xdr:cNvPr id="3" name="TextBox 2"/>
        <xdr:cNvSpPr txBox="1"/>
      </xdr:nvSpPr>
      <xdr:spPr>
        <a:xfrm>
          <a:off x="28575" y="0"/>
          <a:ext cx="92952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twoCellAnchor>
  <xdr:twoCellAnchor editAs="absolute">
    <xdr:from>
      <xdr:col>1</xdr:col>
      <xdr:colOff>481012</xdr:colOff>
      <xdr:row>14</xdr:row>
      <xdr:rowOff>19050</xdr:rowOff>
    </xdr:from>
    <xdr:to>
      <xdr:col>9</xdr:col>
      <xdr:colOff>660412</xdr:colOff>
      <xdr:row>36</xdr:row>
      <xdr:rowOff>276300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414337</xdr:colOff>
      <xdr:row>46</xdr:row>
      <xdr:rowOff>19050</xdr:rowOff>
    </xdr:from>
    <xdr:to>
      <xdr:col>9</xdr:col>
      <xdr:colOff>593737</xdr:colOff>
      <xdr:row>73</xdr:row>
      <xdr:rowOff>23100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9525</xdr:colOff>
      <xdr:row>0</xdr:row>
      <xdr:rowOff>0</xdr:rowOff>
    </xdr:from>
    <xdr:to>
      <xdr:col>20</xdr:col>
      <xdr:colOff>331800</xdr:colOff>
      <xdr:row>1</xdr:row>
      <xdr:rowOff>1</xdr:rowOff>
    </xdr:to>
    <xdr:sp macro="" textlink="">
      <xdr:nvSpPr>
        <xdr:cNvPr id="8" name="TextBox 7"/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twoCellAnchor>
  <xdr:twoCellAnchor editAs="absolute">
    <xdr:from>
      <xdr:col>11</xdr:col>
      <xdr:colOff>17317</xdr:colOff>
      <xdr:row>81</xdr:row>
      <xdr:rowOff>155864</xdr:rowOff>
    </xdr:from>
    <xdr:to>
      <xdr:col>21</xdr:col>
      <xdr:colOff>156</xdr:colOff>
      <xdr:row>83</xdr:row>
      <xdr:rowOff>51955</xdr:rowOff>
    </xdr:to>
    <xdr:sp macro="" textlink="">
      <xdr:nvSpPr>
        <xdr:cNvPr id="9" name="TextBox 8"/>
        <xdr:cNvSpPr txBox="1"/>
      </xdr:nvSpPr>
      <xdr:spPr>
        <a:xfrm>
          <a:off x="9403772" y="14287500"/>
          <a:ext cx="8953657" cy="32904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twoCellAnchor>
  <xdr:twoCellAnchor>
    <xdr:from>
      <xdr:col>12</xdr:col>
      <xdr:colOff>1679863</xdr:colOff>
      <xdr:row>85</xdr:row>
      <xdr:rowOff>71869</xdr:rowOff>
    </xdr:from>
    <xdr:to>
      <xdr:col>16</xdr:col>
      <xdr:colOff>458931</xdr:colOff>
      <xdr:row>99</xdr:row>
      <xdr:rowOff>82260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85724</xdr:colOff>
      <xdr:row>100</xdr:row>
      <xdr:rowOff>104774</xdr:rowOff>
    </xdr:from>
    <xdr:to>
      <xdr:col>14</xdr:col>
      <xdr:colOff>161924</xdr:colOff>
      <xdr:row>114</xdr:row>
      <xdr:rowOff>77931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209549</xdr:colOff>
      <xdr:row>100</xdr:row>
      <xdr:rowOff>114299</xdr:rowOff>
    </xdr:from>
    <xdr:to>
      <xdr:col>20</xdr:col>
      <xdr:colOff>165388</xdr:colOff>
      <xdr:row>114</xdr:row>
      <xdr:rowOff>87456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/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48</xdr:row>
      <xdr:rowOff>85725</xdr:rowOff>
    </xdr:from>
    <xdr:to>
      <xdr:col>9</xdr:col>
      <xdr:colOff>341550</xdr:colOff>
      <xdr:row>71</xdr:row>
      <xdr:rowOff>181050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0</xdr:colOff>
      <xdr:row>0</xdr:row>
      <xdr:rowOff>0</xdr:rowOff>
    </xdr:from>
    <xdr:to>
      <xdr:col>19</xdr:col>
      <xdr:colOff>791700</xdr:colOff>
      <xdr:row>1</xdr:row>
      <xdr:rowOff>1</xdr:rowOff>
    </xdr:to>
    <xdr:sp macro="" textlink="">
      <xdr:nvSpPr>
        <xdr:cNvPr id="6" name="TextBox 5"/>
        <xdr:cNvSpPr txBox="1"/>
      </xdr:nvSpPr>
      <xdr:spPr>
        <a:xfrm>
          <a:off x="9353550" y="0"/>
          <a:ext cx="9288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November 2019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zoomScaleNormal="100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9" t="s">
        <v>0</v>
      </c>
      <c r="E3" s="188" t="s">
        <v>197</v>
      </c>
      <c r="F3" s="188"/>
      <c r="G3" s="188"/>
      <c r="H3" s="188"/>
      <c r="I3" s="188"/>
      <c r="J3" s="190">
        <v>270752</v>
      </c>
      <c r="K3" s="190"/>
    </row>
    <row r="6" spans="1:15" ht="15" customHeight="1" x14ac:dyDescent="0.25">
      <c r="A6" s="189" t="s">
        <v>199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</row>
    <row r="7" spans="1:15" x14ac:dyDescent="0.25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O7" s="20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169" t="s">
        <v>3</v>
      </c>
      <c r="I9" s="169" t="s">
        <v>4</v>
      </c>
      <c r="J9" s="7" t="s">
        <v>5</v>
      </c>
      <c r="K9" s="8" t="s">
        <v>6</v>
      </c>
    </row>
    <row r="10" spans="1:15" x14ac:dyDescent="0.25">
      <c r="G10" s="5" t="s">
        <v>152</v>
      </c>
      <c r="H10" s="11">
        <v>5767</v>
      </c>
      <c r="I10" s="11">
        <v>8237</v>
      </c>
      <c r="J10" s="11">
        <v>14004</v>
      </c>
      <c r="K10" s="9">
        <v>5.1999999999999998E-2</v>
      </c>
    </row>
    <row r="11" spans="1:15" x14ac:dyDescent="0.25">
      <c r="A11" s="16" t="s">
        <v>7</v>
      </c>
      <c r="B11" s="167" t="s">
        <v>3</v>
      </c>
      <c r="C11" s="167" t="s">
        <v>4</v>
      </c>
      <c r="D11" s="17" t="s">
        <v>5</v>
      </c>
      <c r="E11" s="18" t="s">
        <v>6</v>
      </c>
      <c r="G11" s="5" t="s">
        <v>153</v>
      </c>
      <c r="H11" s="11">
        <v>82201</v>
      </c>
      <c r="I11" s="11">
        <v>108677</v>
      </c>
      <c r="J11" s="11">
        <v>190878</v>
      </c>
      <c r="K11" s="9">
        <v>0.70499999999999996</v>
      </c>
    </row>
    <row r="12" spans="1:15" x14ac:dyDescent="0.25">
      <c r="A12" s="5" t="s">
        <v>8</v>
      </c>
      <c r="B12" s="181">
        <v>62008</v>
      </c>
      <c r="C12" s="181">
        <v>82159</v>
      </c>
      <c r="D12" s="181">
        <v>144167</v>
      </c>
      <c r="E12" s="182">
        <v>0.53222671303693958</v>
      </c>
      <c r="G12" s="6" t="s">
        <v>154</v>
      </c>
      <c r="H12" s="12">
        <v>32272</v>
      </c>
      <c r="I12" s="12">
        <v>33598</v>
      </c>
      <c r="J12" s="12">
        <v>65870</v>
      </c>
      <c r="K12" s="10">
        <v>0.24299999999999999</v>
      </c>
    </row>
    <row r="13" spans="1:15" x14ac:dyDescent="0.25">
      <c r="A13" s="6" t="s">
        <v>9</v>
      </c>
      <c r="B13" s="183">
        <v>58232</v>
      </c>
      <c r="C13" s="183">
        <v>68353</v>
      </c>
      <c r="D13" s="183">
        <v>126585</v>
      </c>
      <c r="E13" s="184">
        <v>0.46777328696306042</v>
      </c>
    </row>
    <row r="14" spans="1:15" x14ac:dyDescent="0.25">
      <c r="G14" s="13" t="s">
        <v>10</v>
      </c>
      <c r="H14" s="168" t="s">
        <v>3</v>
      </c>
      <c r="I14" s="168" t="s">
        <v>4</v>
      </c>
      <c r="J14" s="14" t="s">
        <v>5</v>
      </c>
      <c r="K14" s="15" t="s">
        <v>6</v>
      </c>
    </row>
    <row r="15" spans="1:15" x14ac:dyDescent="0.25">
      <c r="A15" s="13" t="s">
        <v>11</v>
      </c>
      <c r="B15" s="168" t="s">
        <v>3</v>
      </c>
      <c r="C15" s="168" t="s">
        <v>4</v>
      </c>
      <c r="D15" s="14" t="s">
        <v>5</v>
      </c>
      <c r="E15" s="15" t="s">
        <v>6</v>
      </c>
      <c r="G15" s="5" t="s">
        <v>155</v>
      </c>
      <c r="H15" s="11">
        <v>53304</v>
      </c>
      <c r="I15" s="11">
        <v>67560</v>
      </c>
      <c r="J15" s="11">
        <v>120864</v>
      </c>
      <c r="K15" s="9">
        <v>0.63300000000000001</v>
      </c>
    </row>
    <row r="16" spans="1:15" x14ac:dyDescent="0.25">
      <c r="A16" s="5" t="s">
        <v>12</v>
      </c>
      <c r="B16" s="11">
        <v>3528</v>
      </c>
      <c r="C16" s="11">
        <v>13343</v>
      </c>
      <c r="D16" s="11">
        <v>16871</v>
      </c>
      <c r="E16" s="9">
        <v>6.2E-2</v>
      </c>
      <c r="G16" s="5" t="s">
        <v>156</v>
      </c>
      <c r="H16" s="11">
        <v>27346</v>
      </c>
      <c r="I16" s="11">
        <v>28527</v>
      </c>
      <c r="J16" s="11">
        <v>55873</v>
      </c>
      <c r="K16" s="9">
        <v>0.29299999999999998</v>
      </c>
    </row>
    <row r="17" spans="1:11" x14ac:dyDescent="0.25">
      <c r="A17" s="5" t="s">
        <v>13</v>
      </c>
      <c r="B17" s="11">
        <v>7391</v>
      </c>
      <c r="C17" s="11">
        <v>15579</v>
      </c>
      <c r="D17" s="11">
        <v>22970</v>
      </c>
      <c r="E17" s="9">
        <v>8.5000000000000006E-2</v>
      </c>
      <c r="G17" s="6" t="s">
        <v>157</v>
      </c>
      <c r="H17" s="12">
        <v>1551</v>
      </c>
      <c r="I17" s="12">
        <v>12590</v>
      </c>
      <c r="J17" s="12">
        <v>14141</v>
      </c>
      <c r="K17" s="10">
        <v>7.4446839535915799E-2</v>
      </c>
    </row>
    <row r="18" spans="1:11" x14ac:dyDescent="0.25">
      <c r="A18" s="5" t="s">
        <v>14</v>
      </c>
      <c r="B18" s="11">
        <v>16966</v>
      </c>
      <c r="C18" s="11">
        <v>27305</v>
      </c>
      <c r="D18" s="11">
        <v>44271</v>
      </c>
      <c r="E18" s="9">
        <v>0.16400000000000001</v>
      </c>
    </row>
    <row r="19" spans="1:11" x14ac:dyDescent="0.25">
      <c r="A19" s="5" t="s">
        <v>15</v>
      </c>
      <c r="B19" s="11">
        <v>20469</v>
      </c>
      <c r="C19" s="11">
        <v>24040</v>
      </c>
      <c r="D19" s="11">
        <v>44509</v>
      </c>
      <c r="E19" s="9">
        <v>0.16400000000000001</v>
      </c>
      <c r="G19" s="16" t="s">
        <v>16</v>
      </c>
      <c r="H19" s="167" t="s">
        <v>3</v>
      </c>
      <c r="I19" s="167" t="s">
        <v>4</v>
      </c>
      <c r="J19" s="17" t="s">
        <v>5</v>
      </c>
      <c r="K19" s="18" t="s">
        <v>6</v>
      </c>
    </row>
    <row r="20" spans="1:11" x14ac:dyDescent="0.25">
      <c r="A20" s="5" t="s">
        <v>17</v>
      </c>
      <c r="B20" s="11">
        <v>15075</v>
      </c>
      <c r="C20" s="11">
        <v>15384</v>
      </c>
      <c r="D20" s="11">
        <v>30459</v>
      </c>
      <c r="E20" s="9">
        <v>0.112</v>
      </c>
      <c r="G20" s="5" t="s">
        <v>18</v>
      </c>
      <c r="H20" s="11">
        <v>64027</v>
      </c>
      <c r="I20" s="11">
        <v>47902</v>
      </c>
      <c r="J20" s="11">
        <v>111929</v>
      </c>
      <c r="K20" s="9">
        <v>0.41299999999999998</v>
      </c>
    </row>
    <row r="21" spans="1:11" x14ac:dyDescent="0.25">
      <c r="A21" s="5" t="s">
        <v>19</v>
      </c>
      <c r="B21" s="11">
        <v>16159</v>
      </c>
      <c r="C21" s="11">
        <v>16214</v>
      </c>
      <c r="D21" s="11">
        <v>32373</v>
      </c>
      <c r="E21" s="9">
        <v>0.12</v>
      </c>
      <c r="G21" s="5" t="s">
        <v>20</v>
      </c>
      <c r="H21" s="11">
        <v>47571</v>
      </c>
      <c r="I21" s="11">
        <v>63271</v>
      </c>
      <c r="J21" s="11">
        <v>110842</v>
      </c>
      <c r="K21" s="9">
        <v>0.40799999999999997</v>
      </c>
    </row>
    <row r="22" spans="1:11" x14ac:dyDescent="0.25">
      <c r="A22" s="5" t="s">
        <v>21</v>
      </c>
      <c r="B22" s="11">
        <v>37283</v>
      </c>
      <c r="C22" s="11">
        <v>35485</v>
      </c>
      <c r="D22" s="11">
        <v>72768</v>
      </c>
      <c r="E22" s="9">
        <v>0.26900000000000002</v>
      </c>
      <c r="G22" s="5" t="s">
        <v>158</v>
      </c>
      <c r="H22" s="11">
        <v>1171</v>
      </c>
      <c r="I22" s="11">
        <v>6258</v>
      </c>
      <c r="J22" s="11">
        <v>7429</v>
      </c>
      <c r="K22" s="9">
        <v>2.7E-2</v>
      </c>
    </row>
    <row r="23" spans="1:11" x14ac:dyDescent="0.25">
      <c r="A23" s="6" t="s">
        <v>23</v>
      </c>
      <c r="B23" s="12">
        <v>3369</v>
      </c>
      <c r="C23" s="12">
        <v>3162</v>
      </c>
      <c r="D23" s="12">
        <v>6531</v>
      </c>
      <c r="E23" s="10">
        <v>2.4E-2</v>
      </c>
      <c r="G23" s="5" t="s">
        <v>22</v>
      </c>
      <c r="H23" s="11">
        <v>363</v>
      </c>
      <c r="I23" s="11">
        <v>9819</v>
      </c>
      <c r="J23" s="11">
        <v>10182</v>
      </c>
      <c r="K23" s="9">
        <v>3.7999999999999999E-2</v>
      </c>
    </row>
    <row r="24" spans="1:11" x14ac:dyDescent="0.25">
      <c r="G24" s="5" t="s">
        <v>194</v>
      </c>
      <c r="H24" s="11">
        <v>3651</v>
      </c>
      <c r="I24" s="11">
        <v>6272</v>
      </c>
      <c r="J24" s="11">
        <v>9923</v>
      </c>
      <c r="K24" s="9">
        <v>3.6999999999999998E-2</v>
      </c>
    </row>
    <row r="25" spans="1:11" x14ac:dyDescent="0.25">
      <c r="A25" s="4" t="s">
        <v>26</v>
      </c>
      <c r="B25" s="169" t="s">
        <v>3</v>
      </c>
      <c r="C25" s="169" t="s">
        <v>4</v>
      </c>
      <c r="D25" s="7" t="s">
        <v>5</v>
      </c>
      <c r="E25" s="8" t="s">
        <v>6</v>
      </c>
      <c r="G25" s="5" t="s">
        <v>159</v>
      </c>
      <c r="H25" s="11">
        <v>750</v>
      </c>
      <c r="I25" s="11">
        <v>9709</v>
      </c>
      <c r="J25" s="11">
        <v>10459</v>
      </c>
      <c r="K25" s="9">
        <v>3.9E-2</v>
      </c>
    </row>
    <row r="26" spans="1:11" x14ac:dyDescent="0.25">
      <c r="A26" s="5" t="s">
        <v>28</v>
      </c>
      <c r="B26" s="11">
        <v>7426</v>
      </c>
      <c r="C26" s="11">
        <v>10782</v>
      </c>
      <c r="D26" s="11">
        <v>18208</v>
      </c>
      <c r="E26" s="9">
        <v>6.7000000000000004E-2</v>
      </c>
      <c r="G26" s="5" t="s">
        <v>29</v>
      </c>
      <c r="H26" s="11">
        <v>957</v>
      </c>
      <c r="I26" s="11">
        <v>2223</v>
      </c>
      <c r="J26" s="11">
        <v>3180</v>
      </c>
      <c r="K26" s="9">
        <v>1.2E-2</v>
      </c>
    </row>
    <row r="27" spans="1:11" x14ac:dyDescent="0.25">
      <c r="A27" s="5" t="s">
        <v>131</v>
      </c>
      <c r="B27" s="11">
        <v>27294</v>
      </c>
      <c r="C27" s="11">
        <v>23205</v>
      </c>
      <c r="D27" s="11">
        <v>50499</v>
      </c>
      <c r="E27" s="9">
        <v>0.187</v>
      </c>
      <c r="G27" s="5" t="s">
        <v>125</v>
      </c>
      <c r="H27" s="11">
        <v>533</v>
      </c>
      <c r="I27" s="11">
        <v>2367</v>
      </c>
      <c r="J27" s="11">
        <v>2900</v>
      </c>
      <c r="K27" s="9">
        <v>1.0999999999999999E-2</v>
      </c>
    </row>
    <row r="28" spans="1:11" x14ac:dyDescent="0.25">
      <c r="A28" s="5" t="s">
        <v>31</v>
      </c>
      <c r="B28" s="11">
        <v>9302</v>
      </c>
      <c r="C28" s="11">
        <v>11220</v>
      </c>
      <c r="D28" s="11">
        <v>20522</v>
      </c>
      <c r="E28" s="9">
        <v>7.5999999999999998E-2</v>
      </c>
      <c r="G28" s="5" t="s">
        <v>32</v>
      </c>
      <c r="H28" s="11">
        <v>933</v>
      </c>
      <c r="I28" s="11">
        <v>1885</v>
      </c>
      <c r="J28" s="11">
        <v>2818</v>
      </c>
      <c r="K28" s="9">
        <v>0.01</v>
      </c>
    </row>
    <row r="29" spans="1:11" x14ac:dyDescent="0.25">
      <c r="A29" s="5" t="s">
        <v>33</v>
      </c>
      <c r="B29" s="11">
        <v>7209</v>
      </c>
      <c r="C29" s="11">
        <v>5883</v>
      </c>
      <c r="D29" s="11">
        <v>13092</v>
      </c>
      <c r="E29" s="9">
        <v>4.8000000000000001E-2</v>
      </c>
      <c r="G29" s="5" t="s">
        <v>34</v>
      </c>
      <c r="H29" s="11">
        <v>102</v>
      </c>
      <c r="I29" s="11">
        <v>319</v>
      </c>
      <c r="J29" s="11">
        <v>421</v>
      </c>
      <c r="K29" s="9">
        <v>2E-3</v>
      </c>
    </row>
    <row r="30" spans="1:11" x14ac:dyDescent="0.25">
      <c r="A30" s="6" t="s">
        <v>35</v>
      </c>
      <c r="B30" s="12">
        <v>9712</v>
      </c>
      <c r="C30" s="12">
        <v>12551</v>
      </c>
      <c r="D30" s="12">
        <v>22263</v>
      </c>
      <c r="E30" s="10">
        <v>8.2000000000000003E-2</v>
      </c>
      <c r="G30" s="5" t="s">
        <v>160</v>
      </c>
      <c r="H30" s="11">
        <v>32</v>
      </c>
      <c r="I30" s="11">
        <v>173</v>
      </c>
      <c r="J30" s="11">
        <v>205</v>
      </c>
      <c r="K30" s="9">
        <v>1E-3</v>
      </c>
    </row>
    <row r="31" spans="1:11" x14ac:dyDescent="0.25">
      <c r="G31" s="6" t="s">
        <v>161</v>
      </c>
      <c r="H31" s="12">
        <v>150</v>
      </c>
      <c r="I31" s="12">
        <v>314</v>
      </c>
      <c r="J31" s="12">
        <v>464</v>
      </c>
      <c r="K31" s="10">
        <v>2E-3</v>
      </c>
    </row>
  </sheetData>
  <customSheetViews>
    <customSheetView guid="{AB8C17B9-2019-4E80-9CE3-630C0961469F}" showGridLines="0" fitToPage="1">
      <selection activeCell="G24" sqref="G24"/>
      <pageMargins left="0.31496062992125984" right="0.31496062992125984" top="0.35433070866141736" bottom="0.35433070866141736" header="0.31496062992125984" footer="0.31496062992125984"/>
      <pageSetup paperSize="9" scale="99" orientation="landscape" r:id="rId1"/>
    </customSheetView>
  </customSheetViews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topLeftCell="H1" zoomScaleNormal="100" workbookViewId="0">
      <selection activeCell="Q56" sqref="Q56"/>
    </sheetView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191">
        <v>43770</v>
      </c>
      <c r="C3" s="191"/>
      <c r="L3" s="58" t="s">
        <v>96</v>
      </c>
      <c r="M3" s="58" t="s">
        <v>3</v>
      </c>
      <c r="N3" s="58" t="s">
        <v>4</v>
      </c>
      <c r="O3" s="58" t="s">
        <v>74</v>
      </c>
      <c r="P3" s="57" t="s">
        <v>97</v>
      </c>
    </row>
    <row r="4" spans="2:16" ht="17.45" customHeight="1" x14ac:dyDescent="0.25">
      <c r="B4" s="41" t="s">
        <v>80</v>
      </c>
      <c r="L4" s="62" t="s">
        <v>98</v>
      </c>
      <c r="M4" s="59"/>
      <c r="N4" s="59"/>
      <c r="O4" s="59"/>
      <c r="P4" s="59"/>
    </row>
    <row r="5" spans="2:16" x14ac:dyDescent="0.25">
      <c r="L5" s="55" t="s">
        <v>162</v>
      </c>
      <c r="M5" s="29">
        <v>102889</v>
      </c>
      <c r="N5" s="29">
        <v>102770</v>
      </c>
      <c r="O5" s="29">
        <v>205659</v>
      </c>
      <c r="P5" s="56">
        <v>0.76</v>
      </c>
    </row>
    <row r="6" spans="2:16" x14ac:dyDescent="0.25">
      <c r="L6" s="55" t="s">
        <v>99</v>
      </c>
      <c r="M6" s="29">
        <v>2144</v>
      </c>
      <c r="N6" s="29">
        <v>26450</v>
      </c>
      <c r="O6" s="29">
        <v>28594</v>
      </c>
      <c r="P6" s="56">
        <v>0.106</v>
      </c>
    </row>
    <row r="7" spans="2:16" x14ac:dyDescent="0.25">
      <c r="L7" s="55" t="s">
        <v>100</v>
      </c>
      <c r="M7" s="29">
        <v>1535</v>
      </c>
      <c r="N7" s="29">
        <v>1272</v>
      </c>
      <c r="O7" s="29">
        <v>2807</v>
      </c>
      <c r="P7" s="56">
        <v>0.01</v>
      </c>
    </row>
    <row r="8" spans="2:16" x14ac:dyDescent="0.25">
      <c r="B8" s="104" t="s">
        <v>81</v>
      </c>
      <c r="C8" s="107" t="s">
        <v>82</v>
      </c>
      <c r="D8" s="84" t="s">
        <v>83</v>
      </c>
      <c r="E8" s="84" t="s">
        <v>84</v>
      </c>
      <c r="F8" s="80" t="s">
        <v>85</v>
      </c>
      <c r="G8" s="80" t="s">
        <v>84</v>
      </c>
      <c r="H8" s="104" t="s">
        <v>86</v>
      </c>
      <c r="I8" s="104" t="s">
        <v>86</v>
      </c>
      <c r="J8" s="104" t="s">
        <v>87</v>
      </c>
      <c r="L8" s="55" t="s">
        <v>127</v>
      </c>
      <c r="M8" s="29">
        <v>1334</v>
      </c>
      <c r="N8" s="29">
        <v>1336</v>
      </c>
      <c r="O8" s="29">
        <v>2670</v>
      </c>
      <c r="P8" s="56">
        <v>0.01</v>
      </c>
    </row>
    <row r="9" spans="2:16" x14ac:dyDescent="0.25">
      <c r="B9" s="105"/>
      <c r="C9" s="108"/>
      <c r="D9" s="85"/>
      <c r="E9" s="85" t="s">
        <v>88</v>
      </c>
      <c r="F9" s="81"/>
      <c r="G9" s="81" t="s">
        <v>89</v>
      </c>
      <c r="H9" s="134" t="s">
        <v>149</v>
      </c>
      <c r="I9" s="134" t="s">
        <v>150</v>
      </c>
      <c r="J9" s="105" t="s">
        <v>91</v>
      </c>
      <c r="L9" s="55" t="s">
        <v>128</v>
      </c>
      <c r="M9" s="29">
        <v>12338</v>
      </c>
      <c r="N9" s="29">
        <v>18684</v>
      </c>
      <c r="O9" s="29">
        <v>31022</v>
      </c>
      <c r="P9" s="56">
        <v>0.114</v>
      </c>
    </row>
    <row r="10" spans="2:16" x14ac:dyDescent="0.25">
      <c r="B10" s="106" t="s">
        <v>92</v>
      </c>
      <c r="C10" s="43">
        <f>CaseloadData!$B$62</f>
        <v>120240</v>
      </c>
      <c r="D10" s="44">
        <f>CaseloadData!$B$61</f>
        <v>118226</v>
      </c>
      <c r="E10" s="138">
        <f>(C10-D10)/D10</f>
        <v>1.7035169928780472E-2</v>
      </c>
      <c r="F10" s="44">
        <f>CaseloadData!$B$50</f>
        <v>94402</v>
      </c>
      <c r="G10" s="138">
        <f>(C10-F10)/F10</f>
        <v>0.27370182835109425</v>
      </c>
      <c r="H10" s="44">
        <v>105657</v>
      </c>
      <c r="I10" s="44">
        <v>86812</v>
      </c>
      <c r="J10" s="138">
        <v>0.217</v>
      </c>
      <c r="L10" s="62" t="s">
        <v>163</v>
      </c>
      <c r="M10" s="60"/>
      <c r="N10" s="60"/>
      <c r="O10" s="60"/>
      <c r="P10" s="61"/>
    </row>
    <row r="11" spans="2:16" x14ac:dyDescent="0.25">
      <c r="B11" s="106" t="s">
        <v>93</v>
      </c>
      <c r="C11" s="43">
        <f>CaseloadData!$C$62</f>
        <v>150512</v>
      </c>
      <c r="D11" s="44">
        <f>CaseloadData!$C$61</f>
        <v>147749</v>
      </c>
      <c r="E11" s="138">
        <f>(C11-D11)/D11</f>
        <v>1.8700634183649298E-2</v>
      </c>
      <c r="F11" s="44">
        <f>CaseloadData!$C$50</f>
        <v>117824</v>
      </c>
      <c r="G11" s="138">
        <f t="shared" ref="G11:G12" si="0">(C11-F11)/F11</f>
        <v>0.27743074416078217</v>
      </c>
      <c r="H11" s="44">
        <v>132670</v>
      </c>
      <c r="I11" s="44">
        <v>106629</v>
      </c>
      <c r="J11" s="138">
        <v>0.24399999999999999</v>
      </c>
      <c r="L11" s="55" t="s">
        <v>164</v>
      </c>
      <c r="M11" s="29">
        <v>110892</v>
      </c>
      <c r="N11" s="29">
        <v>116394</v>
      </c>
      <c r="O11" s="29">
        <v>227286</v>
      </c>
      <c r="P11" s="56">
        <v>0.84199999999999997</v>
      </c>
    </row>
    <row r="12" spans="2:16" x14ac:dyDescent="0.25">
      <c r="B12" s="106" t="s">
        <v>74</v>
      </c>
      <c r="C12" s="43">
        <f>SUM(C10:C11)</f>
        <v>270752</v>
      </c>
      <c r="D12" s="44">
        <f>SUM(D10:D11)</f>
        <v>265975</v>
      </c>
      <c r="E12" s="138">
        <f>(C12-D12)/D12</f>
        <v>1.7960334617915217E-2</v>
      </c>
      <c r="F12" s="44">
        <f>SUM(F10:F11)</f>
        <v>212226</v>
      </c>
      <c r="G12" s="138">
        <f t="shared" si="0"/>
        <v>0.2757720543194519</v>
      </c>
      <c r="H12" s="44">
        <v>238327</v>
      </c>
      <c r="I12" s="44">
        <v>193441</v>
      </c>
      <c r="J12" s="138">
        <v>0.23200000000000001</v>
      </c>
      <c r="L12" s="55" t="s">
        <v>165</v>
      </c>
      <c r="M12" s="29">
        <v>9099</v>
      </c>
      <c r="N12" s="29">
        <v>29920</v>
      </c>
      <c r="O12" s="29">
        <v>39019</v>
      </c>
      <c r="P12" s="56">
        <v>0.14199999999999999</v>
      </c>
    </row>
    <row r="13" spans="2:16" ht="12.75" customHeight="1" x14ac:dyDescent="0.25">
      <c r="L13" s="55" t="s">
        <v>166</v>
      </c>
      <c r="M13" s="29">
        <v>249</v>
      </c>
      <c r="N13" s="29">
        <v>4198</v>
      </c>
      <c r="O13" s="29">
        <v>4447</v>
      </c>
      <c r="P13" s="56">
        <v>1.6E-2</v>
      </c>
    </row>
    <row r="14" spans="2:16" ht="12.75" customHeight="1" x14ac:dyDescent="0.25">
      <c r="L14" s="62" t="s">
        <v>171</v>
      </c>
      <c r="M14" s="60"/>
      <c r="N14" s="60"/>
      <c r="O14" s="60"/>
      <c r="P14" s="61"/>
    </row>
    <row r="15" spans="2:16" ht="12.75" customHeight="1" x14ac:dyDescent="0.25">
      <c r="L15" s="55" t="s">
        <v>167</v>
      </c>
      <c r="M15" s="29">
        <v>19241</v>
      </c>
      <c r="N15" s="29">
        <v>30561</v>
      </c>
      <c r="O15" s="29">
        <v>49802</v>
      </c>
      <c r="P15" s="56">
        <v>0.184</v>
      </c>
    </row>
    <row r="16" spans="2:16" ht="12.75" customHeight="1" x14ac:dyDescent="0.25">
      <c r="L16" s="55" t="s">
        <v>168</v>
      </c>
      <c r="M16" s="29">
        <v>23175</v>
      </c>
      <c r="N16" s="29">
        <v>27919</v>
      </c>
      <c r="O16" s="29">
        <v>51094</v>
      </c>
      <c r="P16" s="56">
        <v>0.189</v>
      </c>
    </row>
    <row r="17" spans="10:16" ht="12.75" customHeight="1" x14ac:dyDescent="0.25">
      <c r="J17" s="137"/>
      <c r="L17" s="55" t="s">
        <v>169</v>
      </c>
      <c r="M17" s="29">
        <v>18285</v>
      </c>
      <c r="N17" s="29">
        <v>19802</v>
      </c>
      <c r="O17" s="29">
        <v>38087</v>
      </c>
      <c r="P17" s="56">
        <v>0.14000000000000001</v>
      </c>
    </row>
    <row r="18" spans="10:16" ht="12.75" customHeight="1" x14ac:dyDescent="0.25">
      <c r="J18" s="137"/>
      <c r="L18" s="55" t="s">
        <v>170</v>
      </c>
      <c r="M18" s="29">
        <v>59539</v>
      </c>
      <c r="N18" s="29">
        <v>72230</v>
      </c>
      <c r="O18" s="29">
        <v>131769</v>
      </c>
      <c r="P18" s="56">
        <v>0.48699999999999999</v>
      </c>
    </row>
    <row r="19" spans="10:16" ht="12.75" customHeight="1" x14ac:dyDescent="0.25">
      <c r="J19" s="137"/>
      <c r="L19" s="62" t="s">
        <v>172</v>
      </c>
      <c r="M19" s="60"/>
      <c r="N19" s="60"/>
      <c r="O19" s="60"/>
      <c r="P19" s="61"/>
    </row>
    <row r="20" spans="10:16" ht="12.75" customHeight="1" x14ac:dyDescent="0.25">
      <c r="L20" s="55" t="s">
        <v>173</v>
      </c>
      <c r="M20" s="29">
        <v>335</v>
      </c>
      <c r="N20" s="29">
        <v>774</v>
      </c>
      <c r="O20" s="29">
        <v>1109</v>
      </c>
      <c r="P20" s="56">
        <v>4.0000000000000001E-3</v>
      </c>
    </row>
    <row r="21" spans="10:16" ht="12.75" customHeight="1" x14ac:dyDescent="0.25">
      <c r="L21" s="55" t="s">
        <v>174</v>
      </c>
      <c r="M21" s="29">
        <v>515</v>
      </c>
      <c r="N21" s="29">
        <v>2326</v>
      </c>
      <c r="O21" s="29">
        <v>2841</v>
      </c>
      <c r="P21" s="56">
        <v>0.01</v>
      </c>
    </row>
    <row r="22" spans="10:16" ht="12.75" customHeight="1" x14ac:dyDescent="0.25">
      <c r="L22" s="55" t="s">
        <v>175</v>
      </c>
      <c r="M22" s="29">
        <v>2846</v>
      </c>
      <c r="N22" s="29">
        <v>31383</v>
      </c>
      <c r="O22" s="29">
        <v>34229</v>
      </c>
      <c r="P22" s="56">
        <v>0.128</v>
      </c>
    </row>
    <row r="23" spans="10:16" ht="12.75" customHeight="1" x14ac:dyDescent="0.25">
      <c r="L23" s="55" t="s">
        <v>176</v>
      </c>
      <c r="M23" s="29">
        <v>74003</v>
      </c>
      <c r="N23" s="29">
        <v>97216</v>
      </c>
      <c r="O23" s="29">
        <v>171219</v>
      </c>
      <c r="P23" s="56">
        <v>0.63300000000000001</v>
      </c>
    </row>
    <row r="24" spans="10:16" ht="12.75" customHeight="1" x14ac:dyDescent="0.25">
      <c r="J24" s="137"/>
      <c r="L24" s="55" t="s">
        <v>177</v>
      </c>
      <c r="M24" s="29">
        <v>31008</v>
      </c>
      <c r="N24" s="29">
        <v>16137</v>
      </c>
      <c r="O24" s="29">
        <v>47145</v>
      </c>
      <c r="P24" s="56">
        <v>0.17399999999999999</v>
      </c>
    </row>
    <row r="25" spans="10:16" ht="12.75" customHeight="1" x14ac:dyDescent="0.25">
      <c r="J25" s="137"/>
      <c r="L25" s="55" t="s">
        <v>178</v>
      </c>
      <c r="M25" s="29">
        <v>11533</v>
      </c>
      <c r="N25" s="29">
        <v>2676</v>
      </c>
      <c r="O25" s="29">
        <v>14209</v>
      </c>
      <c r="P25" s="56">
        <v>5.1999999999999998E-2</v>
      </c>
    </row>
    <row r="26" spans="10:16" ht="12.75" customHeight="1" x14ac:dyDescent="0.25">
      <c r="J26" s="137"/>
      <c r="L26" s="62" t="s">
        <v>179</v>
      </c>
      <c r="M26" s="60"/>
      <c r="N26" s="60"/>
      <c r="O26" s="60"/>
      <c r="P26" s="61"/>
    </row>
    <row r="27" spans="10:16" ht="12.75" customHeight="1" x14ac:dyDescent="0.25">
      <c r="J27" s="137"/>
      <c r="L27" s="55" t="s">
        <v>180</v>
      </c>
      <c r="M27" s="29">
        <v>104328</v>
      </c>
      <c r="N27" s="29">
        <v>105662</v>
      </c>
      <c r="O27" s="29">
        <v>209990</v>
      </c>
      <c r="P27" s="56">
        <v>0.77600000000000002</v>
      </c>
    </row>
    <row r="28" spans="10:16" ht="12.75" customHeight="1" x14ac:dyDescent="0.25">
      <c r="J28" s="137"/>
      <c r="L28" s="55" t="s">
        <v>181</v>
      </c>
      <c r="M28" s="29">
        <v>15912</v>
      </c>
      <c r="N28" s="29">
        <v>44850</v>
      </c>
      <c r="O28" s="29">
        <v>60762</v>
      </c>
      <c r="P28" s="56">
        <v>0.224</v>
      </c>
    </row>
    <row r="29" spans="10:16" ht="12.75" customHeight="1" x14ac:dyDescent="0.25">
      <c r="L29" s="63" t="s">
        <v>74</v>
      </c>
      <c r="M29" s="64">
        <v>120240</v>
      </c>
      <c r="N29" s="64">
        <v>150512</v>
      </c>
      <c r="O29" s="64">
        <v>270752</v>
      </c>
      <c r="P29" s="166">
        <v>1</v>
      </c>
    </row>
    <row r="30" spans="10:16" ht="12.75" customHeight="1" x14ac:dyDescent="0.25"/>
    <row r="31" spans="10:16" ht="12.75" customHeight="1" x14ac:dyDescent="0.25"/>
    <row r="32" spans="10:16" ht="12.75" customHeight="1" x14ac:dyDescent="0.25"/>
    <row r="33" spans="2:13" ht="12.75" customHeight="1" x14ac:dyDescent="0.25"/>
    <row r="34" spans="2:13" ht="12.75" customHeight="1" x14ac:dyDescent="0.25"/>
    <row r="35" spans="2:13" ht="12.75" customHeight="1" x14ac:dyDescent="0.25"/>
    <row r="36" spans="2:13" ht="12.75" customHeight="1" x14ac:dyDescent="0.25"/>
    <row r="37" spans="2:13" ht="12.75" customHeight="1" x14ac:dyDescent="0.25"/>
    <row r="41" spans="2:13" ht="18" x14ac:dyDescent="0.25">
      <c r="L41" s="175" t="s">
        <v>182</v>
      </c>
      <c r="M41" s="176"/>
    </row>
    <row r="42" spans="2:13" ht="18" x14ac:dyDescent="0.25">
      <c r="B42" s="41" t="s">
        <v>94</v>
      </c>
    </row>
    <row r="43" spans="2:13" x14ac:dyDescent="0.25">
      <c r="B43" s="45" t="s">
        <v>81</v>
      </c>
      <c r="C43" s="46" t="s">
        <v>82</v>
      </c>
      <c r="D43" s="47" t="s">
        <v>83</v>
      </c>
      <c r="E43" s="47" t="s">
        <v>84</v>
      </c>
      <c r="F43" s="48" t="s">
        <v>85</v>
      </c>
      <c r="G43" s="48" t="s">
        <v>84</v>
      </c>
      <c r="H43" s="49" t="s">
        <v>86</v>
      </c>
      <c r="I43" s="49" t="s">
        <v>86</v>
      </c>
      <c r="J43" s="49" t="s">
        <v>87</v>
      </c>
    </row>
    <row r="44" spans="2:13" x14ac:dyDescent="0.25">
      <c r="B44" s="50"/>
      <c r="C44" s="51"/>
      <c r="D44" s="52"/>
      <c r="E44" s="52" t="s">
        <v>88</v>
      </c>
      <c r="F44" s="53"/>
      <c r="G44" s="53" t="s">
        <v>89</v>
      </c>
      <c r="H44" s="135" t="s">
        <v>149</v>
      </c>
      <c r="I44" s="135" t="s">
        <v>150</v>
      </c>
      <c r="J44" s="54" t="s">
        <v>91</v>
      </c>
    </row>
    <row r="45" spans="2:13" x14ac:dyDescent="0.25">
      <c r="B45" s="42" t="s">
        <v>28</v>
      </c>
      <c r="C45" s="43">
        <f>CaseloadData!$E$62</f>
        <v>18208</v>
      </c>
      <c r="D45" s="43">
        <f>CaseloadData!$E$61</f>
        <v>17777</v>
      </c>
      <c r="E45" s="138">
        <f>(C45-D45)/D45</f>
        <v>2.4244810710468582E-2</v>
      </c>
      <c r="F45" s="43">
        <f>CaseloadData!$E$50</f>
        <v>13112</v>
      </c>
      <c r="G45" s="138">
        <f>(C45-F45)/F45</f>
        <v>0.38865161683953631</v>
      </c>
      <c r="H45" s="44">
        <v>15482</v>
      </c>
      <c r="I45" s="44">
        <v>11476</v>
      </c>
      <c r="J45" s="138">
        <v>0.34899999999999998</v>
      </c>
    </row>
    <row r="46" spans="2:13" x14ac:dyDescent="0.25">
      <c r="B46" s="42" t="s">
        <v>30</v>
      </c>
      <c r="C46" s="43">
        <f>CaseloadData!$F$62</f>
        <v>50499</v>
      </c>
      <c r="D46" s="43">
        <f>CaseloadData!$F$61</f>
        <v>49581</v>
      </c>
      <c r="E46" s="138">
        <f t="shared" ref="E46:E49" si="1">(C46-D46)/D46</f>
        <v>1.851515701579234E-2</v>
      </c>
      <c r="F46" s="43">
        <f>CaseloadData!$F$50</f>
        <v>39593</v>
      </c>
      <c r="G46" s="138">
        <f t="shared" ref="G46:G49" si="2">(C46-F46)/F46</f>
        <v>0.27545273154345468</v>
      </c>
      <c r="H46" s="44">
        <v>43992</v>
      </c>
      <c r="I46" s="44">
        <v>36216</v>
      </c>
      <c r="J46" s="138">
        <v>0.215</v>
      </c>
    </row>
    <row r="47" spans="2:13" x14ac:dyDescent="0.25">
      <c r="B47" s="42" t="s">
        <v>31</v>
      </c>
      <c r="C47" s="43">
        <f>CaseloadData!$G$62</f>
        <v>20522</v>
      </c>
      <c r="D47" s="43">
        <f>CaseloadData!$G$61</f>
        <v>20126</v>
      </c>
      <c r="E47" s="138">
        <f t="shared" si="1"/>
        <v>1.9676040942064991E-2</v>
      </c>
      <c r="F47" s="43">
        <f>CaseloadData!$G$50</f>
        <v>15142</v>
      </c>
      <c r="G47" s="138">
        <f t="shared" si="2"/>
        <v>0.35530313036586975</v>
      </c>
      <c r="H47" s="44">
        <v>17655</v>
      </c>
      <c r="I47" s="44">
        <v>13189</v>
      </c>
      <c r="J47" s="138">
        <v>0.33900000000000002</v>
      </c>
    </row>
    <row r="48" spans="2:13" x14ac:dyDescent="0.25">
      <c r="B48" s="42" t="s">
        <v>33</v>
      </c>
      <c r="C48" s="43">
        <f>CaseloadData!$H$62</f>
        <v>13092</v>
      </c>
      <c r="D48" s="43">
        <f>CaseloadData!$H$61</f>
        <v>12783</v>
      </c>
      <c r="E48" s="138">
        <f t="shared" si="1"/>
        <v>2.4172729406242665E-2</v>
      </c>
      <c r="F48" s="43">
        <f>CaseloadData!$H$50</f>
        <v>9804</v>
      </c>
      <c r="G48" s="138">
        <f t="shared" si="2"/>
        <v>0.3353733170134639</v>
      </c>
      <c r="H48" s="44">
        <v>11264</v>
      </c>
      <c r="I48" s="44">
        <v>8651</v>
      </c>
      <c r="J48" s="138">
        <v>0.30199999999999999</v>
      </c>
    </row>
    <row r="49" spans="2:10" x14ac:dyDescent="0.25">
      <c r="B49" s="42" t="s">
        <v>95</v>
      </c>
      <c r="C49" s="43">
        <f>CaseloadData!$I$62</f>
        <v>22263</v>
      </c>
      <c r="D49" s="43">
        <f>CaseloadData!$I$61</f>
        <v>21707</v>
      </c>
      <c r="E49" s="138">
        <f t="shared" si="1"/>
        <v>2.5613857281061407E-2</v>
      </c>
      <c r="F49" s="43">
        <f>CaseloadData!$I$50</f>
        <v>16451</v>
      </c>
      <c r="G49" s="138">
        <f t="shared" si="2"/>
        <v>0.35329159321621784</v>
      </c>
      <c r="H49" s="44">
        <v>18932</v>
      </c>
      <c r="I49" s="44">
        <v>14783</v>
      </c>
      <c r="J49" s="138">
        <v>0.28100000000000003</v>
      </c>
    </row>
    <row r="67" spans="12:16" x14ac:dyDescent="0.25">
      <c r="L67" s="58" t="s">
        <v>101</v>
      </c>
      <c r="M67" s="58" t="s">
        <v>102</v>
      </c>
      <c r="N67" s="58" t="s">
        <v>103</v>
      </c>
      <c r="O67" s="58" t="s">
        <v>104</v>
      </c>
      <c r="P67" s="57" t="s">
        <v>105</v>
      </c>
    </row>
    <row r="68" spans="12:16" x14ac:dyDescent="0.25">
      <c r="L68" s="67" t="s">
        <v>106</v>
      </c>
      <c r="M68" s="65"/>
      <c r="N68" s="65"/>
      <c r="O68" s="65"/>
      <c r="P68" s="66"/>
    </row>
    <row r="69" spans="12:16" x14ac:dyDescent="0.25">
      <c r="L69" s="5" t="s">
        <v>12</v>
      </c>
      <c r="M69" s="26">
        <v>1877</v>
      </c>
      <c r="N69" s="26">
        <v>1651</v>
      </c>
      <c r="O69" s="68">
        <v>4962</v>
      </c>
      <c r="P69" s="68">
        <v>8381</v>
      </c>
    </row>
    <row r="70" spans="12:16" x14ac:dyDescent="0.25">
      <c r="L70" s="5" t="s">
        <v>107</v>
      </c>
      <c r="M70" s="28">
        <v>3449</v>
      </c>
      <c r="N70" s="28">
        <v>3942</v>
      </c>
      <c r="O70" s="69">
        <v>6086</v>
      </c>
      <c r="P70" s="69">
        <v>9493</v>
      </c>
    </row>
    <row r="71" spans="12:16" x14ac:dyDescent="0.25">
      <c r="L71" s="5" t="s">
        <v>108</v>
      </c>
      <c r="M71" s="28">
        <v>6922</v>
      </c>
      <c r="N71" s="28">
        <v>10044</v>
      </c>
      <c r="O71" s="69">
        <v>10446</v>
      </c>
      <c r="P71" s="69">
        <v>16859</v>
      </c>
    </row>
    <row r="72" spans="12:16" x14ac:dyDescent="0.25">
      <c r="L72" s="5" t="s">
        <v>109</v>
      </c>
      <c r="M72" s="28">
        <v>9041</v>
      </c>
      <c r="N72" s="28">
        <v>11428</v>
      </c>
      <c r="O72" s="69">
        <v>10505</v>
      </c>
      <c r="P72" s="69">
        <v>13535</v>
      </c>
    </row>
    <row r="73" spans="12:16" x14ac:dyDescent="0.25">
      <c r="L73" s="5" t="s">
        <v>110</v>
      </c>
      <c r="M73" s="28">
        <v>7738</v>
      </c>
      <c r="N73" s="28">
        <v>7337</v>
      </c>
      <c r="O73" s="69">
        <v>7688</v>
      </c>
      <c r="P73" s="69">
        <v>7696</v>
      </c>
    </row>
    <row r="74" spans="12:16" x14ac:dyDescent="0.25">
      <c r="L74" s="5" t="s">
        <v>111</v>
      </c>
      <c r="M74" s="28">
        <v>8383</v>
      </c>
      <c r="N74" s="28">
        <v>7776</v>
      </c>
      <c r="O74" s="69">
        <v>8464</v>
      </c>
      <c r="P74" s="69">
        <v>7750</v>
      </c>
    </row>
    <row r="75" spans="12:16" x14ac:dyDescent="0.25">
      <c r="L75" s="5" t="s">
        <v>112</v>
      </c>
      <c r="M75" s="28">
        <v>19244</v>
      </c>
      <c r="N75" s="28">
        <v>18039</v>
      </c>
      <c r="O75" s="69">
        <v>18693</v>
      </c>
      <c r="P75" s="69">
        <v>16792</v>
      </c>
    </row>
    <row r="76" spans="12:16" x14ac:dyDescent="0.25">
      <c r="L76" s="5" t="s">
        <v>23</v>
      </c>
      <c r="M76" s="28">
        <v>1578</v>
      </c>
      <c r="N76" s="28">
        <v>1791</v>
      </c>
      <c r="O76" s="69">
        <v>1509</v>
      </c>
      <c r="P76" s="69">
        <v>1653</v>
      </c>
    </row>
    <row r="77" spans="12:16" x14ac:dyDescent="0.25">
      <c r="L77" s="6" t="s">
        <v>183</v>
      </c>
      <c r="M77" s="27">
        <v>58232</v>
      </c>
      <c r="N77" s="27">
        <v>62008</v>
      </c>
      <c r="O77" s="27">
        <v>68353</v>
      </c>
      <c r="P77" s="27">
        <v>82159</v>
      </c>
    </row>
    <row r="78" spans="12:16" x14ac:dyDescent="0.25">
      <c r="L78" s="67" t="s">
        <v>113</v>
      </c>
      <c r="M78" s="65"/>
      <c r="N78" s="65"/>
      <c r="O78" s="65"/>
      <c r="P78" s="66"/>
    </row>
    <row r="79" spans="12:16" x14ac:dyDescent="0.25">
      <c r="L79" s="5" t="s">
        <v>12</v>
      </c>
      <c r="M79" s="70">
        <v>-3.2</v>
      </c>
      <c r="N79" s="70">
        <v>2.7</v>
      </c>
      <c r="O79" s="70">
        <v>-7.3</v>
      </c>
      <c r="P79" s="70">
        <v>10.199999999999999</v>
      </c>
    </row>
    <row r="80" spans="12:16" x14ac:dyDescent="0.25">
      <c r="L80" s="5" t="s">
        <v>107</v>
      </c>
      <c r="M80" s="71">
        <v>-5.9</v>
      </c>
      <c r="N80" s="71">
        <v>6.4</v>
      </c>
      <c r="O80" s="71">
        <v>-8.9</v>
      </c>
      <c r="P80" s="71">
        <v>11.6</v>
      </c>
    </row>
    <row r="81" spans="12:16" x14ac:dyDescent="0.25">
      <c r="L81" s="5" t="s">
        <v>108</v>
      </c>
      <c r="M81" s="71">
        <v>-11.9</v>
      </c>
      <c r="N81" s="71">
        <v>16.2</v>
      </c>
      <c r="O81" s="71">
        <v>-15.3</v>
      </c>
      <c r="P81" s="71">
        <v>20.5</v>
      </c>
    </row>
    <row r="82" spans="12:16" x14ac:dyDescent="0.25">
      <c r="L82" s="5" t="s">
        <v>109</v>
      </c>
      <c r="M82" s="71">
        <v>-15.5</v>
      </c>
      <c r="N82" s="71">
        <v>18.399999999999999</v>
      </c>
      <c r="O82" s="71">
        <v>-15.4</v>
      </c>
      <c r="P82" s="71">
        <v>16.5</v>
      </c>
    </row>
    <row r="83" spans="12:16" x14ac:dyDescent="0.25">
      <c r="L83" s="5" t="s">
        <v>110</v>
      </c>
      <c r="M83" s="71">
        <v>-13.3</v>
      </c>
      <c r="N83" s="71">
        <v>11.8</v>
      </c>
      <c r="O83" s="71">
        <v>-11.2</v>
      </c>
      <c r="P83" s="71">
        <v>9.4</v>
      </c>
    </row>
    <row r="84" spans="12:16" x14ac:dyDescent="0.25">
      <c r="L84" s="5" t="s">
        <v>111</v>
      </c>
      <c r="M84" s="71">
        <v>-14.4</v>
      </c>
      <c r="N84" s="71">
        <v>12.5</v>
      </c>
      <c r="O84" s="71">
        <v>-12.4</v>
      </c>
      <c r="P84" s="71">
        <v>9.4</v>
      </c>
    </row>
    <row r="85" spans="12:16" x14ac:dyDescent="0.25">
      <c r="L85" s="5" t="s">
        <v>112</v>
      </c>
      <c r="M85" s="71">
        <v>-33.1</v>
      </c>
      <c r="N85" s="71">
        <v>29.1</v>
      </c>
      <c r="O85" s="71">
        <v>-27.3</v>
      </c>
      <c r="P85" s="71">
        <v>20.399999999999999</v>
      </c>
    </row>
    <row r="86" spans="12:16" x14ac:dyDescent="0.25">
      <c r="L86" s="5" t="s">
        <v>23</v>
      </c>
      <c r="M86" s="71">
        <v>-2.7</v>
      </c>
      <c r="N86" s="71">
        <v>2.9</v>
      </c>
      <c r="O86" s="71">
        <v>-2.2000000000000002</v>
      </c>
      <c r="P86" s="71">
        <v>2</v>
      </c>
    </row>
    <row r="87" spans="12:16" x14ac:dyDescent="0.25">
      <c r="L87" s="6" t="s">
        <v>74</v>
      </c>
      <c r="M87" s="72">
        <v>100</v>
      </c>
      <c r="N87" s="72">
        <v>100</v>
      </c>
      <c r="O87" s="72">
        <v>-100</v>
      </c>
      <c r="P87" s="72">
        <v>100</v>
      </c>
    </row>
  </sheetData>
  <customSheetViews>
    <customSheetView guid="{AB8C17B9-2019-4E80-9CE3-630C0961469F}" showGridLines="0" topLeftCell="A55">
      <selection activeCell="H78" sqref="H78"/>
      <colBreaks count="1" manualBreakCount="1">
        <brk id="10" max="1048575" man="1"/>
      </colBreaks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Width="0" orientation="landscape" r:id="rId1"/>
    </customSheetView>
  </customSheetViews>
  <mergeCells count="1">
    <mergeCell ref="B3:C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2"/>
  <colBreaks count="1" manualBreakCount="1">
    <brk id="10" max="1048575" man="1"/>
  </colBreaks>
  <ignoredErrors>
    <ignoredError sqref="E12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U6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32" customWidth="1"/>
    <col min="2" max="9" width="15.7109375" customWidth="1"/>
  </cols>
  <sheetData>
    <row r="1" spans="1:9" ht="24" x14ac:dyDescent="0.25">
      <c r="A1" s="31" t="s">
        <v>71</v>
      </c>
      <c r="B1" s="22" t="s">
        <v>72</v>
      </c>
      <c r="C1" s="22" t="s">
        <v>73</v>
      </c>
      <c r="D1" s="22" t="s">
        <v>74</v>
      </c>
      <c r="E1" s="22" t="s">
        <v>75</v>
      </c>
      <c r="F1" s="22" t="s">
        <v>76</v>
      </c>
      <c r="G1" s="22" t="s">
        <v>77</v>
      </c>
      <c r="H1" s="22" t="s">
        <v>78</v>
      </c>
      <c r="I1" s="22" t="s">
        <v>79</v>
      </c>
    </row>
    <row r="2" spans="1:9" x14ac:dyDescent="0.25">
      <c r="A2" s="124">
        <v>41973</v>
      </c>
      <c r="B2" s="30">
        <v>76774</v>
      </c>
      <c r="C2" s="30">
        <v>88440</v>
      </c>
      <c r="D2" s="30">
        <v>165214</v>
      </c>
      <c r="E2" s="30">
        <v>8007</v>
      </c>
      <c r="F2" s="30">
        <v>32014</v>
      </c>
      <c r="G2" s="30">
        <v>10170</v>
      </c>
      <c r="H2" s="30">
        <v>7135</v>
      </c>
      <c r="I2" s="30">
        <v>11118</v>
      </c>
    </row>
    <row r="3" spans="1:9" x14ac:dyDescent="0.25">
      <c r="A3" s="123">
        <v>42004</v>
      </c>
      <c r="B3" s="29">
        <v>76614</v>
      </c>
      <c r="C3" s="29">
        <v>89012</v>
      </c>
      <c r="D3" s="29">
        <v>165626</v>
      </c>
      <c r="E3" s="29">
        <v>8054</v>
      </c>
      <c r="F3" s="29">
        <v>32032</v>
      </c>
      <c r="G3" s="29">
        <v>10209</v>
      </c>
      <c r="H3" s="29">
        <v>7147</v>
      </c>
      <c r="I3" s="29">
        <v>11224</v>
      </c>
    </row>
    <row r="4" spans="1:9" x14ac:dyDescent="0.25">
      <c r="A4" s="124">
        <v>42035</v>
      </c>
      <c r="B4" s="30">
        <v>76754</v>
      </c>
      <c r="C4" s="30">
        <v>90045</v>
      </c>
      <c r="D4" s="30">
        <v>166799</v>
      </c>
      <c r="E4" s="30">
        <v>8150</v>
      </c>
      <c r="F4" s="30">
        <v>32121</v>
      </c>
      <c r="G4" s="30">
        <v>10273</v>
      </c>
      <c r="H4" s="30">
        <v>7180</v>
      </c>
      <c r="I4" s="30">
        <v>11274</v>
      </c>
    </row>
    <row r="5" spans="1:9" x14ac:dyDescent="0.25">
      <c r="A5" s="123">
        <v>42063</v>
      </c>
      <c r="B5" s="29">
        <v>77459</v>
      </c>
      <c r="C5" s="29">
        <v>91664</v>
      </c>
      <c r="D5" s="29">
        <v>169123</v>
      </c>
      <c r="E5" s="29">
        <v>8311</v>
      </c>
      <c r="F5" s="29">
        <v>32484</v>
      </c>
      <c r="G5" s="29">
        <v>10377</v>
      </c>
      <c r="H5" s="29">
        <v>7259</v>
      </c>
      <c r="I5" s="29">
        <v>11390</v>
      </c>
    </row>
    <row r="6" spans="1:9" x14ac:dyDescent="0.25">
      <c r="A6" s="125">
        <v>42094</v>
      </c>
      <c r="B6" s="34">
        <v>78331</v>
      </c>
      <c r="C6" s="34">
        <v>92484</v>
      </c>
      <c r="D6" s="34">
        <v>170815</v>
      </c>
      <c r="E6" s="34">
        <v>8416</v>
      </c>
      <c r="F6" s="34">
        <v>32723</v>
      </c>
      <c r="G6" s="34">
        <v>10484</v>
      </c>
      <c r="H6" s="34">
        <v>7304</v>
      </c>
      <c r="I6" s="34">
        <v>11596</v>
      </c>
    </row>
    <row r="7" spans="1:9" x14ac:dyDescent="0.25">
      <c r="A7" s="123">
        <v>42124</v>
      </c>
      <c r="B7" s="29">
        <v>78906</v>
      </c>
      <c r="C7" s="29">
        <v>92838</v>
      </c>
      <c r="D7" s="29">
        <v>171744</v>
      </c>
      <c r="E7" s="29">
        <v>8462</v>
      </c>
      <c r="F7" s="29">
        <v>32915</v>
      </c>
      <c r="G7" s="29">
        <v>10581</v>
      </c>
      <c r="H7" s="29">
        <v>7335</v>
      </c>
      <c r="I7" s="29">
        <v>11654</v>
      </c>
    </row>
    <row r="8" spans="1:9" x14ac:dyDescent="0.25">
      <c r="A8" s="125">
        <v>42155</v>
      </c>
      <c r="B8" s="34">
        <v>79481</v>
      </c>
      <c r="C8" s="34">
        <v>93397</v>
      </c>
      <c r="D8" s="34">
        <v>172878</v>
      </c>
      <c r="E8" s="34">
        <v>8518</v>
      </c>
      <c r="F8" s="34">
        <v>33126</v>
      </c>
      <c r="G8" s="34">
        <v>10688</v>
      </c>
      <c r="H8" s="34">
        <v>7344</v>
      </c>
      <c r="I8" s="34">
        <v>11764</v>
      </c>
    </row>
    <row r="9" spans="1:9" x14ac:dyDescent="0.25">
      <c r="A9" s="123">
        <v>42185</v>
      </c>
      <c r="B9" s="29">
        <v>79778</v>
      </c>
      <c r="C9" s="29">
        <v>93263</v>
      </c>
      <c r="D9" s="29">
        <v>173041</v>
      </c>
      <c r="E9" s="29">
        <v>8516</v>
      </c>
      <c r="F9" s="29">
        <v>33073</v>
      </c>
      <c r="G9" s="29">
        <v>10723</v>
      </c>
      <c r="H9" s="29">
        <v>7327</v>
      </c>
      <c r="I9" s="29">
        <v>11787</v>
      </c>
    </row>
    <row r="10" spans="1:9" x14ac:dyDescent="0.25">
      <c r="A10" s="125">
        <v>42216</v>
      </c>
      <c r="B10" s="34">
        <v>80130</v>
      </c>
      <c r="C10" s="34">
        <v>93267</v>
      </c>
      <c r="D10" s="34">
        <v>173397</v>
      </c>
      <c r="E10" s="34">
        <v>8522</v>
      </c>
      <c r="F10" s="34">
        <v>32893</v>
      </c>
      <c r="G10" s="34">
        <v>10745</v>
      </c>
      <c r="H10" s="34">
        <v>7256</v>
      </c>
      <c r="I10" s="34">
        <v>11863</v>
      </c>
    </row>
    <row r="11" spans="1:9" x14ac:dyDescent="0.25">
      <c r="A11" s="123">
        <v>42247</v>
      </c>
      <c r="B11" s="29">
        <v>80228</v>
      </c>
      <c r="C11" s="29">
        <v>93233</v>
      </c>
      <c r="D11" s="29">
        <v>173461</v>
      </c>
      <c r="E11" s="29">
        <v>8577</v>
      </c>
      <c r="F11" s="29">
        <v>32915</v>
      </c>
      <c r="G11" s="29">
        <v>10733</v>
      </c>
      <c r="H11" s="29">
        <v>7221</v>
      </c>
      <c r="I11" s="29">
        <v>11826</v>
      </c>
    </row>
    <row r="12" spans="1:9" x14ac:dyDescent="0.25">
      <c r="A12" s="125">
        <v>42277</v>
      </c>
      <c r="B12" s="34">
        <v>80321</v>
      </c>
      <c r="C12" s="34">
        <v>92888</v>
      </c>
      <c r="D12" s="34">
        <v>173209</v>
      </c>
      <c r="E12" s="34">
        <v>8563</v>
      </c>
      <c r="F12" s="34">
        <v>32761</v>
      </c>
      <c r="G12" s="34">
        <v>10797</v>
      </c>
      <c r="H12" s="34">
        <v>7193</v>
      </c>
      <c r="I12" s="34">
        <v>11852</v>
      </c>
    </row>
    <row r="13" spans="1:9" x14ac:dyDescent="0.25">
      <c r="A13" s="123">
        <v>42308</v>
      </c>
      <c r="B13" s="29">
        <v>80265</v>
      </c>
      <c r="C13" s="29">
        <v>93326</v>
      </c>
      <c r="D13" s="29">
        <v>173591</v>
      </c>
      <c r="E13" s="29">
        <v>8631</v>
      </c>
      <c r="F13" s="29">
        <v>32687</v>
      </c>
      <c r="G13" s="29">
        <v>10822</v>
      </c>
      <c r="H13" s="29">
        <v>7175</v>
      </c>
      <c r="I13" s="29">
        <v>11882</v>
      </c>
    </row>
    <row r="14" spans="1:9" x14ac:dyDescent="0.25">
      <c r="A14" s="125">
        <v>42338</v>
      </c>
      <c r="B14" s="34">
        <v>80370</v>
      </c>
      <c r="C14" s="34">
        <v>94055</v>
      </c>
      <c r="D14" s="34">
        <v>174425</v>
      </c>
      <c r="E14" s="34">
        <v>8754</v>
      </c>
      <c r="F14" s="34">
        <v>32845</v>
      </c>
      <c r="G14" s="34">
        <v>10912</v>
      </c>
      <c r="H14" s="34">
        <v>7211</v>
      </c>
      <c r="I14" s="34">
        <v>11989</v>
      </c>
    </row>
    <row r="15" spans="1:9" x14ac:dyDescent="0.25">
      <c r="A15" s="123">
        <v>42369</v>
      </c>
      <c r="B15" s="29">
        <v>80611</v>
      </c>
      <c r="C15" s="29">
        <v>94101</v>
      </c>
      <c r="D15" s="29">
        <v>174712</v>
      </c>
      <c r="E15" s="29">
        <v>8775</v>
      </c>
      <c r="F15" s="29">
        <v>32861</v>
      </c>
      <c r="G15" s="29">
        <v>10932</v>
      </c>
      <c r="H15" s="29">
        <v>7214</v>
      </c>
      <c r="I15" s="29">
        <v>12016</v>
      </c>
    </row>
    <row r="16" spans="1:9" x14ac:dyDescent="0.25">
      <c r="A16" s="125">
        <v>42400</v>
      </c>
      <c r="B16" s="34">
        <v>80955</v>
      </c>
      <c r="C16" s="34">
        <v>94922</v>
      </c>
      <c r="D16" s="34">
        <v>175877</v>
      </c>
      <c r="E16" s="34">
        <v>8841</v>
      </c>
      <c r="F16" s="34">
        <v>33029</v>
      </c>
      <c r="G16" s="34">
        <v>11035</v>
      </c>
      <c r="H16" s="34">
        <v>7271</v>
      </c>
      <c r="I16" s="34">
        <v>12119</v>
      </c>
    </row>
    <row r="17" spans="1:9" x14ac:dyDescent="0.25">
      <c r="A17" s="123">
        <v>42429</v>
      </c>
      <c r="B17" s="29">
        <v>81827</v>
      </c>
      <c r="C17" s="29">
        <v>96276</v>
      </c>
      <c r="D17" s="29">
        <v>178103</v>
      </c>
      <c r="E17" s="29">
        <v>9084</v>
      </c>
      <c r="F17" s="29">
        <v>33310</v>
      </c>
      <c r="G17" s="29">
        <v>11230</v>
      </c>
      <c r="H17" s="29">
        <v>7360</v>
      </c>
      <c r="I17" s="29">
        <v>12296</v>
      </c>
    </row>
    <row r="18" spans="1:9" x14ac:dyDescent="0.25">
      <c r="A18" s="125">
        <v>42460</v>
      </c>
      <c r="B18" s="34">
        <v>82250</v>
      </c>
      <c r="C18" s="34">
        <v>97170</v>
      </c>
      <c r="D18" s="34">
        <v>179420</v>
      </c>
      <c r="E18" s="34">
        <v>9224</v>
      </c>
      <c r="F18" s="34">
        <v>33392</v>
      </c>
      <c r="G18" s="34">
        <v>11349</v>
      </c>
      <c r="H18" s="34">
        <v>7371</v>
      </c>
      <c r="I18" s="34">
        <v>12351</v>
      </c>
    </row>
    <row r="19" spans="1:9" x14ac:dyDescent="0.25">
      <c r="A19" s="123">
        <v>42490</v>
      </c>
      <c r="B19" s="29">
        <v>82793</v>
      </c>
      <c r="C19" s="29">
        <v>97880</v>
      </c>
      <c r="D19" s="29">
        <v>180673</v>
      </c>
      <c r="E19" s="29">
        <v>9377</v>
      </c>
      <c r="F19" s="29">
        <v>33559</v>
      </c>
      <c r="G19" s="29">
        <v>11430</v>
      </c>
      <c r="H19" s="29">
        <v>7424</v>
      </c>
      <c r="I19" s="29">
        <v>12522</v>
      </c>
    </row>
    <row r="20" spans="1:9" x14ac:dyDescent="0.25">
      <c r="A20" s="125">
        <v>42521</v>
      </c>
      <c r="B20" s="34">
        <v>83488</v>
      </c>
      <c r="C20" s="34">
        <v>98649</v>
      </c>
      <c r="D20" s="34">
        <v>182137</v>
      </c>
      <c r="E20" s="34">
        <v>9557</v>
      </c>
      <c r="F20" s="34">
        <v>33934</v>
      </c>
      <c r="G20" s="34">
        <v>11545</v>
      </c>
      <c r="H20" s="34">
        <v>7531</v>
      </c>
      <c r="I20" s="34">
        <v>12692</v>
      </c>
    </row>
    <row r="21" spans="1:9" x14ac:dyDescent="0.25">
      <c r="A21" s="123">
        <v>42551</v>
      </c>
      <c r="B21" s="29">
        <v>83648</v>
      </c>
      <c r="C21" s="29">
        <v>99120</v>
      </c>
      <c r="D21" s="29">
        <v>182768</v>
      </c>
      <c r="E21" s="29">
        <v>9608</v>
      </c>
      <c r="F21" s="29">
        <v>34086</v>
      </c>
      <c r="G21" s="29">
        <v>11659</v>
      </c>
      <c r="H21" s="29">
        <v>7598</v>
      </c>
      <c r="I21" s="29">
        <v>12777</v>
      </c>
    </row>
    <row r="22" spans="1:9" x14ac:dyDescent="0.25">
      <c r="A22" s="125">
        <v>42582</v>
      </c>
      <c r="B22" s="34">
        <v>83814</v>
      </c>
      <c r="C22" s="34">
        <v>99377</v>
      </c>
      <c r="D22" s="34">
        <v>183191</v>
      </c>
      <c r="E22" s="34">
        <v>9690</v>
      </c>
      <c r="F22" s="34">
        <v>34096</v>
      </c>
      <c r="G22" s="34">
        <v>11637</v>
      </c>
      <c r="H22" s="34">
        <v>7589</v>
      </c>
      <c r="I22" s="34">
        <v>12929</v>
      </c>
    </row>
    <row r="23" spans="1:9" x14ac:dyDescent="0.25">
      <c r="A23" s="123">
        <v>42613</v>
      </c>
      <c r="B23" s="29">
        <v>84101</v>
      </c>
      <c r="C23" s="29">
        <v>99982</v>
      </c>
      <c r="D23" s="29">
        <v>184083</v>
      </c>
      <c r="E23" s="29">
        <v>9847</v>
      </c>
      <c r="F23" s="29">
        <v>34252</v>
      </c>
      <c r="G23" s="29">
        <v>11777</v>
      </c>
      <c r="H23" s="29">
        <v>7619</v>
      </c>
      <c r="I23" s="29">
        <v>13038</v>
      </c>
    </row>
    <row r="24" spans="1:9" x14ac:dyDescent="0.25">
      <c r="A24" s="125">
        <v>42643</v>
      </c>
      <c r="B24" s="34">
        <v>84535</v>
      </c>
      <c r="C24" s="34">
        <v>100962</v>
      </c>
      <c r="D24" s="34">
        <v>185497</v>
      </c>
      <c r="E24" s="34">
        <v>9994</v>
      </c>
      <c r="F24" s="34">
        <v>34419</v>
      </c>
      <c r="G24" s="34">
        <v>11956</v>
      </c>
      <c r="H24" s="34">
        <v>7632</v>
      </c>
      <c r="I24" s="34">
        <v>13226</v>
      </c>
    </row>
    <row r="25" spans="1:9" x14ac:dyDescent="0.25">
      <c r="A25" s="123">
        <v>42674</v>
      </c>
      <c r="B25" s="29">
        <v>85448</v>
      </c>
      <c r="C25" s="29">
        <v>102126</v>
      </c>
      <c r="D25" s="29">
        <v>187574</v>
      </c>
      <c r="E25" s="29">
        <v>10155</v>
      </c>
      <c r="F25" s="29">
        <v>34785</v>
      </c>
      <c r="G25" s="29">
        <v>12100</v>
      </c>
      <c r="H25" s="29">
        <v>7735</v>
      </c>
      <c r="I25" s="29">
        <v>13398</v>
      </c>
    </row>
    <row r="26" spans="1:9" x14ac:dyDescent="0.25">
      <c r="A26" s="125">
        <v>42704</v>
      </c>
      <c r="B26" s="34">
        <v>85962</v>
      </c>
      <c r="C26" s="34">
        <v>102862</v>
      </c>
      <c r="D26" s="34">
        <v>188824</v>
      </c>
      <c r="E26" s="34">
        <v>10307</v>
      </c>
      <c r="F26" s="34">
        <v>34954</v>
      </c>
      <c r="G26" s="34">
        <v>12175</v>
      </c>
      <c r="H26" s="34">
        <v>7801</v>
      </c>
      <c r="I26" s="34">
        <v>13522</v>
      </c>
    </row>
    <row r="27" spans="1:9" x14ac:dyDescent="0.25">
      <c r="A27" s="123">
        <v>42735</v>
      </c>
      <c r="B27" s="29">
        <v>85488</v>
      </c>
      <c r="C27" s="29">
        <v>102355</v>
      </c>
      <c r="D27" s="29">
        <v>187843</v>
      </c>
      <c r="E27" s="29">
        <v>10298</v>
      </c>
      <c r="F27" s="29">
        <v>34784</v>
      </c>
      <c r="G27" s="29">
        <v>12148</v>
      </c>
      <c r="H27" s="29">
        <v>7784</v>
      </c>
      <c r="I27" s="29">
        <v>13542</v>
      </c>
    </row>
    <row r="28" spans="1:9" x14ac:dyDescent="0.25">
      <c r="A28" s="125">
        <v>42766</v>
      </c>
      <c r="B28" s="34">
        <v>84447</v>
      </c>
      <c r="C28" s="34">
        <v>101736</v>
      </c>
      <c r="D28" s="34">
        <v>186183</v>
      </c>
      <c r="E28" s="34">
        <v>10229</v>
      </c>
      <c r="F28" s="34">
        <v>34411</v>
      </c>
      <c r="G28" s="34">
        <v>12112</v>
      </c>
      <c r="H28" s="34">
        <v>7686</v>
      </c>
      <c r="I28" s="34">
        <v>13488</v>
      </c>
    </row>
    <row r="29" spans="1:9" x14ac:dyDescent="0.25">
      <c r="A29" s="123">
        <v>42794</v>
      </c>
      <c r="B29" s="29">
        <v>84057</v>
      </c>
      <c r="C29" s="29">
        <v>102016</v>
      </c>
      <c r="D29" s="29">
        <v>186073</v>
      </c>
      <c r="E29" s="29">
        <v>10301</v>
      </c>
      <c r="F29" s="29">
        <v>34214</v>
      </c>
      <c r="G29" s="29">
        <v>12121</v>
      </c>
      <c r="H29" s="29">
        <v>7673</v>
      </c>
      <c r="I29" s="29">
        <v>13524</v>
      </c>
    </row>
    <row r="30" spans="1:9" x14ac:dyDescent="0.25">
      <c r="A30" s="125">
        <v>42825</v>
      </c>
      <c r="B30" s="34">
        <v>84088</v>
      </c>
      <c r="C30" s="34">
        <v>102466</v>
      </c>
      <c r="D30" s="34">
        <v>186554</v>
      </c>
      <c r="E30" s="34">
        <v>10363</v>
      </c>
      <c r="F30" s="34">
        <v>34220</v>
      </c>
      <c r="G30" s="34">
        <v>12212</v>
      </c>
      <c r="H30" s="34">
        <v>7684</v>
      </c>
      <c r="I30" s="34">
        <v>13606</v>
      </c>
    </row>
    <row r="31" spans="1:9" x14ac:dyDescent="0.25">
      <c r="A31" s="123">
        <v>42855</v>
      </c>
      <c r="B31" s="29">
        <v>83698</v>
      </c>
      <c r="C31" s="29">
        <v>102295</v>
      </c>
      <c r="D31" s="29">
        <v>185993</v>
      </c>
      <c r="E31" s="29">
        <v>10390</v>
      </c>
      <c r="F31" s="29">
        <v>34011</v>
      </c>
      <c r="G31" s="29">
        <v>12240</v>
      </c>
      <c r="H31" s="29">
        <v>7677</v>
      </c>
      <c r="I31" s="29">
        <v>13607</v>
      </c>
    </row>
    <row r="32" spans="1:9" x14ac:dyDescent="0.25">
      <c r="A32" s="125">
        <v>42886</v>
      </c>
      <c r="B32" s="34">
        <v>83675</v>
      </c>
      <c r="C32" s="34">
        <v>102667</v>
      </c>
      <c r="D32" s="34">
        <v>186342</v>
      </c>
      <c r="E32" s="34">
        <v>10530</v>
      </c>
      <c r="F32" s="34">
        <v>34062</v>
      </c>
      <c r="G32" s="34">
        <v>12278</v>
      </c>
      <c r="H32" s="34">
        <v>7721</v>
      </c>
      <c r="I32" s="34">
        <v>13594</v>
      </c>
    </row>
    <row r="33" spans="1:21" x14ac:dyDescent="0.25">
      <c r="A33" s="123">
        <v>42916</v>
      </c>
      <c r="B33" s="29">
        <v>83794</v>
      </c>
      <c r="C33" s="29">
        <v>103272</v>
      </c>
      <c r="D33" s="29">
        <v>187066</v>
      </c>
      <c r="E33" s="29">
        <v>10612</v>
      </c>
      <c r="F33" s="29">
        <v>34143</v>
      </c>
      <c r="G33" s="29">
        <v>12368</v>
      </c>
      <c r="H33" s="29">
        <v>7804</v>
      </c>
      <c r="I33" s="29">
        <v>13676</v>
      </c>
    </row>
    <row r="34" spans="1:21" x14ac:dyDescent="0.25">
      <c r="A34" s="125">
        <v>42947</v>
      </c>
      <c r="B34" s="34">
        <v>84111</v>
      </c>
      <c r="C34" s="34">
        <v>103546</v>
      </c>
      <c r="D34" s="34">
        <v>187657</v>
      </c>
      <c r="E34" s="34">
        <v>10658</v>
      </c>
      <c r="F34" s="34">
        <v>34268</v>
      </c>
      <c r="G34" s="34">
        <v>12412</v>
      </c>
      <c r="H34" s="34">
        <v>7874</v>
      </c>
      <c r="I34" s="34">
        <v>13805</v>
      </c>
    </row>
    <row r="35" spans="1:21" x14ac:dyDescent="0.25">
      <c r="A35" s="123">
        <v>42978</v>
      </c>
      <c r="B35" s="29">
        <v>84837</v>
      </c>
      <c r="C35" s="29">
        <v>104542</v>
      </c>
      <c r="D35" s="29">
        <v>189379</v>
      </c>
      <c r="E35" s="29">
        <v>10829</v>
      </c>
      <c r="F35" s="29">
        <v>34655</v>
      </c>
      <c r="G35" s="29">
        <v>12560</v>
      </c>
      <c r="H35" s="29">
        <v>7993</v>
      </c>
      <c r="I35" s="29">
        <v>13977</v>
      </c>
    </row>
    <row r="36" spans="1:21" x14ac:dyDescent="0.25">
      <c r="A36" s="125">
        <v>43008</v>
      </c>
      <c r="B36" s="34">
        <v>85154</v>
      </c>
      <c r="C36" s="34">
        <v>105435</v>
      </c>
      <c r="D36" s="34">
        <v>190589</v>
      </c>
      <c r="E36" s="34">
        <v>10948</v>
      </c>
      <c r="F36" s="34">
        <v>34952</v>
      </c>
      <c r="G36" s="34">
        <v>12679</v>
      </c>
      <c r="H36" s="34">
        <v>8079</v>
      </c>
      <c r="I36" s="34">
        <v>14108</v>
      </c>
      <c r="Q36" s="186"/>
      <c r="R36" s="186"/>
      <c r="S36" s="186"/>
      <c r="T36" s="186"/>
      <c r="U36" s="186"/>
    </row>
    <row r="37" spans="1:21" x14ac:dyDescent="0.25">
      <c r="A37" s="123">
        <v>43039</v>
      </c>
      <c r="B37" s="29">
        <v>85613</v>
      </c>
      <c r="C37" s="29">
        <v>105761</v>
      </c>
      <c r="D37" s="29">
        <v>191374</v>
      </c>
      <c r="E37" s="29">
        <v>11041</v>
      </c>
      <c r="F37" s="29">
        <v>35274</v>
      </c>
      <c r="G37" s="29">
        <v>12754</v>
      </c>
      <c r="H37" s="29">
        <v>8212</v>
      </c>
      <c r="I37" s="29">
        <v>14223</v>
      </c>
    </row>
    <row r="38" spans="1:21" x14ac:dyDescent="0.25">
      <c r="A38" s="125">
        <v>43069</v>
      </c>
      <c r="B38" s="34">
        <v>86524</v>
      </c>
      <c r="C38" s="34">
        <v>106527</v>
      </c>
      <c r="D38" s="34">
        <v>193051</v>
      </c>
      <c r="E38" s="34">
        <v>11174</v>
      </c>
      <c r="F38" s="34">
        <v>35720</v>
      </c>
      <c r="G38" s="34">
        <v>12900</v>
      </c>
      <c r="H38" s="34">
        <v>8329</v>
      </c>
      <c r="I38" s="34">
        <v>14400</v>
      </c>
    </row>
    <row r="39" spans="1:21" x14ac:dyDescent="0.25">
      <c r="A39" s="123">
        <v>43100</v>
      </c>
      <c r="B39" s="29">
        <v>86557</v>
      </c>
      <c r="C39" s="29">
        <v>106401</v>
      </c>
      <c r="D39" s="29">
        <v>192958</v>
      </c>
      <c r="E39" s="29">
        <v>11182</v>
      </c>
      <c r="F39" s="29">
        <v>35905</v>
      </c>
      <c r="G39" s="29">
        <v>12927</v>
      </c>
      <c r="H39" s="29">
        <v>8389</v>
      </c>
      <c r="I39" s="29">
        <v>14385</v>
      </c>
    </row>
    <row r="40" spans="1:21" x14ac:dyDescent="0.25">
      <c r="A40" s="125">
        <v>43131</v>
      </c>
      <c r="B40" s="34">
        <v>86948</v>
      </c>
      <c r="C40" s="34">
        <v>107047</v>
      </c>
      <c r="D40" s="34">
        <v>193995</v>
      </c>
      <c r="E40" s="34">
        <v>11264</v>
      </c>
      <c r="F40" s="34">
        <v>36099</v>
      </c>
      <c r="G40" s="34">
        <v>13037</v>
      </c>
      <c r="H40" s="34">
        <v>8459</v>
      </c>
      <c r="I40" s="34">
        <v>14496</v>
      </c>
    </row>
    <row r="41" spans="1:21" x14ac:dyDescent="0.25">
      <c r="A41" s="123">
        <v>43159</v>
      </c>
      <c r="B41" s="29">
        <v>87343</v>
      </c>
      <c r="C41" s="29">
        <v>107544</v>
      </c>
      <c r="D41" s="29">
        <v>194887</v>
      </c>
      <c r="E41" s="29">
        <v>11337</v>
      </c>
      <c r="F41" s="29">
        <v>36295</v>
      </c>
      <c r="G41" s="29">
        <v>13076</v>
      </c>
      <c r="H41" s="29">
        <v>8541</v>
      </c>
      <c r="I41" s="29">
        <v>14642</v>
      </c>
    </row>
    <row r="42" spans="1:21" x14ac:dyDescent="0.25">
      <c r="A42" s="125">
        <v>43190</v>
      </c>
      <c r="B42" s="34">
        <v>87071</v>
      </c>
      <c r="C42" s="34">
        <v>107954</v>
      </c>
      <c r="D42" s="34">
        <v>195025</v>
      </c>
      <c r="E42" s="34">
        <v>11367</v>
      </c>
      <c r="F42" s="34">
        <v>36324</v>
      </c>
      <c r="G42" s="34">
        <v>13124</v>
      </c>
      <c r="H42" s="34">
        <v>8547</v>
      </c>
      <c r="I42" s="34">
        <v>14658</v>
      </c>
      <c r="Q42" s="186"/>
    </row>
    <row r="43" spans="1:21" x14ac:dyDescent="0.25">
      <c r="A43" s="123">
        <v>43220</v>
      </c>
      <c r="B43" s="29">
        <v>86845</v>
      </c>
      <c r="C43" s="29">
        <v>107583</v>
      </c>
      <c r="D43" s="29">
        <v>194428</v>
      </c>
      <c r="E43" s="29">
        <v>11415</v>
      </c>
      <c r="F43" s="29">
        <v>36259</v>
      </c>
      <c r="G43" s="29">
        <v>13086</v>
      </c>
      <c r="H43" s="29">
        <v>8527</v>
      </c>
      <c r="I43" s="29">
        <v>14634</v>
      </c>
      <c r="Q43" s="186"/>
    </row>
    <row r="44" spans="1:21" x14ac:dyDescent="0.25">
      <c r="A44" s="125">
        <v>43251</v>
      </c>
      <c r="B44" s="34">
        <v>86958</v>
      </c>
      <c r="C44" s="34">
        <v>107435</v>
      </c>
      <c r="D44" s="34">
        <v>194393</v>
      </c>
      <c r="E44" s="34">
        <v>11469</v>
      </c>
      <c r="F44" s="34">
        <v>36277</v>
      </c>
      <c r="G44" s="34">
        <v>13171</v>
      </c>
      <c r="H44" s="34">
        <v>8605</v>
      </c>
      <c r="I44" s="34">
        <v>14739</v>
      </c>
      <c r="Q44" s="186"/>
    </row>
    <row r="45" spans="1:21" x14ac:dyDescent="0.25">
      <c r="A45" s="123">
        <v>43281</v>
      </c>
      <c r="B45" s="29">
        <v>86812</v>
      </c>
      <c r="C45" s="29">
        <v>106629</v>
      </c>
      <c r="D45" s="29">
        <v>193441</v>
      </c>
      <c r="E45" s="29">
        <v>11476</v>
      </c>
      <c r="F45" s="29">
        <v>36216</v>
      </c>
      <c r="G45" s="29">
        <v>13189</v>
      </c>
      <c r="H45" s="29">
        <v>8651</v>
      </c>
      <c r="I45" s="29">
        <v>14783</v>
      </c>
      <c r="Q45" s="186"/>
    </row>
    <row r="46" spans="1:21" x14ac:dyDescent="0.25">
      <c r="A46" s="125">
        <v>43312</v>
      </c>
      <c r="B46" s="34">
        <v>88331</v>
      </c>
      <c r="C46" s="34">
        <v>109284</v>
      </c>
      <c r="D46" s="34">
        <v>197615</v>
      </c>
      <c r="E46" s="34">
        <v>11780</v>
      </c>
      <c r="F46" s="34">
        <v>36928</v>
      </c>
      <c r="G46" s="34">
        <v>13569</v>
      </c>
      <c r="H46" s="34">
        <v>8904</v>
      </c>
      <c r="I46" s="34">
        <v>15269</v>
      </c>
      <c r="Q46" s="186"/>
    </row>
    <row r="47" spans="1:21" x14ac:dyDescent="0.25">
      <c r="A47" s="123">
        <v>43343</v>
      </c>
      <c r="B47" s="29">
        <v>89989</v>
      </c>
      <c r="C47" s="29">
        <v>111566</v>
      </c>
      <c r="D47" s="29">
        <v>201555</v>
      </c>
      <c r="E47" s="29">
        <v>12106</v>
      </c>
      <c r="F47" s="29">
        <v>37639</v>
      </c>
      <c r="G47" s="29">
        <v>14005</v>
      </c>
      <c r="H47" s="29">
        <v>9149</v>
      </c>
      <c r="I47" s="29">
        <v>15586</v>
      </c>
    </row>
    <row r="48" spans="1:21" x14ac:dyDescent="0.25">
      <c r="A48" s="125">
        <v>43373</v>
      </c>
      <c r="B48" s="34">
        <v>91238</v>
      </c>
      <c r="C48" s="34">
        <v>113440</v>
      </c>
      <c r="D48" s="34">
        <v>204678</v>
      </c>
      <c r="E48" s="34">
        <v>12443</v>
      </c>
      <c r="F48" s="34">
        <v>38102</v>
      </c>
      <c r="G48" s="34">
        <v>14345</v>
      </c>
      <c r="H48" s="34">
        <v>9269</v>
      </c>
      <c r="I48" s="34">
        <v>15891</v>
      </c>
    </row>
    <row r="49" spans="1:9" x14ac:dyDescent="0.25">
      <c r="A49" s="123">
        <v>43404</v>
      </c>
      <c r="B49" s="29">
        <v>92942</v>
      </c>
      <c r="C49" s="29">
        <v>115552</v>
      </c>
      <c r="D49" s="29">
        <v>208494</v>
      </c>
      <c r="E49" s="29">
        <v>12762</v>
      </c>
      <c r="F49" s="29">
        <v>38833</v>
      </c>
      <c r="G49" s="29">
        <v>14784</v>
      </c>
      <c r="H49" s="29">
        <v>9539</v>
      </c>
      <c r="I49" s="29">
        <v>16171</v>
      </c>
    </row>
    <row r="50" spans="1:9" x14ac:dyDescent="0.25">
      <c r="A50" s="125">
        <v>43434</v>
      </c>
      <c r="B50" s="34">
        <v>94402</v>
      </c>
      <c r="C50" s="34">
        <v>117824</v>
      </c>
      <c r="D50" s="34">
        <v>212226</v>
      </c>
      <c r="E50" s="34">
        <v>13112</v>
      </c>
      <c r="F50" s="34">
        <v>39593</v>
      </c>
      <c r="G50" s="34">
        <v>15142</v>
      </c>
      <c r="H50" s="34">
        <v>9804</v>
      </c>
      <c r="I50" s="34">
        <v>16451</v>
      </c>
    </row>
    <row r="51" spans="1:9" x14ac:dyDescent="0.25">
      <c r="A51" s="123">
        <v>43465</v>
      </c>
      <c r="B51" s="29">
        <v>95079</v>
      </c>
      <c r="C51" s="29">
        <v>118624</v>
      </c>
      <c r="D51" s="29">
        <v>213703</v>
      </c>
      <c r="E51" s="29">
        <v>13305</v>
      </c>
      <c r="F51" s="29">
        <v>39936</v>
      </c>
      <c r="G51" s="29">
        <v>15324</v>
      </c>
      <c r="H51" s="29">
        <v>9927</v>
      </c>
      <c r="I51" s="29">
        <v>16605</v>
      </c>
    </row>
    <row r="52" spans="1:9" x14ac:dyDescent="0.25">
      <c r="A52" s="125">
        <v>43496</v>
      </c>
      <c r="B52" s="34">
        <v>96655</v>
      </c>
      <c r="C52" s="34">
        <v>120895</v>
      </c>
      <c r="D52" s="34">
        <v>217550</v>
      </c>
      <c r="E52" s="34">
        <v>13666</v>
      </c>
      <c r="F52" s="34">
        <v>40526</v>
      </c>
      <c r="G52" s="34">
        <v>15661</v>
      </c>
      <c r="H52" s="34">
        <v>10067</v>
      </c>
      <c r="I52" s="34">
        <v>16896</v>
      </c>
    </row>
    <row r="53" spans="1:9" x14ac:dyDescent="0.25">
      <c r="A53" s="123">
        <v>43524</v>
      </c>
      <c r="B53" s="29">
        <v>98502</v>
      </c>
      <c r="C53" s="29">
        <v>123541</v>
      </c>
      <c r="D53" s="29">
        <v>222043</v>
      </c>
      <c r="E53" s="29">
        <v>14080</v>
      </c>
      <c r="F53" s="29">
        <v>41339</v>
      </c>
      <c r="G53" s="29">
        <v>16079</v>
      </c>
      <c r="H53" s="29">
        <v>10348</v>
      </c>
      <c r="I53" s="29">
        <v>17298</v>
      </c>
    </row>
    <row r="54" spans="1:9" x14ac:dyDescent="0.25">
      <c r="A54" s="125">
        <v>43555</v>
      </c>
      <c r="B54" s="34">
        <v>100143</v>
      </c>
      <c r="C54" s="34">
        <v>125875</v>
      </c>
      <c r="D54" s="34">
        <v>226018</v>
      </c>
      <c r="E54" s="34">
        <v>14401</v>
      </c>
      <c r="F54" s="34">
        <v>42014</v>
      </c>
      <c r="G54" s="34">
        <v>16477</v>
      </c>
      <c r="H54" s="34">
        <v>10578</v>
      </c>
      <c r="I54" s="34">
        <v>17645</v>
      </c>
    </row>
    <row r="55" spans="1:9" x14ac:dyDescent="0.25">
      <c r="A55" s="123">
        <v>43585</v>
      </c>
      <c r="B55" s="29">
        <v>101813</v>
      </c>
      <c r="C55" s="29">
        <v>127913</v>
      </c>
      <c r="D55" s="29">
        <v>229726</v>
      </c>
      <c r="E55" s="29">
        <v>14738</v>
      </c>
      <c r="F55" s="29">
        <v>42607</v>
      </c>
      <c r="G55" s="29">
        <v>16842</v>
      </c>
      <c r="H55" s="29">
        <v>10758</v>
      </c>
      <c r="I55" s="29">
        <v>18035</v>
      </c>
    </row>
    <row r="56" spans="1:9" x14ac:dyDescent="0.25">
      <c r="A56" s="125">
        <v>43616</v>
      </c>
      <c r="B56" s="34">
        <v>104020</v>
      </c>
      <c r="C56" s="34">
        <v>130642</v>
      </c>
      <c r="D56" s="34">
        <v>234662</v>
      </c>
      <c r="E56" s="34">
        <v>15130</v>
      </c>
      <c r="F56" s="34">
        <v>43477</v>
      </c>
      <c r="G56" s="34">
        <v>17225</v>
      </c>
      <c r="H56" s="34">
        <v>11046</v>
      </c>
      <c r="I56" s="34">
        <v>18542</v>
      </c>
    </row>
    <row r="57" spans="1:9" x14ac:dyDescent="0.25">
      <c r="A57" s="123">
        <v>43646</v>
      </c>
      <c r="B57" s="29">
        <v>105657</v>
      </c>
      <c r="C57" s="29">
        <v>132670</v>
      </c>
      <c r="D57" s="29">
        <v>238327</v>
      </c>
      <c r="E57" s="29">
        <v>15482</v>
      </c>
      <c r="F57" s="29">
        <v>43992</v>
      </c>
      <c r="G57" s="29">
        <v>17655</v>
      </c>
      <c r="H57" s="29">
        <v>11264</v>
      </c>
      <c r="I57" s="29">
        <v>18932</v>
      </c>
    </row>
    <row r="58" spans="1:9" x14ac:dyDescent="0.25">
      <c r="A58" s="125">
        <v>43677</v>
      </c>
      <c r="B58" s="34">
        <v>110593</v>
      </c>
      <c r="C58" s="34">
        <v>137902</v>
      </c>
      <c r="D58" s="34">
        <v>248495</v>
      </c>
      <c r="E58" s="34">
        <v>16338</v>
      </c>
      <c r="F58" s="34">
        <v>45901</v>
      </c>
      <c r="G58" s="34">
        <v>18430</v>
      </c>
      <c r="H58" s="34">
        <v>11738</v>
      </c>
      <c r="I58" s="34">
        <v>19890</v>
      </c>
    </row>
    <row r="59" spans="1:9" x14ac:dyDescent="0.25">
      <c r="A59" s="123">
        <v>43708</v>
      </c>
      <c r="B59" s="29">
        <v>113094</v>
      </c>
      <c r="C59" s="29">
        <v>140780</v>
      </c>
      <c r="D59" s="29">
        <v>253874</v>
      </c>
      <c r="E59" s="29">
        <v>16789</v>
      </c>
      <c r="F59" s="29">
        <v>47019</v>
      </c>
      <c r="G59" s="29">
        <v>18928</v>
      </c>
      <c r="H59" s="29">
        <v>11979</v>
      </c>
      <c r="I59" s="29">
        <v>20377</v>
      </c>
    </row>
    <row r="60" spans="1:9" x14ac:dyDescent="0.25">
      <c r="A60" s="163">
        <v>43738</v>
      </c>
      <c r="B60" s="165">
        <v>115777</v>
      </c>
      <c r="C60" s="165">
        <v>144204</v>
      </c>
      <c r="D60" s="165">
        <v>259981</v>
      </c>
      <c r="E60" s="165">
        <v>17336</v>
      </c>
      <c r="F60" s="165">
        <v>48125</v>
      </c>
      <c r="G60" s="165">
        <v>19561</v>
      </c>
      <c r="H60" s="34">
        <v>12328</v>
      </c>
      <c r="I60" s="164">
        <v>21068</v>
      </c>
    </row>
    <row r="61" spans="1:9" x14ac:dyDescent="0.25">
      <c r="A61" s="123">
        <v>43769</v>
      </c>
      <c r="B61" s="29">
        <v>118226</v>
      </c>
      <c r="C61" s="29">
        <v>147749</v>
      </c>
      <c r="D61" s="29">
        <v>265975</v>
      </c>
      <c r="E61" s="29">
        <v>17777</v>
      </c>
      <c r="F61" s="29">
        <v>49581</v>
      </c>
      <c r="G61" s="29">
        <v>20126</v>
      </c>
      <c r="H61" s="29">
        <v>12783</v>
      </c>
      <c r="I61" s="29">
        <v>21707</v>
      </c>
    </row>
    <row r="62" spans="1:9" x14ac:dyDescent="0.25">
      <c r="A62" s="171">
        <v>43770</v>
      </c>
      <c r="B62" s="35">
        <v>120240</v>
      </c>
      <c r="C62" s="172">
        <v>150512</v>
      </c>
      <c r="D62" s="172">
        <v>270752</v>
      </c>
      <c r="E62" s="172">
        <v>18208</v>
      </c>
      <c r="F62" s="172">
        <v>50499</v>
      </c>
      <c r="G62" s="172">
        <v>20522</v>
      </c>
      <c r="H62" s="172">
        <v>13092</v>
      </c>
      <c r="I62" s="172">
        <v>22263</v>
      </c>
    </row>
  </sheetData>
  <customSheetViews>
    <customSheetView guid="{AB8C17B9-2019-4E80-9CE3-630C0961469F}" showGridLines="0">
      <pane ySplit="1" topLeftCell="A29" activePane="bottomLeft" state="frozen"/>
      <selection pane="bottomLeft"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B1:S93"/>
  <sheetViews>
    <sheetView showGridLines="0" topLeftCell="A4" zoomScaleNormal="100" workbookViewId="0">
      <selection activeCell="H12" sqref="H12"/>
    </sheetView>
  </sheetViews>
  <sheetFormatPr defaultRowHeight="15" x14ac:dyDescent="0.25"/>
  <cols>
    <col min="1" max="1" width="2.28515625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/>
    <row r="2" spans="2:19" ht="21.95" customHeight="1" x14ac:dyDescent="0.25">
      <c r="M2" s="185" t="s">
        <v>198</v>
      </c>
    </row>
    <row r="3" spans="2:19" ht="18" customHeight="1" x14ac:dyDescent="0.25">
      <c r="B3" s="122" t="s">
        <v>200</v>
      </c>
      <c r="M3" s="89" t="s">
        <v>121</v>
      </c>
      <c r="N3" s="89" t="s">
        <v>122</v>
      </c>
      <c r="O3" s="89" t="s">
        <v>43</v>
      </c>
      <c r="P3" s="89" t="s">
        <v>123</v>
      </c>
      <c r="Q3" s="89" t="s">
        <v>124</v>
      </c>
      <c r="R3" s="89" t="s">
        <v>46</v>
      </c>
      <c r="S3" s="89" t="s">
        <v>47</v>
      </c>
    </row>
    <row r="4" spans="2:19" ht="18.75" customHeight="1" x14ac:dyDescent="0.25">
      <c r="B4" s="19" t="s">
        <v>114</v>
      </c>
      <c r="M4" s="90" t="s">
        <v>16</v>
      </c>
      <c r="N4" s="91"/>
      <c r="O4" s="91"/>
      <c r="P4" s="91"/>
      <c r="Q4" s="91"/>
      <c r="R4" s="91"/>
      <c r="S4" s="92"/>
    </row>
    <row r="5" spans="2:19" ht="12.75" customHeight="1" x14ac:dyDescent="0.25">
      <c r="M5" s="93" t="s">
        <v>18</v>
      </c>
      <c r="N5" s="96">
        <v>317064</v>
      </c>
      <c r="O5" s="96">
        <v>258149</v>
      </c>
      <c r="P5" s="96">
        <v>202889</v>
      </c>
      <c r="Q5" s="96">
        <v>177404</v>
      </c>
      <c r="R5" s="96">
        <v>137129</v>
      </c>
      <c r="S5" s="96">
        <v>125560</v>
      </c>
    </row>
    <row r="6" spans="2:19" ht="12.75" customHeight="1" x14ac:dyDescent="0.25">
      <c r="M6" s="94" t="s">
        <v>20</v>
      </c>
      <c r="N6" s="98">
        <v>202964</v>
      </c>
      <c r="O6" s="98">
        <v>166828</v>
      </c>
      <c r="P6" s="98">
        <v>124015</v>
      </c>
      <c r="Q6" s="98">
        <v>238722</v>
      </c>
      <c r="R6" s="98">
        <v>190204</v>
      </c>
      <c r="S6" s="98">
        <v>164966</v>
      </c>
    </row>
    <row r="7" spans="2:19" ht="18" customHeight="1" x14ac:dyDescent="0.25">
      <c r="M7" s="94" t="s">
        <v>158</v>
      </c>
      <c r="N7" s="98">
        <v>10604</v>
      </c>
      <c r="O7" s="98">
        <v>8758</v>
      </c>
      <c r="P7" s="98">
        <v>7540</v>
      </c>
      <c r="Q7" s="98">
        <v>37658</v>
      </c>
      <c r="R7" s="98">
        <v>32036</v>
      </c>
      <c r="S7" s="98">
        <v>32124</v>
      </c>
    </row>
    <row r="8" spans="2:19" ht="18" customHeight="1" x14ac:dyDescent="0.3">
      <c r="B8" s="75" t="s">
        <v>115</v>
      </c>
      <c r="M8" s="94" t="s">
        <v>22</v>
      </c>
      <c r="N8" s="98">
        <v>3889</v>
      </c>
      <c r="O8" s="98">
        <v>2083</v>
      </c>
      <c r="P8" s="98">
        <v>1667</v>
      </c>
      <c r="Q8" s="98">
        <v>47552</v>
      </c>
      <c r="R8" s="98">
        <v>39831</v>
      </c>
      <c r="S8" s="98">
        <v>37888</v>
      </c>
    </row>
    <row r="9" spans="2:19" ht="12.75" customHeight="1" x14ac:dyDescent="0.25">
      <c r="B9" s="76"/>
      <c r="C9" s="77"/>
      <c r="D9" s="80"/>
      <c r="E9" s="80" t="s">
        <v>116</v>
      </c>
      <c r="F9" s="82"/>
      <c r="G9" s="82" t="s">
        <v>84</v>
      </c>
      <c r="H9" s="84" t="s">
        <v>86</v>
      </c>
      <c r="I9" s="84" t="s">
        <v>86</v>
      </c>
      <c r="J9" s="84" t="s">
        <v>87</v>
      </c>
      <c r="M9" s="94" t="s">
        <v>184</v>
      </c>
      <c r="N9" s="98">
        <v>19425</v>
      </c>
      <c r="O9" s="98">
        <v>15304</v>
      </c>
      <c r="P9" s="98">
        <v>11838</v>
      </c>
      <c r="Q9" s="98">
        <v>27872</v>
      </c>
      <c r="R9" s="98">
        <v>22389</v>
      </c>
      <c r="S9" s="98">
        <v>20796</v>
      </c>
    </row>
    <row r="10" spans="2:19" ht="12.75" customHeight="1" x14ac:dyDescent="0.25">
      <c r="B10" s="78" t="s">
        <v>81</v>
      </c>
      <c r="C10" s="79" t="s">
        <v>82</v>
      </c>
      <c r="D10" s="81" t="s">
        <v>83</v>
      </c>
      <c r="E10" s="81" t="s">
        <v>117</v>
      </c>
      <c r="F10" s="83" t="s">
        <v>85</v>
      </c>
      <c r="G10" s="83" t="s">
        <v>89</v>
      </c>
      <c r="H10" s="139" t="s">
        <v>151</v>
      </c>
      <c r="I10" s="139" t="s">
        <v>90</v>
      </c>
      <c r="J10" s="85" t="s">
        <v>91</v>
      </c>
      <c r="M10" s="94" t="s">
        <v>159</v>
      </c>
      <c r="N10" s="98">
        <v>4582</v>
      </c>
      <c r="O10" s="98">
        <v>3244</v>
      </c>
      <c r="P10" s="98">
        <v>2335</v>
      </c>
      <c r="Q10" s="98">
        <v>36137</v>
      </c>
      <c r="R10" s="98">
        <v>31403</v>
      </c>
      <c r="S10" s="98">
        <v>25784</v>
      </c>
    </row>
    <row r="11" spans="2:19" ht="12.75" customHeight="1" x14ac:dyDescent="0.25">
      <c r="B11" s="73" t="s">
        <v>118</v>
      </c>
      <c r="C11" s="86">
        <f>RCEData!$B$62</f>
        <v>13645</v>
      </c>
      <c r="D11" s="86">
        <f>RCEData!$B$61</f>
        <v>15954</v>
      </c>
      <c r="E11" s="141">
        <f>(C11-D11)/D11</f>
        <v>-0.14472859470979066</v>
      </c>
      <c r="F11" s="86">
        <f>RCEData!$B$50</f>
        <v>11945</v>
      </c>
      <c r="G11" s="142">
        <f>(C11-F11)/F11</f>
        <v>0.14231896190874843</v>
      </c>
      <c r="H11" s="86">
        <f>RCEData!B57</f>
        <v>11164</v>
      </c>
      <c r="I11" s="86">
        <f>RCEData!B45</f>
        <v>7763</v>
      </c>
      <c r="J11" s="142">
        <f>(H11-I11)/I11</f>
        <v>0.4381038258405256</v>
      </c>
      <c r="M11" s="94" t="s">
        <v>29</v>
      </c>
      <c r="N11" s="98">
        <v>6231</v>
      </c>
      <c r="O11" s="98">
        <v>5118</v>
      </c>
      <c r="P11" s="98">
        <v>4239</v>
      </c>
      <c r="Q11" s="98">
        <v>11454</v>
      </c>
      <c r="R11" s="98">
        <v>9485</v>
      </c>
      <c r="S11" s="98">
        <v>9662</v>
      </c>
    </row>
    <row r="12" spans="2:19" ht="12.75" customHeight="1" x14ac:dyDescent="0.25">
      <c r="B12" s="74" t="s">
        <v>119</v>
      </c>
      <c r="C12" s="86">
        <f>RCEData!$C$62</f>
        <v>11829</v>
      </c>
      <c r="D12" s="86">
        <f>RCEData!$C$61</f>
        <v>13452</v>
      </c>
      <c r="E12" s="141">
        <f t="shared" ref="E12:E13" si="0">(C12-D12)/D12</f>
        <v>-0.12065120428189118</v>
      </c>
      <c r="F12" s="86">
        <f>RCEData!$C$50</f>
        <v>10453</v>
      </c>
      <c r="G12" s="142">
        <f t="shared" ref="G12:G13" si="1">(C12-F12)/F12</f>
        <v>0.1316368506648809</v>
      </c>
      <c r="H12" s="86">
        <f>RCEData!C57</f>
        <v>9709</v>
      </c>
      <c r="I12" s="86">
        <f>RCEData!C45</f>
        <v>6908</v>
      </c>
      <c r="J12" s="142">
        <f t="shared" ref="J12:J13" si="2">(H12-I12)/I12</f>
        <v>0.40547191661841342</v>
      </c>
      <c r="M12" s="94" t="s">
        <v>125</v>
      </c>
      <c r="N12" s="98">
        <v>4811</v>
      </c>
      <c r="O12" s="98">
        <v>3501</v>
      </c>
      <c r="P12" s="98">
        <v>3057</v>
      </c>
      <c r="Q12" s="98">
        <v>12643</v>
      </c>
      <c r="R12" s="98">
        <v>9930</v>
      </c>
      <c r="S12" s="98">
        <v>9846</v>
      </c>
    </row>
    <row r="13" spans="2:19" ht="12.75" customHeight="1" x14ac:dyDescent="0.25">
      <c r="B13" s="74" t="s">
        <v>120</v>
      </c>
      <c r="C13" s="86">
        <f>RCEData!$D$62</f>
        <v>7750</v>
      </c>
      <c r="D13" s="86">
        <f>RCEData!$D$61</f>
        <v>8549</v>
      </c>
      <c r="E13" s="141">
        <f t="shared" si="0"/>
        <v>-9.3461223534916371E-2</v>
      </c>
      <c r="F13" s="86">
        <f>RCEData!$D$50</f>
        <v>6757</v>
      </c>
      <c r="G13" s="142">
        <f t="shared" si="1"/>
        <v>0.14695870948645848</v>
      </c>
      <c r="H13" s="86">
        <f>RCEData!D57</f>
        <v>6278</v>
      </c>
      <c r="I13" s="86">
        <f>RCEData!D45</f>
        <v>7609</v>
      </c>
      <c r="J13" s="142">
        <f t="shared" si="2"/>
        <v>-0.17492443159416479</v>
      </c>
      <c r="M13" s="94" t="s">
        <v>32</v>
      </c>
      <c r="N13" s="98">
        <v>4694</v>
      </c>
      <c r="O13" s="98">
        <v>3735</v>
      </c>
      <c r="P13" s="98">
        <v>2873</v>
      </c>
      <c r="Q13" s="98">
        <v>10103</v>
      </c>
      <c r="R13" s="98">
        <v>8460</v>
      </c>
      <c r="S13" s="98">
        <v>8588</v>
      </c>
    </row>
    <row r="14" spans="2:19" ht="12.75" customHeight="1" x14ac:dyDescent="0.25">
      <c r="M14" s="94" t="s">
        <v>34</v>
      </c>
      <c r="N14" s="98">
        <v>657</v>
      </c>
      <c r="O14" s="98">
        <v>529</v>
      </c>
      <c r="P14" s="98">
        <v>459</v>
      </c>
      <c r="Q14" s="98">
        <v>1527</v>
      </c>
      <c r="R14" s="98">
        <v>1324</v>
      </c>
      <c r="S14" s="98">
        <v>1279</v>
      </c>
    </row>
    <row r="15" spans="2:19" ht="12.75" customHeight="1" x14ac:dyDescent="0.25">
      <c r="M15" s="94" t="s">
        <v>160</v>
      </c>
      <c r="N15" s="98">
        <v>288</v>
      </c>
      <c r="O15" s="98">
        <v>226</v>
      </c>
      <c r="P15" s="98">
        <v>184</v>
      </c>
      <c r="Q15" s="98">
        <v>966</v>
      </c>
      <c r="R15" s="98">
        <v>801</v>
      </c>
      <c r="S15" s="98">
        <v>692</v>
      </c>
    </row>
    <row r="16" spans="2:19" ht="12.75" customHeight="1" x14ac:dyDescent="0.25">
      <c r="M16" s="95" t="s">
        <v>161</v>
      </c>
      <c r="N16" s="97">
        <v>2718</v>
      </c>
      <c r="O16" s="97">
        <v>844</v>
      </c>
      <c r="P16" s="97">
        <v>869</v>
      </c>
      <c r="Q16" s="97">
        <v>3930</v>
      </c>
      <c r="R16" s="97">
        <v>877</v>
      </c>
      <c r="S16" s="97">
        <v>2009</v>
      </c>
    </row>
    <row r="17" spans="11:19" ht="12.75" customHeight="1" x14ac:dyDescent="0.25">
      <c r="M17" s="90" t="s">
        <v>98</v>
      </c>
      <c r="N17" s="91"/>
      <c r="O17" s="91"/>
      <c r="P17" s="91"/>
      <c r="Q17" s="91"/>
      <c r="R17" s="91"/>
      <c r="S17" s="92"/>
    </row>
    <row r="18" spans="11:19" ht="12.75" customHeight="1" x14ac:dyDescent="0.25">
      <c r="M18" s="93" t="s">
        <v>126</v>
      </c>
      <c r="N18" s="96">
        <v>461621</v>
      </c>
      <c r="O18" s="96">
        <v>394617</v>
      </c>
      <c r="P18" s="96">
        <v>145060</v>
      </c>
      <c r="Q18" s="96">
        <v>320143</v>
      </c>
      <c r="R18" s="96">
        <v>264504</v>
      </c>
      <c r="S18" s="96">
        <v>125094</v>
      </c>
    </row>
    <row r="19" spans="11:19" ht="12.75" customHeight="1" x14ac:dyDescent="0.25">
      <c r="M19" s="94" t="s">
        <v>99</v>
      </c>
      <c r="N19" s="98">
        <v>30333</v>
      </c>
      <c r="O19" s="98">
        <v>19639</v>
      </c>
      <c r="P19" s="98">
        <v>46246</v>
      </c>
      <c r="Q19" s="98">
        <v>166517</v>
      </c>
      <c r="R19" s="98">
        <v>137450</v>
      </c>
      <c r="S19" s="98">
        <v>181609</v>
      </c>
    </row>
    <row r="20" spans="11:19" ht="12.75" customHeight="1" x14ac:dyDescent="0.25">
      <c r="M20" s="94" t="s">
        <v>100</v>
      </c>
      <c r="N20" s="98">
        <v>20834</v>
      </c>
      <c r="O20" s="98">
        <v>16666</v>
      </c>
      <c r="P20" s="98">
        <v>12083</v>
      </c>
      <c r="Q20" s="98">
        <v>11591</v>
      </c>
      <c r="R20" s="98">
        <v>8396</v>
      </c>
      <c r="S20" s="98">
        <v>7073</v>
      </c>
    </row>
    <row r="21" spans="11:19" ht="12.75" customHeight="1" x14ac:dyDescent="0.25">
      <c r="K21" s="140"/>
      <c r="M21" s="94" t="s">
        <v>127</v>
      </c>
      <c r="N21" s="98">
        <v>4703</v>
      </c>
      <c r="O21" s="98">
        <v>3029</v>
      </c>
      <c r="P21" s="98">
        <v>29482</v>
      </c>
      <c r="Q21" s="98">
        <v>5399</v>
      </c>
      <c r="R21" s="98">
        <v>2997</v>
      </c>
      <c r="S21" s="98">
        <v>20498</v>
      </c>
    </row>
    <row r="22" spans="11:19" ht="12.75" customHeight="1" x14ac:dyDescent="0.25">
      <c r="K22" s="140"/>
      <c r="M22" s="95" t="s">
        <v>128</v>
      </c>
      <c r="N22" s="97">
        <v>60436</v>
      </c>
      <c r="O22" s="97">
        <v>34368</v>
      </c>
      <c r="P22" s="97">
        <v>129094</v>
      </c>
      <c r="Q22" s="97">
        <v>102318</v>
      </c>
      <c r="R22" s="97">
        <v>70522</v>
      </c>
      <c r="S22" s="97">
        <v>104920</v>
      </c>
    </row>
    <row r="23" spans="11:19" ht="12.75" customHeight="1" x14ac:dyDescent="0.25">
      <c r="K23" s="140"/>
      <c r="M23" s="90" t="s">
        <v>129</v>
      </c>
      <c r="N23" s="91"/>
      <c r="O23" s="91"/>
      <c r="P23" s="91"/>
      <c r="Q23" s="91"/>
      <c r="R23" s="91"/>
      <c r="S23" s="92"/>
    </row>
    <row r="24" spans="11:19" ht="12.75" customHeight="1" x14ac:dyDescent="0.25">
      <c r="K24" s="140"/>
      <c r="M24" s="93" t="s">
        <v>12</v>
      </c>
      <c r="N24" s="96">
        <v>38743</v>
      </c>
      <c r="O24" s="96">
        <v>31562</v>
      </c>
      <c r="P24" s="96">
        <v>19295</v>
      </c>
      <c r="Q24" s="96">
        <v>96174</v>
      </c>
      <c r="R24" s="96">
        <v>81010</v>
      </c>
      <c r="S24" s="96">
        <v>51363</v>
      </c>
    </row>
    <row r="25" spans="11:19" ht="12.75" customHeight="1" x14ac:dyDescent="0.25">
      <c r="K25" s="140"/>
      <c r="M25" s="94" t="s">
        <v>13</v>
      </c>
      <c r="N25" s="98">
        <v>37178</v>
      </c>
      <c r="O25" s="98">
        <v>30362</v>
      </c>
      <c r="P25" s="98">
        <v>21639</v>
      </c>
      <c r="Q25" s="98">
        <v>58947</v>
      </c>
      <c r="R25" s="98">
        <v>48869</v>
      </c>
      <c r="S25" s="98">
        <v>48628</v>
      </c>
    </row>
    <row r="26" spans="11:19" ht="12.75" customHeight="1" x14ac:dyDescent="0.25">
      <c r="M26" s="94" t="s">
        <v>14</v>
      </c>
      <c r="N26" s="98">
        <v>87376</v>
      </c>
      <c r="O26" s="98">
        <v>70393</v>
      </c>
      <c r="P26" s="98">
        <v>56537</v>
      </c>
      <c r="Q26" s="98">
        <v>113507</v>
      </c>
      <c r="R26" s="98">
        <v>90422</v>
      </c>
      <c r="S26" s="98">
        <v>88666</v>
      </c>
    </row>
    <row r="27" spans="11:19" ht="12.75" customHeight="1" x14ac:dyDescent="0.25">
      <c r="M27" s="94" t="s">
        <v>15</v>
      </c>
      <c r="N27" s="98">
        <v>120561</v>
      </c>
      <c r="O27" s="98">
        <v>97146</v>
      </c>
      <c r="P27" s="98">
        <v>75083</v>
      </c>
      <c r="Q27" s="98">
        <v>106836</v>
      </c>
      <c r="R27" s="98">
        <v>83956</v>
      </c>
      <c r="S27" s="98">
        <v>79391</v>
      </c>
    </row>
    <row r="28" spans="11:19" ht="12.75" customHeight="1" x14ac:dyDescent="0.25">
      <c r="M28" s="94" t="s">
        <v>17</v>
      </c>
      <c r="N28" s="98">
        <v>77095</v>
      </c>
      <c r="O28" s="98">
        <v>62861</v>
      </c>
      <c r="P28" s="98">
        <v>48618</v>
      </c>
      <c r="Q28" s="98">
        <v>60937</v>
      </c>
      <c r="R28" s="98">
        <v>47990</v>
      </c>
      <c r="S28" s="98">
        <v>44513</v>
      </c>
    </row>
    <row r="29" spans="11:19" ht="12.75" customHeight="1" x14ac:dyDescent="0.25">
      <c r="M29" s="94" t="s">
        <v>19</v>
      </c>
      <c r="N29" s="98">
        <v>80999</v>
      </c>
      <c r="O29" s="98">
        <v>66526</v>
      </c>
      <c r="P29" s="98">
        <v>51050</v>
      </c>
      <c r="Q29" s="98">
        <v>61596</v>
      </c>
      <c r="R29" s="98">
        <v>48766</v>
      </c>
      <c r="S29" s="98">
        <v>45444</v>
      </c>
    </row>
    <row r="30" spans="11:19" ht="12.75" customHeight="1" x14ac:dyDescent="0.25">
      <c r="M30" s="94" t="s">
        <v>21</v>
      </c>
      <c r="N30" s="98">
        <v>134586</v>
      </c>
      <c r="O30" s="98">
        <v>108424</v>
      </c>
      <c r="P30" s="98">
        <v>78789</v>
      </c>
      <c r="Q30" s="98">
        <v>106447</v>
      </c>
      <c r="R30" s="98">
        <v>81851</v>
      </c>
      <c r="S30" s="98">
        <v>71957</v>
      </c>
    </row>
    <row r="31" spans="11:19" ht="12.75" customHeight="1" x14ac:dyDescent="0.25">
      <c r="M31" s="95" t="s">
        <v>23</v>
      </c>
      <c r="N31" s="97">
        <v>1389</v>
      </c>
      <c r="O31" s="97">
        <v>1045</v>
      </c>
      <c r="P31" s="97">
        <v>10954</v>
      </c>
      <c r="Q31" s="97">
        <v>1524</v>
      </c>
      <c r="R31" s="97">
        <v>1005</v>
      </c>
      <c r="S31" s="97">
        <v>9232</v>
      </c>
    </row>
    <row r="32" spans="11:19" ht="12.75" customHeight="1" x14ac:dyDescent="0.25">
      <c r="M32" s="90" t="s">
        <v>7</v>
      </c>
      <c r="N32" s="91"/>
      <c r="O32" s="91"/>
      <c r="P32" s="91"/>
      <c r="Q32" s="91"/>
      <c r="R32" s="91"/>
      <c r="S32" s="92"/>
    </row>
    <row r="33" spans="2:19" ht="12.75" customHeight="1" x14ac:dyDescent="0.25">
      <c r="M33" s="177" t="s">
        <v>8</v>
      </c>
      <c r="N33" s="178">
        <v>309781</v>
      </c>
      <c r="O33" s="178">
        <v>252633</v>
      </c>
      <c r="P33" s="178">
        <v>197914</v>
      </c>
      <c r="Q33" s="178">
        <v>348235</v>
      </c>
      <c r="R33" s="178">
        <v>280376</v>
      </c>
      <c r="S33" s="178">
        <v>259860</v>
      </c>
    </row>
    <row r="34" spans="2:19" ht="12.75" customHeight="1" x14ac:dyDescent="0.25">
      <c r="M34" s="179" t="s">
        <v>9</v>
      </c>
      <c r="N34" s="180">
        <v>268146</v>
      </c>
      <c r="O34" s="180">
        <v>215686</v>
      </c>
      <c r="P34" s="180">
        <v>164051</v>
      </c>
      <c r="Q34" s="180">
        <v>257733</v>
      </c>
      <c r="R34" s="180">
        <v>203493</v>
      </c>
      <c r="S34" s="180">
        <v>179334</v>
      </c>
    </row>
    <row r="35" spans="2:19" ht="12.75" customHeight="1" x14ac:dyDescent="0.25">
      <c r="M35" s="99" t="s">
        <v>74</v>
      </c>
      <c r="N35" s="100">
        <f>SUM(N33:N34)</f>
        <v>577927</v>
      </c>
      <c r="O35" s="100">
        <f t="shared" ref="O35:S35" si="3">SUM(O33:O34)</f>
        <v>468319</v>
      </c>
      <c r="P35" s="100">
        <f t="shared" si="3"/>
        <v>361965</v>
      </c>
      <c r="Q35" s="100">
        <f t="shared" si="3"/>
        <v>605968</v>
      </c>
      <c r="R35" s="100">
        <f t="shared" si="3"/>
        <v>483869</v>
      </c>
      <c r="S35" s="100">
        <f t="shared" si="3"/>
        <v>439194</v>
      </c>
    </row>
    <row r="36" spans="2:19" ht="12.75" customHeight="1" x14ac:dyDescent="0.25"/>
    <row r="37" spans="2:19" ht="24" customHeight="1" x14ac:dyDescent="0.25"/>
    <row r="38" spans="2:19" ht="24" customHeight="1" x14ac:dyDescent="0.25"/>
    <row r="39" spans="2:19" x14ac:dyDescent="0.25">
      <c r="M39" s="89" t="s">
        <v>121</v>
      </c>
      <c r="N39" s="89" t="s">
        <v>122</v>
      </c>
      <c r="O39" s="89" t="s">
        <v>43</v>
      </c>
      <c r="P39" s="89" t="s">
        <v>123</v>
      </c>
      <c r="Q39" s="89" t="s">
        <v>124</v>
      </c>
      <c r="R39" s="89" t="s">
        <v>46</v>
      </c>
      <c r="S39" s="89" t="s">
        <v>47</v>
      </c>
    </row>
    <row r="40" spans="2:19" ht="18.75" x14ac:dyDescent="0.3">
      <c r="B40" s="75" t="s">
        <v>195</v>
      </c>
      <c r="M40" s="90" t="s">
        <v>130</v>
      </c>
      <c r="N40" s="91"/>
      <c r="O40" s="91"/>
      <c r="P40" s="91"/>
      <c r="Q40" s="91"/>
      <c r="R40" s="91"/>
      <c r="S40" s="92"/>
    </row>
    <row r="41" spans="2:19" x14ac:dyDescent="0.25">
      <c r="B41" s="76"/>
      <c r="C41" s="77"/>
      <c r="D41" s="80"/>
      <c r="E41" s="80" t="s">
        <v>116</v>
      </c>
      <c r="F41" s="82"/>
      <c r="G41" s="82" t="s">
        <v>84</v>
      </c>
      <c r="H41" s="84" t="s">
        <v>86</v>
      </c>
      <c r="I41" s="84" t="s">
        <v>86</v>
      </c>
      <c r="J41" s="84" t="s">
        <v>87</v>
      </c>
      <c r="M41" s="93" t="s">
        <v>28</v>
      </c>
      <c r="N41" s="96">
        <v>28743</v>
      </c>
      <c r="O41" s="96">
        <v>23297</v>
      </c>
      <c r="P41" s="96">
        <v>17784</v>
      </c>
      <c r="Q41" s="96">
        <v>39402</v>
      </c>
      <c r="R41" s="96">
        <v>31006</v>
      </c>
      <c r="S41" s="96">
        <v>26420</v>
      </c>
    </row>
    <row r="42" spans="2:19" x14ac:dyDescent="0.25">
      <c r="B42" s="78" t="s">
        <v>81</v>
      </c>
      <c r="C42" s="79" t="s">
        <v>82</v>
      </c>
      <c r="D42" s="81" t="s">
        <v>83</v>
      </c>
      <c r="E42" s="81" t="s">
        <v>117</v>
      </c>
      <c r="F42" s="83" t="s">
        <v>85</v>
      </c>
      <c r="G42" s="83" t="s">
        <v>89</v>
      </c>
      <c r="H42" s="139" t="s">
        <v>151</v>
      </c>
      <c r="I42" s="139" t="s">
        <v>90</v>
      </c>
      <c r="J42" s="85" t="s">
        <v>91</v>
      </c>
      <c r="M42" s="94" t="s">
        <v>131</v>
      </c>
      <c r="N42" s="98">
        <v>126032</v>
      </c>
      <c r="O42" s="98">
        <v>102781</v>
      </c>
      <c r="P42" s="98">
        <v>78654</v>
      </c>
      <c r="Q42" s="98">
        <v>86448</v>
      </c>
      <c r="R42" s="98">
        <v>67046</v>
      </c>
      <c r="S42" s="98">
        <v>62624</v>
      </c>
    </row>
    <row r="43" spans="2:19" x14ac:dyDescent="0.25">
      <c r="B43" s="73" t="s">
        <v>188</v>
      </c>
      <c r="C43" s="86">
        <f>RCEData!$E$62</f>
        <v>6010</v>
      </c>
      <c r="D43" s="86">
        <f>RCEData!$E$61</f>
        <v>7009</v>
      </c>
      <c r="E43" s="141">
        <f>(C43-D43)/D43</f>
        <v>-0.14253103153088886</v>
      </c>
      <c r="F43" s="86">
        <f>RCEData!$E$50</f>
        <v>5136</v>
      </c>
      <c r="G43" s="142">
        <f>(C43-F43)/F43</f>
        <v>0.17017133956386293</v>
      </c>
      <c r="H43" s="86">
        <f>RCEData!E57</f>
        <v>4970</v>
      </c>
      <c r="I43" s="86">
        <f>RCEData!E45</f>
        <v>3606</v>
      </c>
      <c r="J43" s="142">
        <f>(H43-I43)/I43</f>
        <v>0.37825845812534664</v>
      </c>
      <c r="M43" s="94" t="s">
        <v>31</v>
      </c>
      <c r="N43" s="98">
        <v>36117</v>
      </c>
      <c r="O43" s="98">
        <v>29544</v>
      </c>
      <c r="P43" s="98">
        <v>21921</v>
      </c>
      <c r="Q43" s="98">
        <v>40889</v>
      </c>
      <c r="R43" s="98">
        <v>32479</v>
      </c>
      <c r="S43" s="98">
        <v>29008</v>
      </c>
    </row>
    <row r="44" spans="2:19" x14ac:dyDescent="0.25">
      <c r="B44" s="74" t="s">
        <v>189</v>
      </c>
      <c r="C44" s="86">
        <f>RCEData!$F$62</f>
        <v>5301</v>
      </c>
      <c r="D44" s="86">
        <f>RCEData!$F$61</f>
        <v>6081</v>
      </c>
      <c r="E44" s="141">
        <f t="shared" ref="E44:E45" si="4">(C44-D44)/D44</f>
        <v>-0.12826837691169216</v>
      </c>
      <c r="F44" s="86">
        <f>RCEData!$F$50</f>
        <v>4552</v>
      </c>
      <c r="G44" s="142">
        <f t="shared" ref="G44:G45" si="5">(C44-F44)/F44</f>
        <v>0.16454305799648505</v>
      </c>
      <c r="H44" s="86">
        <f>RCEData!F57</f>
        <v>4403</v>
      </c>
      <c r="I44" s="86">
        <f>RCEData!F45</f>
        <v>3270</v>
      </c>
      <c r="J44" s="142">
        <f t="shared" ref="J44:J45" si="6">(H44-I44)/I44</f>
        <v>0.34648318042813453</v>
      </c>
      <c r="M44" s="94" t="s">
        <v>33</v>
      </c>
      <c r="N44" s="98">
        <v>26618</v>
      </c>
      <c r="O44" s="98">
        <v>22501</v>
      </c>
      <c r="P44" s="98">
        <v>16468</v>
      </c>
      <c r="Q44" s="98">
        <v>17896</v>
      </c>
      <c r="R44" s="98">
        <v>14508</v>
      </c>
      <c r="S44" s="98">
        <v>13809</v>
      </c>
    </row>
    <row r="45" spans="2:19" ht="13.5" customHeight="1" x14ac:dyDescent="0.25">
      <c r="B45" s="74" t="s">
        <v>190</v>
      </c>
      <c r="C45" s="86">
        <f>RCEData!$G$62</f>
        <v>3163</v>
      </c>
      <c r="D45" s="86">
        <f>RCEData!$G$61</f>
        <v>3534</v>
      </c>
      <c r="E45" s="141">
        <f t="shared" si="4"/>
        <v>-0.10498019241652519</v>
      </c>
      <c r="F45" s="86">
        <f>RCEData!$G$50</f>
        <v>2800</v>
      </c>
      <c r="G45" s="142">
        <f t="shared" si="5"/>
        <v>0.12964285714285714</v>
      </c>
      <c r="H45" s="86">
        <f>RCEData!G57</f>
        <v>2534</v>
      </c>
      <c r="I45" s="86">
        <f>RCEData!G45</f>
        <v>3080</v>
      </c>
      <c r="J45" s="142">
        <f t="shared" si="6"/>
        <v>-0.17727272727272728</v>
      </c>
      <c r="M45" s="94" t="s">
        <v>35</v>
      </c>
      <c r="N45" s="98">
        <v>37153</v>
      </c>
      <c r="O45" s="98">
        <v>30982</v>
      </c>
      <c r="P45" s="98">
        <v>23326</v>
      </c>
      <c r="Q45" s="98">
        <v>41608</v>
      </c>
      <c r="R45" s="98">
        <v>35459</v>
      </c>
      <c r="S45" s="98">
        <v>31621</v>
      </c>
    </row>
    <row r="46" spans="2:19" ht="12" customHeight="1" x14ac:dyDescent="0.25">
      <c r="M46" s="95" t="s">
        <v>132</v>
      </c>
      <c r="N46" s="97">
        <v>1989</v>
      </c>
      <c r="O46" s="97">
        <v>1326</v>
      </c>
      <c r="P46" s="97">
        <v>1148</v>
      </c>
      <c r="Q46" s="97">
        <v>1815</v>
      </c>
      <c r="R46" s="97">
        <v>1083</v>
      </c>
      <c r="S46" s="97">
        <v>1131</v>
      </c>
    </row>
    <row r="47" spans="2:19" ht="12" customHeight="1" x14ac:dyDescent="0.25"/>
    <row r="48" spans="2:19" ht="12" customHeight="1" x14ac:dyDescent="0.25"/>
    <row r="49" spans="11:19" ht="12" customHeight="1" x14ac:dyDescent="0.25"/>
    <row r="50" spans="11:19" ht="15" customHeight="1" x14ac:dyDescent="0.25">
      <c r="M50" s="90" t="s">
        <v>133</v>
      </c>
      <c r="N50" s="91"/>
      <c r="O50" s="91"/>
      <c r="P50" s="91"/>
      <c r="Q50" s="91"/>
      <c r="R50" s="91"/>
      <c r="S50" s="92"/>
    </row>
    <row r="51" spans="11:19" ht="12" customHeight="1" x14ac:dyDescent="0.25">
      <c r="K51" s="140"/>
      <c r="M51" s="93" t="s">
        <v>12</v>
      </c>
      <c r="N51" s="101">
        <v>6.8000000000000005E-2</v>
      </c>
      <c r="O51" s="101">
        <v>6.7000000000000004E-2</v>
      </c>
      <c r="P51" s="101">
        <v>5.6000000000000001E-2</v>
      </c>
      <c r="Q51" s="101">
        <v>0.15871135109444723</v>
      </c>
      <c r="R51" s="101">
        <v>0.1674213475134799</v>
      </c>
      <c r="S51" s="101">
        <v>0.11694831896610609</v>
      </c>
    </row>
    <row r="52" spans="11:19" ht="12" customHeight="1" x14ac:dyDescent="0.25">
      <c r="K52" s="140"/>
      <c r="M52" s="94" t="s">
        <v>13</v>
      </c>
      <c r="N52" s="102">
        <v>6.4000000000000001E-2</v>
      </c>
      <c r="O52" s="102">
        <v>6.5000000000000002E-2</v>
      </c>
      <c r="P52" s="102">
        <v>0.06</v>
      </c>
      <c r="Q52" s="102">
        <v>9.7277413988857503E-2</v>
      </c>
      <c r="R52" s="102">
        <v>0.10099634405179915</v>
      </c>
      <c r="S52" s="102">
        <v>0.11072100256378731</v>
      </c>
    </row>
    <row r="53" spans="11:19" ht="12" customHeight="1" x14ac:dyDescent="0.25">
      <c r="K53" s="140"/>
      <c r="M53" s="94" t="s">
        <v>14</v>
      </c>
      <c r="N53" s="102">
        <v>0.151</v>
      </c>
      <c r="O53" s="102">
        <v>0.15</v>
      </c>
      <c r="P53" s="102">
        <v>0.156</v>
      </c>
      <c r="Q53" s="102">
        <v>0.18731517175824466</v>
      </c>
      <c r="R53" s="102">
        <v>0.18687289328309936</v>
      </c>
      <c r="S53" s="102">
        <v>0.20188345013820772</v>
      </c>
    </row>
    <row r="54" spans="11:19" ht="12" customHeight="1" x14ac:dyDescent="0.25">
      <c r="M54" s="94" t="s">
        <v>15</v>
      </c>
      <c r="N54" s="102">
        <v>0.20899999999999999</v>
      </c>
      <c r="O54" s="102">
        <v>0.20699999999999999</v>
      </c>
      <c r="P54" s="102">
        <v>0.20699999999999999</v>
      </c>
      <c r="Q54" s="102">
        <v>0.17630633960869221</v>
      </c>
      <c r="R54" s="102">
        <v>0.1735097722730739</v>
      </c>
      <c r="S54" s="102">
        <v>0.18076521992559097</v>
      </c>
    </row>
    <row r="55" spans="11:19" ht="12" customHeight="1" x14ac:dyDescent="0.25">
      <c r="M55" s="94" t="s">
        <v>17</v>
      </c>
      <c r="N55" s="102">
        <v>0.13300000000000001</v>
      </c>
      <c r="O55" s="102">
        <v>0.13400000000000001</v>
      </c>
      <c r="P55" s="102">
        <v>0.13400000000000001</v>
      </c>
      <c r="Q55" s="102">
        <v>0.10056141578433185</v>
      </c>
      <c r="R55" s="102">
        <v>9.9179736664262441E-2</v>
      </c>
      <c r="S55" s="102">
        <v>0.10135156673360747</v>
      </c>
    </row>
    <row r="56" spans="11:19" ht="12" customHeight="1" x14ac:dyDescent="0.25">
      <c r="K56" s="143"/>
      <c r="M56" s="94" t="s">
        <v>19</v>
      </c>
      <c r="N56" s="102">
        <v>0.14000000000000001</v>
      </c>
      <c r="O56" s="102">
        <v>0.14299999999999999</v>
      </c>
      <c r="P56" s="102">
        <v>0.14099999999999999</v>
      </c>
      <c r="Q56" s="102">
        <v>0.101648931956803</v>
      </c>
      <c r="R56" s="102">
        <v>0.10078347651947119</v>
      </c>
      <c r="S56" s="102">
        <v>0.10347135889834561</v>
      </c>
    </row>
    <row r="57" spans="11:19" ht="12" customHeight="1" x14ac:dyDescent="0.25">
      <c r="K57" s="143"/>
      <c r="M57" s="94" t="s">
        <v>21</v>
      </c>
      <c r="N57" s="102">
        <v>0.23300000000000001</v>
      </c>
      <c r="O57" s="102">
        <v>0.23200000000000001</v>
      </c>
      <c r="P57" s="102">
        <v>0.216</v>
      </c>
      <c r="Q57" s="102">
        <v>0.1756643915190241</v>
      </c>
      <c r="R57" s="102">
        <v>0.16915942124831307</v>
      </c>
      <c r="S57" s="102">
        <v>0.16383875918159174</v>
      </c>
    </row>
    <row r="58" spans="11:19" ht="12" customHeight="1" x14ac:dyDescent="0.25">
      <c r="K58" s="143"/>
      <c r="M58" s="95" t="s">
        <v>23</v>
      </c>
      <c r="N58" s="103">
        <v>2E-3</v>
      </c>
      <c r="O58" s="103">
        <v>2E-3</v>
      </c>
      <c r="P58" s="103">
        <v>0.03</v>
      </c>
      <c r="Q58" s="103">
        <v>2E-3</v>
      </c>
      <c r="R58" s="103">
        <v>2.0770084465010158E-3</v>
      </c>
      <c r="S58" s="103">
        <v>2.1020323592763106E-2</v>
      </c>
    </row>
    <row r="59" spans="11:19" ht="12" customHeight="1" x14ac:dyDescent="0.25">
      <c r="M59" s="185" t="s">
        <v>198</v>
      </c>
    </row>
    <row r="60" spans="11:19" ht="12" customHeight="1" x14ac:dyDescent="0.25">
      <c r="K60" s="143"/>
    </row>
    <row r="61" spans="11:19" ht="12" customHeight="1" x14ac:dyDescent="0.25">
      <c r="K61" s="143"/>
    </row>
    <row r="62" spans="11:19" ht="12" customHeight="1" x14ac:dyDescent="0.25">
      <c r="K62" s="143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75" t="s">
        <v>196</v>
      </c>
      <c r="L82" s="143"/>
    </row>
    <row r="83" spans="2:12" x14ac:dyDescent="0.25">
      <c r="B83" s="76"/>
      <c r="C83" s="77"/>
      <c r="D83" s="80"/>
      <c r="E83" s="80" t="s">
        <v>116</v>
      </c>
      <c r="F83" s="82"/>
      <c r="G83" s="82" t="s">
        <v>84</v>
      </c>
      <c r="H83" s="84" t="s">
        <v>86</v>
      </c>
      <c r="I83" s="84" t="s">
        <v>86</v>
      </c>
      <c r="J83" s="84" t="s">
        <v>87</v>
      </c>
      <c r="L83" s="143"/>
    </row>
    <row r="84" spans="2:12" x14ac:dyDescent="0.25">
      <c r="B84" s="78" t="s">
        <v>81</v>
      </c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139" t="s">
        <v>151</v>
      </c>
      <c r="I84" s="139" t="s">
        <v>90</v>
      </c>
      <c r="J84" s="85" t="s">
        <v>91</v>
      </c>
      <c r="L84" s="143"/>
    </row>
    <row r="85" spans="2:12" x14ac:dyDescent="0.25">
      <c r="B85" s="73" t="s">
        <v>191</v>
      </c>
      <c r="C85" s="86">
        <f>RCEData!$H$62</f>
        <v>7635</v>
      </c>
      <c r="D85" s="86">
        <f>RCEData!$H$61</f>
        <v>8945</v>
      </c>
      <c r="E85" s="141">
        <f>(C85-D85)/D85</f>
        <v>-0.14645053102291783</v>
      </c>
      <c r="F85" s="86">
        <f>RCEData!$H$50</f>
        <v>6809</v>
      </c>
      <c r="G85" s="142">
        <f>(C85-F85)/F85</f>
        <v>0.12131003084153326</v>
      </c>
      <c r="H85" s="86">
        <f>RCEData!H57</f>
        <v>6194</v>
      </c>
      <c r="I85" s="86">
        <f>RCEData!H45</f>
        <v>4157</v>
      </c>
      <c r="J85" s="87">
        <f>(H85-I85)/I85</f>
        <v>0.49001683906663457</v>
      </c>
    </row>
    <row r="86" spans="2:12" x14ac:dyDescent="0.25">
      <c r="B86" s="74" t="s">
        <v>192</v>
      </c>
      <c r="C86" s="86">
        <f>RCEData!$I$62</f>
        <v>6528</v>
      </c>
      <c r="D86" s="86">
        <f>RCEData!$I$61</f>
        <v>7371</v>
      </c>
      <c r="E86" s="141">
        <f t="shared" ref="E86:E87" si="7">(C86-D86)/D86</f>
        <v>-0.11436711436711437</v>
      </c>
      <c r="F86" s="86">
        <f>RCEData!$I$50</f>
        <v>5901</v>
      </c>
      <c r="G86" s="142">
        <f t="shared" ref="G86:G87" si="8">(C86-F86)/F86</f>
        <v>0.10625317742755465</v>
      </c>
      <c r="H86" s="86">
        <f>RCEData!I57</f>
        <v>5306</v>
      </c>
      <c r="I86" s="86">
        <f>RCEData!I45</f>
        <v>3638</v>
      </c>
      <c r="J86" s="87">
        <f t="shared" ref="J86:J87" si="9">(H86-I86)/I86</f>
        <v>0.45849367784496975</v>
      </c>
    </row>
    <row r="87" spans="2:12" x14ac:dyDescent="0.25">
      <c r="B87" s="74" t="s">
        <v>193</v>
      </c>
      <c r="C87" s="86">
        <f>RCEData!$J$62</f>
        <v>4587</v>
      </c>
      <c r="D87" s="86">
        <f>RCEData!$J$61</f>
        <v>5015</v>
      </c>
      <c r="E87" s="141">
        <f t="shared" si="7"/>
        <v>-8.534396809571286E-2</v>
      </c>
      <c r="F87" s="86">
        <f>RCEData!$J$50</f>
        <v>3957</v>
      </c>
      <c r="G87" s="142">
        <f t="shared" si="8"/>
        <v>0.15921152388172857</v>
      </c>
      <c r="H87" s="86">
        <f>RCEData!J57</f>
        <v>3744</v>
      </c>
      <c r="I87" s="86">
        <f>RCEData!J45</f>
        <v>4529</v>
      </c>
      <c r="J87" s="87">
        <f t="shared" si="9"/>
        <v>-0.17332744535217487</v>
      </c>
    </row>
    <row r="91" spans="2:12" x14ac:dyDescent="0.25">
      <c r="K91" s="140"/>
    </row>
    <row r="92" spans="2:12" x14ac:dyDescent="0.25">
      <c r="K92" s="140"/>
    </row>
    <row r="93" spans="2:12" x14ac:dyDescent="0.25">
      <c r="K93" s="140"/>
    </row>
  </sheetData>
  <customSheetViews>
    <customSheetView guid="{AB8C17B9-2019-4E80-9CE3-630C0961469F}" showGridLines="0" topLeftCell="A2">
      <selection activeCell="I4" sqref="I4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topLeftCell="A22" workbookViewId="0">
      <selection activeCell="B57" sqref="B57"/>
    </sheetView>
  </sheetViews>
  <sheetFormatPr defaultRowHeight="15" x14ac:dyDescent="0.25"/>
  <cols>
    <col min="1" max="1" width="12.7109375" style="128" customWidth="1"/>
    <col min="2" max="10" width="12.7109375" customWidth="1"/>
  </cols>
  <sheetData>
    <row r="1" spans="1:10" ht="24" x14ac:dyDescent="0.25">
      <c r="A1" s="23" t="s">
        <v>38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44</v>
      </c>
      <c r="H1" s="23" t="s">
        <v>45</v>
      </c>
      <c r="I1" s="23" t="s">
        <v>46</v>
      </c>
      <c r="J1" s="23" t="s">
        <v>47</v>
      </c>
    </row>
    <row r="2" spans="1:10" x14ac:dyDescent="0.25">
      <c r="A2" s="126">
        <v>41944</v>
      </c>
      <c r="B2" s="37">
        <v>9155</v>
      </c>
      <c r="C2" s="37">
        <v>7253</v>
      </c>
      <c r="D2" s="37">
        <v>6572</v>
      </c>
      <c r="E2" s="37">
        <v>4310</v>
      </c>
      <c r="F2" s="37">
        <v>3381</v>
      </c>
      <c r="G2" s="37">
        <v>3147</v>
      </c>
      <c r="H2" s="37">
        <v>4845</v>
      </c>
      <c r="I2" s="37">
        <v>3872</v>
      </c>
      <c r="J2" s="37">
        <v>3425</v>
      </c>
    </row>
    <row r="3" spans="1:10" x14ac:dyDescent="0.25">
      <c r="A3" s="127">
        <v>41974</v>
      </c>
      <c r="B3" s="36">
        <v>8146</v>
      </c>
      <c r="C3" s="36">
        <v>6558</v>
      </c>
      <c r="D3" s="36">
        <v>6205</v>
      </c>
      <c r="E3" s="36">
        <v>3872</v>
      </c>
      <c r="F3" s="36">
        <v>3073</v>
      </c>
      <c r="G3" s="36">
        <v>2947</v>
      </c>
      <c r="H3" s="36">
        <v>4274</v>
      </c>
      <c r="I3" s="36">
        <v>3485</v>
      </c>
      <c r="J3" s="36">
        <v>3258</v>
      </c>
    </row>
    <row r="4" spans="1:10" x14ac:dyDescent="0.25">
      <c r="A4" s="126">
        <v>42005</v>
      </c>
      <c r="B4" s="37">
        <v>10117</v>
      </c>
      <c r="C4" s="37">
        <v>8092</v>
      </c>
      <c r="D4" s="37">
        <v>7001</v>
      </c>
      <c r="E4" s="37">
        <v>4762</v>
      </c>
      <c r="F4" s="37">
        <v>3991</v>
      </c>
      <c r="G4" s="37">
        <v>3294</v>
      </c>
      <c r="H4" s="37">
        <v>5355</v>
      </c>
      <c r="I4" s="37">
        <v>4101</v>
      </c>
      <c r="J4" s="37">
        <v>3707</v>
      </c>
    </row>
    <row r="5" spans="1:10" x14ac:dyDescent="0.25">
      <c r="A5" s="127">
        <v>42036</v>
      </c>
      <c r="B5" s="36">
        <v>10585</v>
      </c>
      <c r="C5" s="36">
        <v>8588</v>
      </c>
      <c r="D5" s="36">
        <v>6468</v>
      </c>
      <c r="E5" s="36">
        <v>4774</v>
      </c>
      <c r="F5" s="36">
        <v>3985</v>
      </c>
      <c r="G5" s="36">
        <v>2831</v>
      </c>
      <c r="H5" s="36">
        <v>5811</v>
      </c>
      <c r="I5" s="36">
        <v>4603</v>
      </c>
      <c r="J5" s="36">
        <v>3637</v>
      </c>
    </row>
    <row r="6" spans="1:10" x14ac:dyDescent="0.25">
      <c r="A6" s="126">
        <v>42064</v>
      </c>
      <c r="B6" s="37">
        <v>11466</v>
      </c>
      <c r="C6" s="37">
        <v>9853</v>
      </c>
      <c r="D6" s="37">
        <v>7056</v>
      </c>
      <c r="E6" s="37">
        <v>5604</v>
      </c>
      <c r="F6" s="37">
        <v>4851</v>
      </c>
      <c r="G6" s="37">
        <v>2828</v>
      </c>
      <c r="H6" s="37">
        <v>5862</v>
      </c>
      <c r="I6" s="37">
        <v>5002</v>
      </c>
      <c r="J6" s="37">
        <v>4228</v>
      </c>
    </row>
    <row r="7" spans="1:10" x14ac:dyDescent="0.25">
      <c r="A7" s="127">
        <v>42095</v>
      </c>
      <c r="B7" s="36">
        <v>9592</v>
      </c>
      <c r="C7" s="36">
        <v>8025</v>
      </c>
      <c r="D7" s="36">
        <v>6680</v>
      </c>
      <c r="E7" s="36">
        <v>4792</v>
      </c>
      <c r="F7" s="36">
        <v>4040</v>
      </c>
      <c r="G7" s="36">
        <v>2871</v>
      </c>
      <c r="H7" s="36">
        <v>4800</v>
      </c>
      <c r="I7" s="36">
        <v>3985</v>
      </c>
      <c r="J7" s="36">
        <v>3809</v>
      </c>
    </row>
    <row r="8" spans="1:10" x14ac:dyDescent="0.25">
      <c r="A8" s="126">
        <v>42125</v>
      </c>
      <c r="B8" s="37">
        <v>9976</v>
      </c>
      <c r="C8" s="37">
        <v>8279</v>
      </c>
      <c r="D8" s="37">
        <v>6792</v>
      </c>
      <c r="E8" s="37">
        <v>4838</v>
      </c>
      <c r="F8" s="37">
        <v>4214</v>
      </c>
      <c r="G8" s="37">
        <v>2879</v>
      </c>
      <c r="H8" s="37">
        <v>5138</v>
      </c>
      <c r="I8" s="37">
        <v>4065</v>
      </c>
      <c r="J8" s="37">
        <v>3913</v>
      </c>
    </row>
    <row r="9" spans="1:10" x14ac:dyDescent="0.25">
      <c r="A9" s="127">
        <v>42156</v>
      </c>
      <c r="B9" s="36">
        <v>8247</v>
      </c>
      <c r="C9" s="36">
        <v>6987</v>
      </c>
      <c r="D9" s="36">
        <v>6502</v>
      </c>
      <c r="E9" s="36">
        <v>4037</v>
      </c>
      <c r="F9" s="36">
        <v>3369</v>
      </c>
      <c r="G9" s="36">
        <v>2716</v>
      </c>
      <c r="H9" s="36">
        <v>4210</v>
      </c>
      <c r="I9" s="36">
        <v>3618</v>
      </c>
      <c r="J9" s="36">
        <v>3786</v>
      </c>
    </row>
    <row r="10" spans="1:10" x14ac:dyDescent="0.25">
      <c r="A10" s="126">
        <v>42186</v>
      </c>
      <c r="B10" s="37">
        <v>7928</v>
      </c>
      <c r="C10" s="37">
        <v>6135</v>
      </c>
      <c r="D10" s="37">
        <v>5700</v>
      </c>
      <c r="E10" s="37">
        <v>3754</v>
      </c>
      <c r="F10" s="37">
        <v>2941</v>
      </c>
      <c r="G10" s="37">
        <v>2279</v>
      </c>
      <c r="H10" s="37">
        <v>4174</v>
      </c>
      <c r="I10" s="37">
        <v>3194</v>
      </c>
      <c r="J10" s="37">
        <v>3421</v>
      </c>
    </row>
    <row r="11" spans="1:10" x14ac:dyDescent="0.25">
      <c r="A11" s="127">
        <v>42217</v>
      </c>
      <c r="B11" s="36">
        <v>8599</v>
      </c>
      <c r="C11" s="36">
        <v>7339</v>
      </c>
      <c r="D11" s="36">
        <v>6275</v>
      </c>
      <c r="E11" s="36">
        <v>4072</v>
      </c>
      <c r="F11" s="36">
        <v>3499</v>
      </c>
      <c r="G11" s="36">
        <v>2672</v>
      </c>
      <c r="H11" s="36">
        <v>4527</v>
      </c>
      <c r="I11" s="36">
        <v>3840</v>
      </c>
      <c r="J11" s="36">
        <v>3603</v>
      </c>
    </row>
    <row r="12" spans="1:10" x14ac:dyDescent="0.25">
      <c r="A12" s="126">
        <v>42248</v>
      </c>
      <c r="B12" s="37">
        <v>8655</v>
      </c>
      <c r="C12" s="37">
        <v>7326</v>
      </c>
      <c r="D12" s="37">
        <v>7032</v>
      </c>
      <c r="E12" s="37">
        <v>4126</v>
      </c>
      <c r="F12" s="37">
        <v>3545</v>
      </c>
      <c r="G12" s="37">
        <v>3107</v>
      </c>
      <c r="H12" s="37">
        <v>4529</v>
      </c>
      <c r="I12" s="37">
        <v>3781</v>
      </c>
      <c r="J12" s="37">
        <v>3925</v>
      </c>
    </row>
    <row r="13" spans="1:10" x14ac:dyDescent="0.25">
      <c r="A13" s="127">
        <v>42278</v>
      </c>
      <c r="B13" s="36">
        <v>8689</v>
      </c>
      <c r="C13" s="36">
        <v>7301</v>
      </c>
      <c r="D13" s="36">
        <v>6847</v>
      </c>
      <c r="E13" s="36">
        <v>4016</v>
      </c>
      <c r="F13" s="36">
        <v>3490</v>
      </c>
      <c r="G13" s="36">
        <v>3147</v>
      </c>
      <c r="H13" s="36">
        <v>4673</v>
      </c>
      <c r="I13" s="36">
        <v>3811</v>
      </c>
      <c r="J13" s="36">
        <v>3700</v>
      </c>
    </row>
    <row r="14" spans="1:10" x14ac:dyDescent="0.25">
      <c r="A14" s="126">
        <v>42309</v>
      </c>
      <c r="B14" s="37">
        <v>8826</v>
      </c>
      <c r="C14" s="37">
        <v>7284</v>
      </c>
      <c r="D14" s="37">
        <v>6605</v>
      </c>
      <c r="E14" s="37">
        <v>4124</v>
      </c>
      <c r="F14" s="37">
        <v>3419</v>
      </c>
      <c r="G14" s="37">
        <v>3145</v>
      </c>
      <c r="H14" s="37">
        <v>4702</v>
      </c>
      <c r="I14" s="37">
        <v>3865</v>
      </c>
      <c r="J14" s="37">
        <v>3460</v>
      </c>
    </row>
    <row r="15" spans="1:10" x14ac:dyDescent="0.25">
      <c r="A15" s="127">
        <v>42339</v>
      </c>
      <c r="B15" s="36">
        <v>7225</v>
      </c>
      <c r="C15" s="36">
        <v>5921</v>
      </c>
      <c r="D15" s="36">
        <v>5841</v>
      </c>
      <c r="E15" s="36">
        <v>3522</v>
      </c>
      <c r="F15" s="36">
        <v>2869</v>
      </c>
      <c r="G15" s="36">
        <v>2607</v>
      </c>
      <c r="H15" s="36">
        <v>3703</v>
      </c>
      <c r="I15" s="36">
        <v>3052</v>
      </c>
      <c r="J15" s="36">
        <v>3234</v>
      </c>
    </row>
    <row r="16" spans="1:10" x14ac:dyDescent="0.25">
      <c r="A16" s="126">
        <v>42370</v>
      </c>
      <c r="B16" s="37">
        <v>8449</v>
      </c>
      <c r="C16" s="37">
        <v>6834</v>
      </c>
      <c r="D16" s="37">
        <v>6048</v>
      </c>
      <c r="E16" s="37">
        <v>4030</v>
      </c>
      <c r="F16" s="37">
        <v>3428</v>
      </c>
      <c r="G16" s="37">
        <v>2811</v>
      </c>
      <c r="H16" s="37">
        <v>4419</v>
      </c>
      <c r="I16" s="37">
        <v>3406</v>
      </c>
      <c r="J16" s="37">
        <v>3237</v>
      </c>
    </row>
    <row r="17" spans="1:10" x14ac:dyDescent="0.25">
      <c r="A17" s="127">
        <v>42401</v>
      </c>
      <c r="B17" s="36">
        <v>10038</v>
      </c>
      <c r="C17" s="36">
        <v>8074</v>
      </c>
      <c r="D17" s="36">
        <v>6415</v>
      </c>
      <c r="E17" s="36">
        <v>4585</v>
      </c>
      <c r="F17" s="36">
        <v>3856</v>
      </c>
      <c r="G17" s="36">
        <v>2798</v>
      </c>
      <c r="H17" s="36">
        <v>5453</v>
      </c>
      <c r="I17" s="36">
        <v>4218</v>
      </c>
      <c r="J17" s="36">
        <v>3617</v>
      </c>
    </row>
    <row r="18" spans="1:10" x14ac:dyDescent="0.25">
      <c r="A18" s="126">
        <v>42430</v>
      </c>
      <c r="B18" s="37">
        <v>9327</v>
      </c>
      <c r="C18" s="37">
        <v>7251</v>
      </c>
      <c r="D18" s="37">
        <v>6692</v>
      </c>
      <c r="E18" s="37">
        <v>4322</v>
      </c>
      <c r="F18" s="37">
        <v>3463</v>
      </c>
      <c r="G18" s="37">
        <v>3042</v>
      </c>
      <c r="H18" s="37">
        <v>5005</v>
      </c>
      <c r="I18" s="37">
        <v>3788</v>
      </c>
      <c r="J18" s="37">
        <v>3650</v>
      </c>
    </row>
    <row r="19" spans="1:10" x14ac:dyDescent="0.25">
      <c r="A19" s="127">
        <v>42461</v>
      </c>
      <c r="B19" s="36">
        <v>9156</v>
      </c>
      <c r="C19" s="36">
        <v>7480</v>
      </c>
      <c r="D19" s="36">
        <v>6491</v>
      </c>
      <c r="E19" s="36">
        <v>4392</v>
      </c>
      <c r="F19" s="36">
        <v>3543</v>
      </c>
      <c r="G19" s="36">
        <v>2940</v>
      </c>
      <c r="H19" s="36">
        <v>4764</v>
      </c>
      <c r="I19" s="36">
        <v>3937</v>
      </c>
      <c r="J19" s="36">
        <v>3551</v>
      </c>
    </row>
    <row r="20" spans="1:10" x14ac:dyDescent="0.25">
      <c r="A20" s="126">
        <v>42491</v>
      </c>
      <c r="B20" s="37">
        <v>10520</v>
      </c>
      <c r="C20" s="37">
        <v>8091</v>
      </c>
      <c r="D20" s="37">
        <v>7350</v>
      </c>
      <c r="E20" s="37">
        <v>5160</v>
      </c>
      <c r="F20" s="37">
        <v>3984</v>
      </c>
      <c r="G20" s="37">
        <v>3377</v>
      </c>
      <c r="H20" s="37">
        <v>5360</v>
      </c>
      <c r="I20" s="37">
        <v>4107</v>
      </c>
      <c r="J20" s="37">
        <v>3973</v>
      </c>
    </row>
    <row r="21" spans="1:10" x14ac:dyDescent="0.25">
      <c r="A21" s="127">
        <v>42522</v>
      </c>
      <c r="B21" s="36">
        <v>9227</v>
      </c>
      <c r="C21" s="36">
        <v>7692</v>
      </c>
      <c r="D21" s="36">
        <v>7020</v>
      </c>
      <c r="E21" s="36">
        <v>4354</v>
      </c>
      <c r="F21" s="36">
        <v>3744</v>
      </c>
      <c r="G21" s="36">
        <v>3266</v>
      </c>
      <c r="H21" s="36">
        <v>4873</v>
      </c>
      <c r="I21" s="36">
        <v>3948</v>
      </c>
      <c r="J21" s="36">
        <v>3754</v>
      </c>
    </row>
    <row r="22" spans="1:10" x14ac:dyDescent="0.25">
      <c r="A22" s="126">
        <v>42552</v>
      </c>
      <c r="B22" s="37">
        <v>8612</v>
      </c>
      <c r="C22" s="37">
        <v>7494</v>
      </c>
      <c r="D22" s="37">
        <v>6602</v>
      </c>
      <c r="E22" s="37">
        <v>4009</v>
      </c>
      <c r="F22" s="37">
        <v>3609</v>
      </c>
      <c r="G22" s="37">
        <v>2859</v>
      </c>
      <c r="H22" s="37">
        <v>4603</v>
      </c>
      <c r="I22" s="37">
        <v>3885</v>
      </c>
      <c r="J22" s="37">
        <v>3743</v>
      </c>
    </row>
    <row r="23" spans="1:10" x14ac:dyDescent="0.25">
      <c r="A23" s="127">
        <v>42583</v>
      </c>
      <c r="B23" s="36">
        <v>9952</v>
      </c>
      <c r="C23" s="36">
        <v>7898</v>
      </c>
      <c r="D23" s="36">
        <v>7309</v>
      </c>
      <c r="E23" s="36">
        <v>4741</v>
      </c>
      <c r="F23" s="36">
        <v>3773</v>
      </c>
      <c r="G23" s="36">
        <v>3236</v>
      </c>
      <c r="H23" s="36">
        <v>5211</v>
      </c>
      <c r="I23" s="36">
        <v>4125</v>
      </c>
      <c r="J23" s="36">
        <v>4073</v>
      </c>
    </row>
    <row r="24" spans="1:10" x14ac:dyDescent="0.25">
      <c r="A24" s="126">
        <v>42614</v>
      </c>
      <c r="B24" s="37">
        <v>10042</v>
      </c>
      <c r="C24" s="37">
        <v>7514</v>
      </c>
      <c r="D24" s="37">
        <v>7177</v>
      </c>
      <c r="E24" s="37">
        <v>4720</v>
      </c>
      <c r="F24" s="37">
        <v>3618</v>
      </c>
      <c r="G24" s="37">
        <v>3305</v>
      </c>
      <c r="H24" s="37">
        <v>5322</v>
      </c>
      <c r="I24" s="37">
        <v>3896</v>
      </c>
      <c r="J24" s="37">
        <v>3872</v>
      </c>
    </row>
    <row r="25" spans="1:10" x14ac:dyDescent="0.25">
      <c r="A25" s="127">
        <v>42644</v>
      </c>
      <c r="B25" s="36">
        <v>10375</v>
      </c>
      <c r="C25" s="36">
        <v>8225</v>
      </c>
      <c r="D25" s="36">
        <v>6903</v>
      </c>
      <c r="E25" s="36">
        <v>4900</v>
      </c>
      <c r="F25" s="36">
        <v>3908</v>
      </c>
      <c r="G25" s="36">
        <v>3063</v>
      </c>
      <c r="H25" s="36">
        <v>5475</v>
      </c>
      <c r="I25" s="36">
        <v>4317</v>
      </c>
      <c r="J25" s="36">
        <v>3840</v>
      </c>
    </row>
    <row r="26" spans="1:10" x14ac:dyDescent="0.25">
      <c r="A26" s="126">
        <v>42675</v>
      </c>
      <c r="B26" s="37">
        <v>9705</v>
      </c>
      <c r="C26" s="37">
        <v>8201</v>
      </c>
      <c r="D26" s="37">
        <v>6889</v>
      </c>
      <c r="E26" s="37">
        <v>4541</v>
      </c>
      <c r="F26" s="37">
        <v>3936</v>
      </c>
      <c r="G26" s="37">
        <v>3030</v>
      </c>
      <c r="H26" s="37">
        <v>5164</v>
      </c>
      <c r="I26" s="37">
        <v>4265</v>
      </c>
      <c r="J26" s="37">
        <v>3859</v>
      </c>
    </row>
    <row r="27" spans="1:10" x14ac:dyDescent="0.25">
      <c r="A27" s="127">
        <v>42705</v>
      </c>
      <c r="B27" s="36">
        <v>6495</v>
      </c>
      <c r="C27" s="36">
        <v>5889</v>
      </c>
      <c r="D27" s="36">
        <v>6119</v>
      </c>
      <c r="E27" s="36">
        <v>3095</v>
      </c>
      <c r="F27" s="36">
        <v>2825</v>
      </c>
      <c r="G27" s="36">
        <v>2802</v>
      </c>
      <c r="H27" s="36">
        <v>3400</v>
      </c>
      <c r="I27" s="36">
        <v>3064</v>
      </c>
      <c r="J27" s="36">
        <v>3317</v>
      </c>
    </row>
    <row r="28" spans="1:10" x14ac:dyDescent="0.25">
      <c r="A28" s="126">
        <v>42736</v>
      </c>
      <c r="B28" s="37">
        <v>6389</v>
      </c>
      <c r="C28" s="37">
        <v>6378</v>
      </c>
      <c r="D28" s="37">
        <v>6928</v>
      </c>
      <c r="E28" s="37">
        <v>2816</v>
      </c>
      <c r="F28" s="37">
        <v>3030</v>
      </c>
      <c r="G28" s="37">
        <v>3033</v>
      </c>
      <c r="H28" s="37">
        <v>3573</v>
      </c>
      <c r="I28" s="37">
        <v>3348</v>
      </c>
      <c r="J28" s="37">
        <v>3895</v>
      </c>
    </row>
    <row r="29" spans="1:10" x14ac:dyDescent="0.25">
      <c r="A29" s="127">
        <v>42767</v>
      </c>
      <c r="B29" s="36">
        <v>7821</v>
      </c>
      <c r="C29" s="36">
        <v>6684</v>
      </c>
      <c r="D29" s="36">
        <v>6238</v>
      </c>
      <c r="E29" s="36">
        <v>3407</v>
      </c>
      <c r="F29" s="36">
        <v>3010</v>
      </c>
      <c r="G29" s="36">
        <v>2760</v>
      </c>
      <c r="H29" s="36">
        <v>4414</v>
      </c>
      <c r="I29" s="36">
        <v>3674</v>
      </c>
      <c r="J29" s="36">
        <v>3478</v>
      </c>
    </row>
    <row r="30" spans="1:10" x14ac:dyDescent="0.25">
      <c r="A30" s="126">
        <v>42795</v>
      </c>
      <c r="B30" s="37">
        <v>9816</v>
      </c>
      <c r="C30" s="37">
        <v>7300</v>
      </c>
      <c r="D30" s="37">
        <v>7615</v>
      </c>
      <c r="E30" s="37">
        <v>4573</v>
      </c>
      <c r="F30" s="37">
        <v>3335</v>
      </c>
      <c r="G30" s="37">
        <v>3474</v>
      </c>
      <c r="H30" s="37">
        <v>5243</v>
      </c>
      <c r="I30" s="37">
        <v>3965</v>
      </c>
      <c r="J30" s="37">
        <v>4141</v>
      </c>
    </row>
    <row r="31" spans="1:10" x14ac:dyDescent="0.25">
      <c r="A31" s="127">
        <v>42826</v>
      </c>
      <c r="B31" s="36">
        <v>7048</v>
      </c>
      <c r="C31" s="36">
        <v>6247</v>
      </c>
      <c r="D31" s="36">
        <v>6291</v>
      </c>
      <c r="E31" s="36">
        <v>3309</v>
      </c>
      <c r="F31" s="36">
        <v>2898</v>
      </c>
      <c r="G31" s="36">
        <v>2829</v>
      </c>
      <c r="H31" s="36">
        <v>3739</v>
      </c>
      <c r="I31" s="36">
        <v>3349</v>
      </c>
      <c r="J31" s="36">
        <v>3462</v>
      </c>
    </row>
    <row r="32" spans="1:10" x14ac:dyDescent="0.25">
      <c r="A32" s="126">
        <v>42856</v>
      </c>
      <c r="B32" s="37">
        <v>9360</v>
      </c>
      <c r="C32" s="37">
        <v>7873</v>
      </c>
      <c r="D32" s="37">
        <v>7441</v>
      </c>
      <c r="E32" s="37">
        <v>4380</v>
      </c>
      <c r="F32" s="37">
        <v>3743</v>
      </c>
      <c r="G32" s="37">
        <v>3351</v>
      </c>
      <c r="H32" s="37">
        <v>4980</v>
      </c>
      <c r="I32" s="37">
        <v>4130</v>
      </c>
      <c r="J32" s="37">
        <v>4090</v>
      </c>
    </row>
    <row r="33" spans="1:10" x14ac:dyDescent="0.25">
      <c r="A33" s="127">
        <v>42887</v>
      </c>
      <c r="B33" s="36">
        <v>8710</v>
      </c>
      <c r="C33" s="36">
        <v>7060</v>
      </c>
      <c r="D33" s="36">
        <v>6672</v>
      </c>
      <c r="E33" s="36">
        <v>4097</v>
      </c>
      <c r="F33" s="36">
        <v>3364</v>
      </c>
      <c r="G33" s="36">
        <v>3035</v>
      </c>
      <c r="H33" s="36">
        <v>4613</v>
      </c>
      <c r="I33" s="36">
        <v>3696</v>
      </c>
      <c r="J33" s="36">
        <v>3637</v>
      </c>
    </row>
    <row r="34" spans="1:10" x14ac:dyDescent="0.25">
      <c r="A34" s="126">
        <v>42917</v>
      </c>
      <c r="B34" s="37">
        <v>8009</v>
      </c>
      <c r="C34" s="37">
        <v>7042</v>
      </c>
      <c r="D34" s="37">
        <v>6180</v>
      </c>
      <c r="E34" s="37">
        <v>3764</v>
      </c>
      <c r="F34" s="37">
        <v>3312</v>
      </c>
      <c r="G34" s="37">
        <v>2670</v>
      </c>
      <c r="H34" s="37">
        <v>4245</v>
      </c>
      <c r="I34" s="37">
        <v>3730</v>
      </c>
      <c r="J34" s="37">
        <v>3510</v>
      </c>
    </row>
    <row r="35" spans="1:10" x14ac:dyDescent="0.25">
      <c r="A35" s="127">
        <v>42948</v>
      </c>
      <c r="B35" s="36">
        <v>9436</v>
      </c>
      <c r="C35" s="36">
        <v>7751</v>
      </c>
      <c r="D35" s="36">
        <v>6586</v>
      </c>
      <c r="E35" s="36">
        <v>4446</v>
      </c>
      <c r="F35" s="36">
        <v>3704</v>
      </c>
      <c r="G35" s="36">
        <v>2835</v>
      </c>
      <c r="H35" s="36">
        <v>4990</v>
      </c>
      <c r="I35" s="36">
        <v>4047</v>
      </c>
      <c r="J35" s="36">
        <v>3751</v>
      </c>
    </row>
    <row r="36" spans="1:10" x14ac:dyDescent="0.25">
      <c r="A36" s="126">
        <v>42979</v>
      </c>
      <c r="B36" s="37">
        <v>8722</v>
      </c>
      <c r="C36" s="37">
        <v>7170</v>
      </c>
      <c r="D36" s="37">
        <v>6354</v>
      </c>
      <c r="E36" s="37">
        <v>4061</v>
      </c>
      <c r="F36" s="37">
        <v>3410</v>
      </c>
      <c r="G36" s="37">
        <v>2924</v>
      </c>
      <c r="H36" s="37">
        <v>4661</v>
      </c>
      <c r="I36" s="37">
        <v>3760</v>
      </c>
      <c r="J36" s="37">
        <v>3430</v>
      </c>
    </row>
    <row r="37" spans="1:10" x14ac:dyDescent="0.25">
      <c r="A37" s="127">
        <v>43009</v>
      </c>
      <c r="B37" s="36">
        <v>9690</v>
      </c>
      <c r="C37" s="36">
        <v>7997</v>
      </c>
      <c r="D37" s="36">
        <v>7540</v>
      </c>
      <c r="E37" s="36">
        <v>4671</v>
      </c>
      <c r="F37" s="36">
        <v>3765</v>
      </c>
      <c r="G37" s="36">
        <v>3335</v>
      </c>
      <c r="H37" s="36">
        <v>5019</v>
      </c>
      <c r="I37" s="36">
        <v>4232</v>
      </c>
      <c r="J37" s="36">
        <v>4205</v>
      </c>
    </row>
    <row r="38" spans="1:10" x14ac:dyDescent="0.25">
      <c r="A38" s="126">
        <v>43040</v>
      </c>
      <c r="B38" s="37">
        <v>9820</v>
      </c>
      <c r="C38" s="37">
        <v>8356</v>
      </c>
      <c r="D38" s="37">
        <v>6965</v>
      </c>
      <c r="E38" s="37">
        <v>4702</v>
      </c>
      <c r="F38" s="37">
        <v>4037</v>
      </c>
      <c r="G38" s="37">
        <v>2973</v>
      </c>
      <c r="H38" s="37">
        <v>5118</v>
      </c>
      <c r="I38" s="37">
        <v>4319</v>
      </c>
      <c r="J38" s="37">
        <v>3992</v>
      </c>
    </row>
    <row r="39" spans="1:10" x14ac:dyDescent="0.25">
      <c r="A39" s="127">
        <v>43070</v>
      </c>
      <c r="B39" s="36">
        <v>6653</v>
      </c>
      <c r="C39" s="36">
        <v>6070</v>
      </c>
      <c r="D39" s="36">
        <v>5847</v>
      </c>
      <c r="E39" s="36">
        <v>3260</v>
      </c>
      <c r="F39" s="36">
        <v>2876</v>
      </c>
      <c r="G39" s="36">
        <v>2619</v>
      </c>
      <c r="H39" s="36">
        <v>3393</v>
      </c>
      <c r="I39" s="36">
        <v>3194</v>
      </c>
      <c r="J39" s="36">
        <v>3228</v>
      </c>
    </row>
    <row r="40" spans="1:10" x14ac:dyDescent="0.25">
      <c r="A40" s="126">
        <v>43101</v>
      </c>
      <c r="B40" s="37">
        <v>9846</v>
      </c>
      <c r="C40" s="37">
        <v>8074</v>
      </c>
      <c r="D40" s="37">
        <v>7495</v>
      </c>
      <c r="E40" s="37">
        <v>4709</v>
      </c>
      <c r="F40" s="37">
        <v>3991</v>
      </c>
      <c r="G40" s="37">
        <v>3386</v>
      </c>
      <c r="H40" s="37">
        <v>5137</v>
      </c>
      <c r="I40" s="37">
        <v>4083</v>
      </c>
      <c r="J40" s="37">
        <v>4109</v>
      </c>
    </row>
    <row r="41" spans="1:10" x14ac:dyDescent="0.25">
      <c r="A41" s="127">
        <v>43132</v>
      </c>
      <c r="B41" s="36">
        <v>8911</v>
      </c>
      <c r="C41" s="36">
        <v>8290</v>
      </c>
      <c r="D41" s="36">
        <v>6778</v>
      </c>
      <c r="E41" s="36">
        <v>4225</v>
      </c>
      <c r="F41" s="36">
        <v>3966</v>
      </c>
      <c r="G41" s="36">
        <v>2939</v>
      </c>
      <c r="H41" s="36">
        <v>4686</v>
      </c>
      <c r="I41" s="36">
        <v>4324</v>
      </c>
      <c r="J41" s="36">
        <v>3839</v>
      </c>
    </row>
    <row r="42" spans="1:10" x14ac:dyDescent="0.25">
      <c r="A42" s="126">
        <v>43160</v>
      </c>
      <c r="B42" s="37">
        <v>8643</v>
      </c>
      <c r="C42" s="37">
        <v>8141</v>
      </c>
      <c r="D42" s="37">
        <v>7238</v>
      </c>
      <c r="E42" s="37">
        <v>3950</v>
      </c>
      <c r="F42" s="37">
        <v>3758</v>
      </c>
      <c r="G42" s="37">
        <v>3240</v>
      </c>
      <c r="H42" s="37">
        <v>4693</v>
      </c>
      <c r="I42" s="37">
        <v>4383</v>
      </c>
      <c r="J42" s="37">
        <v>3998</v>
      </c>
    </row>
    <row r="43" spans="1:10" x14ac:dyDescent="0.25">
      <c r="A43" s="127">
        <v>43191</v>
      </c>
      <c r="B43" s="36">
        <v>7573</v>
      </c>
      <c r="C43" s="36">
        <v>6666</v>
      </c>
      <c r="D43" s="36">
        <v>6990</v>
      </c>
      <c r="E43" s="36">
        <v>3579</v>
      </c>
      <c r="F43" s="36">
        <v>3183</v>
      </c>
      <c r="G43" s="36">
        <v>3001</v>
      </c>
      <c r="H43" s="36">
        <v>3994</v>
      </c>
      <c r="I43" s="36">
        <v>3483</v>
      </c>
      <c r="J43" s="36">
        <v>3989</v>
      </c>
    </row>
    <row r="44" spans="1:10" x14ac:dyDescent="0.25">
      <c r="A44" s="126">
        <v>43221</v>
      </c>
      <c r="B44" s="37">
        <v>9241</v>
      </c>
      <c r="C44" s="37">
        <v>8056</v>
      </c>
      <c r="D44" s="37">
        <v>7929</v>
      </c>
      <c r="E44" s="37">
        <v>4351</v>
      </c>
      <c r="F44" s="37">
        <v>3810</v>
      </c>
      <c r="G44" s="37">
        <v>3313</v>
      </c>
      <c r="H44" s="37">
        <v>4890</v>
      </c>
      <c r="I44" s="37">
        <v>4246</v>
      </c>
      <c r="J44" s="37">
        <v>4616</v>
      </c>
    </row>
    <row r="45" spans="1:10" x14ac:dyDescent="0.25">
      <c r="A45" s="127">
        <v>43252</v>
      </c>
      <c r="B45" s="36">
        <v>7763</v>
      </c>
      <c r="C45" s="36">
        <v>6908</v>
      </c>
      <c r="D45" s="36">
        <v>7609</v>
      </c>
      <c r="E45" s="36">
        <v>3606</v>
      </c>
      <c r="F45" s="36">
        <v>3270</v>
      </c>
      <c r="G45" s="36">
        <v>3080</v>
      </c>
      <c r="H45" s="36">
        <v>4157</v>
      </c>
      <c r="I45" s="36">
        <v>3638</v>
      </c>
      <c r="J45" s="36">
        <v>4529</v>
      </c>
    </row>
    <row r="46" spans="1:10" x14ac:dyDescent="0.25">
      <c r="A46" s="126">
        <v>43282</v>
      </c>
      <c r="B46" s="37">
        <v>12392</v>
      </c>
      <c r="C46" s="37">
        <v>8428</v>
      </c>
      <c r="D46" s="37">
        <v>5998</v>
      </c>
      <c r="E46" s="37">
        <v>5506</v>
      </c>
      <c r="F46" s="37">
        <v>3942</v>
      </c>
      <c r="G46" s="37">
        <v>2493</v>
      </c>
      <c r="H46" s="37">
        <v>6886</v>
      </c>
      <c r="I46" s="37">
        <v>4486</v>
      </c>
      <c r="J46" s="37">
        <v>3505</v>
      </c>
    </row>
    <row r="47" spans="1:10" x14ac:dyDescent="0.25">
      <c r="A47" s="127">
        <v>43313</v>
      </c>
      <c r="B47" s="36">
        <v>12532</v>
      </c>
      <c r="C47" s="36">
        <v>10600</v>
      </c>
      <c r="D47" s="36">
        <v>6786</v>
      </c>
      <c r="E47" s="36">
        <v>5621</v>
      </c>
      <c r="F47" s="36">
        <v>4851</v>
      </c>
      <c r="G47" s="36">
        <v>2742</v>
      </c>
      <c r="H47" s="36">
        <v>6911</v>
      </c>
      <c r="I47" s="36">
        <v>5749</v>
      </c>
      <c r="J47" s="36">
        <v>4044</v>
      </c>
    </row>
    <row r="48" spans="1:10" x14ac:dyDescent="0.25">
      <c r="A48" s="126">
        <v>43344</v>
      </c>
      <c r="B48" s="37">
        <v>10794</v>
      </c>
      <c r="C48" s="37">
        <v>9315</v>
      </c>
      <c r="D48" s="37">
        <v>6296</v>
      </c>
      <c r="E48" s="37">
        <v>4841</v>
      </c>
      <c r="F48" s="37">
        <v>4238</v>
      </c>
      <c r="G48" s="37">
        <v>2666</v>
      </c>
      <c r="H48" s="37">
        <v>5953</v>
      </c>
      <c r="I48" s="37">
        <v>5077</v>
      </c>
      <c r="J48" s="37">
        <v>3630</v>
      </c>
    </row>
    <row r="49" spans="1:10" x14ac:dyDescent="0.25">
      <c r="A49" s="127">
        <v>43374</v>
      </c>
      <c r="B49" s="36">
        <v>12224</v>
      </c>
      <c r="C49" s="36">
        <v>10496</v>
      </c>
      <c r="D49" s="36">
        <v>6892</v>
      </c>
      <c r="E49" s="36">
        <v>5400</v>
      </c>
      <c r="F49" s="36">
        <v>4731</v>
      </c>
      <c r="G49" s="36">
        <v>2807</v>
      </c>
      <c r="H49" s="36">
        <v>6824</v>
      </c>
      <c r="I49" s="36">
        <v>5765</v>
      </c>
      <c r="J49" s="36">
        <v>4085</v>
      </c>
    </row>
    <row r="50" spans="1:10" x14ac:dyDescent="0.25">
      <c r="A50" s="126">
        <v>43405</v>
      </c>
      <c r="B50" s="37">
        <v>11945</v>
      </c>
      <c r="C50" s="37">
        <v>10453</v>
      </c>
      <c r="D50" s="37">
        <v>6757</v>
      </c>
      <c r="E50" s="37">
        <v>5136</v>
      </c>
      <c r="F50" s="37">
        <v>4552</v>
      </c>
      <c r="G50" s="37">
        <v>2800</v>
      </c>
      <c r="H50" s="37">
        <v>6809</v>
      </c>
      <c r="I50" s="37">
        <v>5901</v>
      </c>
      <c r="J50" s="37">
        <v>3957</v>
      </c>
    </row>
    <row r="51" spans="1:10" x14ac:dyDescent="0.25">
      <c r="A51" s="127">
        <v>43435</v>
      </c>
      <c r="B51" s="36">
        <v>7833</v>
      </c>
      <c r="C51" s="36">
        <v>7385</v>
      </c>
      <c r="D51" s="36">
        <v>5335</v>
      </c>
      <c r="E51" s="36">
        <v>3432</v>
      </c>
      <c r="F51" s="36">
        <v>3200</v>
      </c>
      <c r="G51" s="36">
        <v>2162</v>
      </c>
      <c r="H51" s="36">
        <v>4401</v>
      </c>
      <c r="I51" s="36">
        <v>4185</v>
      </c>
      <c r="J51" s="36">
        <v>3173</v>
      </c>
    </row>
    <row r="52" spans="1:10" x14ac:dyDescent="0.25">
      <c r="A52" s="126">
        <v>43466</v>
      </c>
      <c r="B52" s="37">
        <v>11087</v>
      </c>
      <c r="C52" s="37">
        <v>9387</v>
      </c>
      <c r="D52" s="37">
        <v>6012</v>
      </c>
      <c r="E52" s="37">
        <v>4777</v>
      </c>
      <c r="F52" s="37">
        <v>4272</v>
      </c>
      <c r="G52" s="37">
        <v>2422</v>
      </c>
      <c r="H52" s="37">
        <v>6310</v>
      </c>
      <c r="I52" s="37">
        <v>5115</v>
      </c>
      <c r="J52" s="37">
        <v>3590</v>
      </c>
    </row>
    <row r="53" spans="1:10" x14ac:dyDescent="0.25">
      <c r="A53" s="127">
        <v>43497</v>
      </c>
      <c r="B53" s="36">
        <v>11531</v>
      </c>
      <c r="C53" s="36">
        <v>9828</v>
      </c>
      <c r="D53" s="36">
        <v>5846</v>
      </c>
      <c r="E53" s="36">
        <v>5037</v>
      </c>
      <c r="F53" s="36">
        <v>4334</v>
      </c>
      <c r="G53" s="36">
        <v>2389</v>
      </c>
      <c r="H53" s="36">
        <v>6494</v>
      </c>
      <c r="I53" s="36">
        <v>5494</v>
      </c>
      <c r="J53" s="36">
        <v>3457</v>
      </c>
    </row>
    <row r="54" spans="1:10" x14ac:dyDescent="0.25">
      <c r="A54" s="126">
        <v>43525</v>
      </c>
      <c r="B54" s="37">
        <v>11763</v>
      </c>
      <c r="C54" s="37">
        <v>9967</v>
      </c>
      <c r="D54" s="37">
        <v>6409</v>
      </c>
      <c r="E54" s="37">
        <v>5063</v>
      </c>
      <c r="F54" s="37">
        <v>4330</v>
      </c>
      <c r="G54" s="37">
        <v>2478</v>
      </c>
      <c r="H54" s="37">
        <v>6700</v>
      </c>
      <c r="I54" s="37">
        <v>5637</v>
      </c>
      <c r="J54" s="37">
        <v>3931</v>
      </c>
    </row>
    <row r="55" spans="1:10" x14ac:dyDescent="0.25">
      <c r="A55" s="127">
        <v>43556</v>
      </c>
      <c r="B55" s="36">
        <v>10799</v>
      </c>
      <c r="C55" s="36">
        <v>9288</v>
      </c>
      <c r="D55" s="36">
        <v>5970</v>
      </c>
      <c r="E55" s="36">
        <v>4831</v>
      </c>
      <c r="F55" s="36">
        <v>4113</v>
      </c>
      <c r="G55" s="36">
        <v>2454</v>
      </c>
      <c r="H55" s="36">
        <v>5968</v>
      </c>
      <c r="I55" s="36">
        <v>5175</v>
      </c>
      <c r="J55" s="36">
        <v>3516</v>
      </c>
    </row>
    <row r="56" spans="1:10" x14ac:dyDescent="0.25">
      <c r="A56" s="126">
        <v>43586</v>
      </c>
      <c r="B56" s="37">
        <v>13168</v>
      </c>
      <c r="C56" s="37">
        <v>10962</v>
      </c>
      <c r="D56" s="37">
        <v>6790</v>
      </c>
      <c r="E56" s="37">
        <v>5905</v>
      </c>
      <c r="F56" s="37">
        <v>4883</v>
      </c>
      <c r="G56" s="37">
        <v>2693</v>
      </c>
      <c r="H56" s="37">
        <v>7263</v>
      </c>
      <c r="I56" s="37">
        <v>6079</v>
      </c>
      <c r="J56" s="37">
        <v>4097</v>
      </c>
    </row>
    <row r="57" spans="1:10" x14ac:dyDescent="0.25">
      <c r="A57" s="127">
        <v>43617</v>
      </c>
      <c r="B57" s="36">
        <v>11164</v>
      </c>
      <c r="C57" s="36">
        <v>9709</v>
      </c>
      <c r="D57" s="36">
        <v>6278</v>
      </c>
      <c r="E57" s="36">
        <v>4970</v>
      </c>
      <c r="F57" s="36">
        <v>4403</v>
      </c>
      <c r="G57" s="36">
        <v>2534</v>
      </c>
      <c r="H57" s="36">
        <v>6194</v>
      </c>
      <c r="I57" s="36">
        <v>5306</v>
      </c>
      <c r="J57" s="36">
        <v>3744</v>
      </c>
    </row>
    <row r="58" spans="1:10" x14ac:dyDescent="0.25">
      <c r="A58" s="126">
        <v>43647</v>
      </c>
      <c r="B58" s="37">
        <v>18207</v>
      </c>
      <c r="C58" s="37">
        <v>12834</v>
      </c>
      <c r="D58" s="37">
        <v>6670</v>
      </c>
      <c r="E58" s="37">
        <v>8528</v>
      </c>
      <c r="F58" s="37">
        <v>5927</v>
      </c>
      <c r="G58" s="37">
        <v>2694</v>
      </c>
      <c r="H58" s="37">
        <v>9679</v>
      </c>
      <c r="I58" s="37">
        <v>6907</v>
      </c>
      <c r="J58" s="37">
        <v>3976</v>
      </c>
    </row>
    <row r="59" spans="1:10" x14ac:dyDescent="0.25">
      <c r="A59" s="127">
        <v>43678</v>
      </c>
      <c r="B59" s="36">
        <v>14191</v>
      </c>
      <c r="C59" s="36">
        <v>12399</v>
      </c>
      <c r="D59" s="36">
        <v>7316</v>
      </c>
      <c r="E59" s="36">
        <v>6486</v>
      </c>
      <c r="F59" s="36">
        <v>5716</v>
      </c>
      <c r="G59" s="36">
        <v>3059</v>
      </c>
      <c r="H59" s="36">
        <v>7705</v>
      </c>
      <c r="I59" s="36">
        <v>6683</v>
      </c>
      <c r="J59" s="36">
        <v>4257</v>
      </c>
    </row>
    <row r="60" spans="1:10" x14ac:dyDescent="0.25">
      <c r="A60" s="126">
        <v>43709</v>
      </c>
      <c r="B60" s="37">
        <v>15275</v>
      </c>
      <c r="C60" s="37">
        <v>11874</v>
      </c>
      <c r="D60" s="37">
        <v>7757</v>
      </c>
      <c r="E60" s="37">
        <v>6835</v>
      </c>
      <c r="F60" s="37">
        <v>5364</v>
      </c>
      <c r="G60" s="37">
        <v>3288</v>
      </c>
      <c r="H60" s="37">
        <v>8440</v>
      </c>
      <c r="I60" s="37">
        <v>6510</v>
      </c>
      <c r="J60" s="37">
        <v>4469</v>
      </c>
    </row>
    <row r="61" spans="1:10" x14ac:dyDescent="0.25">
      <c r="A61" s="127">
        <v>43769</v>
      </c>
      <c r="B61" s="36">
        <v>15954</v>
      </c>
      <c r="C61" s="36">
        <v>13452</v>
      </c>
      <c r="D61" s="36">
        <v>8549</v>
      </c>
      <c r="E61" s="36">
        <v>7009</v>
      </c>
      <c r="F61" s="36">
        <v>6081</v>
      </c>
      <c r="G61" s="36">
        <v>3534</v>
      </c>
      <c r="H61" s="36">
        <v>8945</v>
      </c>
      <c r="I61" s="36">
        <v>7371</v>
      </c>
      <c r="J61" s="36">
        <v>5015</v>
      </c>
    </row>
    <row r="62" spans="1:10" x14ac:dyDescent="0.25">
      <c r="A62" s="173">
        <v>43799</v>
      </c>
      <c r="B62" s="174">
        <v>13645</v>
      </c>
      <c r="C62" s="174">
        <v>11829</v>
      </c>
      <c r="D62" s="174">
        <v>7750</v>
      </c>
      <c r="E62" s="174">
        <v>6010</v>
      </c>
      <c r="F62" s="174">
        <v>5301</v>
      </c>
      <c r="G62" s="174">
        <v>3163</v>
      </c>
      <c r="H62" s="174">
        <v>7635</v>
      </c>
      <c r="I62" s="174">
        <v>6528</v>
      </c>
      <c r="J62" s="174">
        <v>4587</v>
      </c>
    </row>
  </sheetData>
  <customSheetViews>
    <customSheetView guid="{AB8C17B9-2019-4E80-9CE3-630C0961469F}" showGridLines="0" topLeftCell="A28">
      <selection activeCell="F58" sqref="F5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tabSelected="1" topLeftCell="A34" zoomScaleNormal="100" workbookViewId="0">
      <selection activeCell="L109" sqref="L109"/>
    </sheetView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122" t="s">
        <v>200</v>
      </c>
    </row>
    <row r="3" spans="2:20" ht="30" customHeight="1" x14ac:dyDescent="0.25">
      <c r="B3" s="19" t="s">
        <v>134</v>
      </c>
      <c r="L3" s="113" t="s">
        <v>121</v>
      </c>
      <c r="M3" s="113" t="s">
        <v>141</v>
      </c>
      <c r="N3" s="113" t="s">
        <v>142</v>
      </c>
      <c r="O3" s="113" t="s">
        <v>143</v>
      </c>
      <c r="P3" s="113" t="s">
        <v>144</v>
      </c>
      <c r="Q3" s="113" t="s">
        <v>145</v>
      </c>
      <c r="R3" s="113" t="s">
        <v>146</v>
      </c>
      <c r="S3" s="113" t="s">
        <v>147</v>
      </c>
      <c r="T3" s="113" t="s">
        <v>148</v>
      </c>
    </row>
    <row r="4" spans="2:20" ht="14.85" customHeight="1" x14ac:dyDescent="0.25">
      <c r="L4" s="114" t="s">
        <v>16</v>
      </c>
      <c r="M4" s="115"/>
      <c r="N4" s="115"/>
      <c r="O4" s="115"/>
      <c r="P4" s="115"/>
      <c r="Q4" s="115"/>
      <c r="R4" s="115"/>
      <c r="S4" s="115"/>
      <c r="T4" s="116"/>
    </row>
    <row r="5" spans="2:20" ht="14.85" customHeight="1" x14ac:dyDescent="0.25">
      <c r="L5" s="93" t="s">
        <v>18</v>
      </c>
      <c r="M5" s="129">
        <v>979</v>
      </c>
      <c r="N5" s="129">
        <v>1106</v>
      </c>
      <c r="O5" s="129">
        <v>801</v>
      </c>
      <c r="P5" s="129">
        <v>414</v>
      </c>
      <c r="Q5" s="129">
        <v>618</v>
      </c>
      <c r="R5" s="129">
        <v>641</v>
      </c>
      <c r="S5" s="129">
        <v>497</v>
      </c>
      <c r="T5" s="129">
        <v>240</v>
      </c>
    </row>
    <row r="6" spans="2:20" ht="14.85" customHeight="1" x14ac:dyDescent="0.25">
      <c r="B6" s="109" t="s">
        <v>81</v>
      </c>
      <c r="C6" s="77"/>
      <c r="D6" s="80"/>
      <c r="E6" s="80" t="s">
        <v>116</v>
      </c>
      <c r="F6" s="82"/>
      <c r="G6" s="82" t="s">
        <v>84</v>
      </c>
      <c r="H6" s="84" t="s">
        <v>86</v>
      </c>
      <c r="I6" s="84" t="s">
        <v>86</v>
      </c>
      <c r="J6" s="84" t="s">
        <v>87</v>
      </c>
      <c r="L6" s="94" t="s">
        <v>20</v>
      </c>
      <c r="M6" s="130">
        <v>830</v>
      </c>
      <c r="N6" s="130">
        <v>861</v>
      </c>
      <c r="O6" s="130">
        <v>582</v>
      </c>
      <c r="P6" s="130">
        <v>298</v>
      </c>
      <c r="Q6" s="130">
        <v>998</v>
      </c>
      <c r="R6" s="130">
        <v>1118</v>
      </c>
      <c r="S6" s="130">
        <v>719</v>
      </c>
      <c r="T6" s="130">
        <v>349</v>
      </c>
    </row>
    <row r="7" spans="2:20" ht="14.85" customHeight="1" x14ac:dyDescent="0.25">
      <c r="B7" s="110" t="s">
        <v>135</v>
      </c>
      <c r="C7" s="79" t="s">
        <v>82</v>
      </c>
      <c r="D7" s="81" t="s">
        <v>83</v>
      </c>
      <c r="E7" s="81" t="s">
        <v>117</v>
      </c>
      <c r="F7" s="83" t="s">
        <v>85</v>
      </c>
      <c r="G7" s="83" t="s">
        <v>89</v>
      </c>
      <c r="H7" s="139" t="s">
        <v>151</v>
      </c>
      <c r="I7" s="139" t="s">
        <v>90</v>
      </c>
      <c r="J7" s="85" t="s">
        <v>91</v>
      </c>
      <c r="L7" s="94" t="s">
        <v>27</v>
      </c>
      <c r="M7" s="130">
        <v>27</v>
      </c>
      <c r="N7" s="130">
        <v>22</v>
      </c>
      <c r="O7" s="130">
        <v>19</v>
      </c>
      <c r="P7" s="130">
        <v>6</v>
      </c>
      <c r="Q7" s="130">
        <v>157</v>
      </c>
      <c r="R7" s="130">
        <v>113</v>
      </c>
      <c r="S7" s="130">
        <v>101</v>
      </c>
      <c r="T7" s="130">
        <v>57</v>
      </c>
    </row>
    <row r="8" spans="2:20" ht="14.85" customHeight="1" x14ac:dyDescent="0.25">
      <c r="B8" s="111" t="s">
        <v>136</v>
      </c>
      <c r="C8" s="86">
        <f>OutcomesData!$K$62</f>
        <v>4488</v>
      </c>
      <c r="D8" s="86">
        <f>OutcomesData!$K$61</f>
        <v>4727</v>
      </c>
      <c r="E8" s="88">
        <f>(C8-D8)/D8</f>
        <v>-5.0560609265919189E-2</v>
      </c>
      <c r="F8" s="86">
        <f>OutcomesData!$K$50</f>
        <v>4342</v>
      </c>
      <c r="G8" s="88">
        <f>(C8-F8)/F8</f>
        <v>3.3625057577153387E-2</v>
      </c>
      <c r="H8" s="86">
        <f>OutcomesData!K57</f>
        <v>3901</v>
      </c>
      <c r="I8" s="86">
        <f>OutcomesData!B45</f>
        <v>2871</v>
      </c>
      <c r="J8" s="87">
        <f>SUM((H8-I8)/I8)</f>
        <v>0.35876001393242773</v>
      </c>
      <c r="L8" s="94" t="s">
        <v>22</v>
      </c>
      <c r="M8" s="130">
        <v>13</v>
      </c>
      <c r="N8" s="130">
        <v>12</v>
      </c>
      <c r="O8" s="130">
        <v>4</v>
      </c>
      <c r="P8" s="130">
        <v>4</v>
      </c>
      <c r="Q8" s="130">
        <v>226</v>
      </c>
      <c r="R8" s="130">
        <v>187</v>
      </c>
      <c r="S8" s="130">
        <v>174</v>
      </c>
      <c r="T8" s="130">
        <v>109</v>
      </c>
    </row>
    <row r="9" spans="2:20" ht="14.85" customHeight="1" x14ac:dyDescent="0.25">
      <c r="B9" s="112" t="s">
        <v>137</v>
      </c>
      <c r="C9" s="86">
        <f>OutcomesData!$L$62</f>
        <v>4587</v>
      </c>
      <c r="D9" s="86">
        <f>OutcomesData!$L$61</f>
        <v>4695</v>
      </c>
      <c r="E9" s="88">
        <f t="shared" ref="E9:E12" si="0">(C9-D9)/D9</f>
        <v>-2.3003194888178913E-2</v>
      </c>
      <c r="F9" s="86">
        <f>OutcomesData!$L$50</f>
        <v>3950</v>
      </c>
      <c r="G9" s="88">
        <f t="shared" ref="G9:G12" si="1">(C9-F9)/F9</f>
        <v>0.16126582278481014</v>
      </c>
      <c r="H9" s="86">
        <f>OutcomesData!L57</f>
        <v>5046</v>
      </c>
      <c r="I9" s="86">
        <f>OutcomesData!C45</f>
        <v>3523</v>
      </c>
      <c r="J9" s="87">
        <f t="shared" ref="J9:J10" si="2">SUM((H9-I9)/I9)</f>
        <v>0.43230201532784557</v>
      </c>
      <c r="L9" s="94" t="s">
        <v>25</v>
      </c>
      <c r="M9" s="130">
        <v>64</v>
      </c>
      <c r="N9" s="130">
        <v>69</v>
      </c>
      <c r="O9" s="130">
        <v>46</v>
      </c>
      <c r="P9" s="130">
        <v>24</v>
      </c>
      <c r="Q9" s="130">
        <v>86</v>
      </c>
      <c r="R9" s="130">
        <v>84</v>
      </c>
      <c r="S9" s="130">
        <v>83</v>
      </c>
      <c r="T9" s="130">
        <v>36</v>
      </c>
    </row>
    <row r="10" spans="2:20" ht="14.85" customHeight="1" x14ac:dyDescent="0.25">
      <c r="B10" s="112" t="s">
        <v>138</v>
      </c>
      <c r="C10" s="86">
        <f>OutcomesData!$M$62</f>
        <v>3368</v>
      </c>
      <c r="D10" s="86">
        <f>OutcomesData!$M$61</f>
        <v>3393</v>
      </c>
      <c r="E10" s="88">
        <f t="shared" si="0"/>
        <v>-7.3681108163866785E-3</v>
      </c>
      <c r="F10" s="86">
        <f>OutcomesData!$M$50+OutcomesData!$D$50</f>
        <v>2345</v>
      </c>
      <c r="G10" s="88">
        <f t="shared" si="1"/>
        <v>0.43624733475479743</v>
      </c>
      <c r="H10" s="86">
        <f>OutcomesData!M57</f>
        <v>3289</v>
      </c>
      <c r="I10" s="86">
        <f>OutcomesData!D45</f>
        <v>2443</v>
      </c>
      <c r="J10" s="87">
        <f t="shared" si="2"/>
        <v>0.34629553827261561</v>
      </c>
      <c r="L10" s="94" t="s">
        <v>24</v>
      </c>
      <c r="M10" s="130">
        <v>25</v>
      </c>
      <c r="N10" s="130">
        <v>18</v>
      </c>
      <c r="O10" s="130">
        <v>9</v>
      </c>
      <c r="P10" s="130">
        <v>6</v>
      </c>
      <c r="Q10" s="130">
        <v>274</v>
      </c>
      <c r="R10" s="130">
        <v>192</v>
      </c>
      <c r="S10" s="130">
        <v>151</v>
      </c>
      <c r="T10" s="130">
        <v>112</v>
      </c>
    </row>
    <row r="11" spans="2:20" ht="14.85" customHeight="1" x14ac:dyDescent="0.25">
      <c r="B11" s="112" t="s">
        <v>139</v>
      </c>
      <c r="C11" s="86">
        <f>OutcomesData!$N$62</f>
        <v>1732</v>
      </c>
      <c r="D11" s="86">
        <f>OutcomesData!$N$61</f>
        <v>1879</v>
      </c>
      <c r="E11" s="88">
        <f t="shared" si="0"/>
        <v>-7.823310271420969E-2</v>
      </c>
      <c r="F11" s="86"/>
      <c r="G11" s="88"/>
      <c r="H11" s="86"/>
      <c r="I11" s="86"/>
      <c r="J11" s="87"/>
      <c r="L11" s="94" t="s">
        <v>29</v>
      </c>
      <c r="M11" s="130">
        <v>15</v>
      </c>
      <c r="N11" s="130">
        <v>17</v>
      </c>
      <c r="O11" s="130">
        <v>16</v>
      </c>
      <c r="P11" s="130">
        <v>12</v>
      </c>
      <c r="Q11" s="130">
        <v>43</v>
      </c>
      <c r="R11" s="130">
        <v>38</v>
      </c>
      <c r="S11" s="130">
        <v>44</v>
      </c>
      <c r="T11" s="130">
        <v>20</v>
      </c>
    </row>
    <row r="12" spans="2:20" ht="14.85" customHeight="1" x14ac:dyDescent="0.25">
      <c r="B12" s="112" t="s">
        <v>140</v>
      </c>
      <c r="C12" s="86">
        <f>OutcomesData!$O$62</f>
        <v>19</v>
      </c>
      <c r="D12" s="86">
        <f>OutcomesData!$O$61</f>
        <v>28</v>
      </c>
      <c r="E12" s="88">
        <f t="shared" si="0"/>
        <v>-0.32142857142857145</v>
      </c>
      <c r="F12" s="86">
        <f>OutcomesData!$O$50</f>
        <v>34</v>
      </c>
      <c r="G12" s="88">
        <f t="shared" si="1"/>
        <v>-0.44117647058823528</v>
      </c>
      <c r="H12" s="86">
        <f>OutcomesData!O57</f>
        <v>18</v>
      </c>
      <c r="I12" s="86"/>
      <c r="J12" s="87"/>
      <c r="L12" s="94" t="s">
        <v>125</v>
      </c>
      <c r="M12" s="130">
        <v>10</v>
      </c>
      <c r="N12" s="130">
        <v>6</v>
      </c>
      <c r="O12" s="130">
        <v>10</v>
      </c>
      <c r="P12" s="130">
        <v>7</v>
      </c>
      <c r="Q12" s="130">
        <v>49</v>
      </c>
      <c r="R12" s="130">
        <v>38</v>
      </c>
      <c r="S12" s="130">
        <v>47</v>
      </c>
      <c r="T12" s="130">
        <v>18</v>
      </c>
    </row>
    <row r="13" spans="2:20" ht="14.85" customHeight="1" x14ac:dyDescent="0.25">
      <c r="L13" s="94" t="s">
        <v>32</v>
      </c>
      <c r="M13" s="130">
        <v>17</v>
      </c>
      <c r="N13" s="130">
        <v>13</v>
      </c>
      <c r="O13" s="130">
        <v>4</v>
      </c>
      <c r="P13" s="130">
        <v>4</v>
      </c>
      <c r="Q13" s="130">
        <v>32</v>
      </c>
      <c r="R13" s="130">
        <v>31</v>
      </c>
      <c r="S13" s="130">
        <v>35</v>
      </c>
      <c r="T13" s="130">
        <v>9</v>
      </c>
    </row>
    <row r="14" spans="2:20" ht="12.75" customHeight="1" x14ac:dyDescent="0.25">
      <c r="L14" s="94" t="s">
        <v>34</v>
      </c>
      <c r="M14" s="130">
        <v>5</v>
      </c>
      <c r="N14" s="130">
        <v>2</v>
      </c>
      <c r="O14" s="130">
        <v>4</v>
      </c>
      <c r="P14" s="130">
        <v>2</v>
      </c>
      <c r="Q14" s="130">
        <v>6</v>
      </c>
      <c r="R14" s="130">
        <v>5</v>
      </c>
      <c r="S14" s="130">
        <v>8</v>
      </c>
      <c r="T14" s="130">
        <v>1</v>
      </c>
    </row>
    <row r="15" spans="2:20" ht="12.75" customHeight="1" x14ac:dyDescent="0.25">
      <c r="L15" s="94" t="s">
        <v>36</v>
      </c>
      <c r="M15" s="130">
        <v>0</v>
      </c>
      <c r="N15" s="130">
        <v>0</v>
      </c>
      <c r="O15" s="130">
        <v>2</v>
      </c>
      <c r="P15" s="130">
        <v>0</v>
      </c>
      <c r="Q15" s="130">
        <v>3</v>
      </c>
      <c r="R15" s="130">
        <v>4</v>
      </c>
      <c r="S15" s="130">
        <v>4</v>
      </c>
      <c r="T15" s="130">
        <v>4</v>
      </c>
    </row>
    <row r="16" spans="2:20" ht="12.75" customHeight="1" x14ac:dyDescent="0.25">
      <c r="L16" s="95" t="s">
        <v>37</v>
      </c>
      <c r="M16" s="131">
        <v>3</v>
      </c>
      <c r="N16" s="131">
        <v>4</v>
      </c>
      <c r="O16" s="131">
        <v>2</v>
      </c>
      <c r="P16" s="131">
        <v>0</v>
      </c>
      <c r="Q16" s="131">
        <v>8</v>
      </c>
      <c r="R16" s="131">
        <v>6</v>
      </c>
      <c r="S16" s="131">
        <v>6</v>
      </c>
      <c r="T16" s="131">
        <v>0</v>
      </c>
    </row>
    <row r="17" spans="10:20" ht="12.75" customHeight="1" x14ac:dyDescent="0.25">
      <c r="L17" s="114" t="s">
        <v>98</v>
      </c>
      <c r="M17" s="132"/>
      <c r="N17" s="132"/>
      <c r="O17" s="132"/>
      <c r="P17" s="132"/>
      <c r="Q17" s="132"/>
      <c r="R17" s="132"/>
      <c r="S17" s="132"/>
      <c r="T17" s="148"/>
    </row>
    <row r="18" spans="10:20" ht="12.75" customHeight="1" x14ac:dyDescent="0.25">
      <c r="L18" s="93" t="s">
        <v>126</v>
      </c>
      <c r="M18" s="129">
        <v>1556</v>
      </c>
      <c r="N18" s="129">
        <v>1522</v>
      </c>
      <c r="O18" s="129">
        <v>856</v>
      </c>
      <c r="P18" s="129">
        <v>284</v>
      </c>
      <c r="Q18" s="129">
        <v>1361</v>
      </c>
      <c r="R18" s="129">
        <v>1352</v>
      </c>
      <c r="S18" s="129">
        <v>788</v>
      </c>
      <c r="T18" s="129">
        <v>268</v>
      </c>
    </row>
    <row r="19" spans="10:20" ht="12.75" customHeight="1" x14ac:dyDescent="0.25">
      <c r="L19" s="94" t="s">
        <v>99</v>
      </c>
      <c r="M19" s="130">
        <v>38</v>
      </c>
      <c r="N19" s="130">
        <v>36</v>
      </c>
      <c r="O19" s="130">
        <v>33</v>
      </c>
      <c r="P19" s="130">
        <v>14</v>
      </c>
      <c r="Q19" s="130">
        <v>618</v>
      </c>
      <c r="R19" s="130">
        <v>508</v>
      </c>
      <c r="S19" s="130">
        <v>440</v>
      </c>
      <c r="T19" s="130">
        <v>235</v>
      </c>
    </row>
    <row r="20" spans="10:20" ht="12.75" customHeight="1" x14ac:dyDescent="0.25">
      <c r="L20" s="94" t="s">
        <v>100</v>
      </c>
      <c r="M20" s="130">
        <v>25</v>
      </c>
      <c r="N20" s="130">
        <v>50</v>
      </c>
      <c r="O20" s="130">
        <v>27</v>
      </c>
      <c r="P20" s="130">
        <v>6</v>
      </c>
      <c r="Q20" s="130">
        <v>22</v>
      </c>
      <c r="R20" s="130">
        <v>36</v>
      </c>
      <c r="S20" s="130">
        <v>13</v>
      </c>
      <c r="T20" s="130">
        <v>3</v>
      </c>
    </row>
    <row r="21" spans="10:20" ht="12.75" customHeight="1" x14ac:dyDescent="0.25">
      <c r="L21" s="94" t="s">
        <v>127</v>
      </c>
      <c r="M21" s="130">
        <v>13</v>
      </c>
      <c r="N21" s="130">
        <v>24</v>
      </c>
      <c r="O21" s="130">
        <v>16</v>
      </c>
      <c r="P21" s="130">
        <v>10</v>
      </c>
      <c r="Q21" s="130">
        <v>22</v>
      </c>
      <c r="R21" s="130">
        <v>22</v>
      </c>
      <c r="S21" s="130">
        <v>19</v>
      </c>
      <c r="T21" s="130">
        <v>5</v>
      </c>
    </row>
    <row r="22" spans="10:20" ht="12.75" customHeight="1" x14ac:dyDescent="0.25">
      <c r="L22" s="95" t="s">
        <v>128</v>
      </c>
      <c r="M22" s="131">
        <v>356</v>
      </c>
      <c r="N22" s="131">
        <v>498</v>
      </c>
      <c r="O22" s="131">
        <v>567</v>
      </c>
      <c r="P22" s="131">
        <v>463</v>
      </c>
      <c r="Q22" s="131">
        <v>477</v>
      </c>
      <c r="R22" s="131">
        <v>539</v>
      </c>
      <c r="S22" s="131">
        <v>609</v>
      </c>
      <c r="T22" s="131">
        <v>444</v>
      </c>
    </row>
    <row r="23" spans="10:20" ht="12.75" customHeight="1" x14ac:dyDescent="0.25">
      <c r="L23" s="114" t="s">
        <v>129</v>
      </c>
      <c r="M23" s="132"/>
      <c r="N23" s="132"/>
      <c r="O23" s="132"/>
      <c r="P23" s="132"/>
      <c r="Q23" s="132"/>
      <c r="R23" s="132"/>
      <c r="S23" s="132"/>
      <c r="T23" s="148"/>
    </row>
    <row r="24" spans="10:20" ht="12.75" customHeight="1" x14ac:dyDescent="0.25">
      <c r="J24" s="145"/>
      <c r="L24" s="93" t="s">
        <v>12</v>
      </c>
      <c r="M24" s="129">
        <v>91</v>
      </c>
      <c r="N24" s="129">
        <v>76</v>
      </c>
      <c r="O24" s="129">
        <v>53</v>
      </c>
      <c r="P24" s="129">
        <v>8</v>
      </c>
      <c r="Q24" s="129">
        <v>356</v>
      </c>
      <c r="R24" s="129">
        <v>274</v>
      </c>
      <c r="S24" s="129">
        <v>218</v>
      </c>
      <c r="T24" s="129">
        <v>97</v>
      </c>
    </row>
    <row r="25" spans="10:20" ht="12.75" customHeight="1" x14ac:dyDescent="0.25">
      <c r="J25" s="146"/>
      <c r="L25" s="94" t="s">
        <v>13</v>
      </c>
      <c r="M25" s="130">
        <v>168</v>
      </c>
      <c r="N25" s="130">
        <v>161</v>
      </c>
      <c r="O25" s="130">
        <v>84</v>
      </c>
      <c r="P25" s="130">
        <v>61</v>
      </c>
      <c r="Q25" s="130">
        <v>318</v>
      </c>
      <c r="R25" s="130">
        <v>317</v>
      </c>
      <c r="S25" s="130">
        <v>203</v>
      </c>
      <c r="T25" s="130">
        <v>139</v>
      </c>
    </row>
    <row r="26" spans="10:20" ht="12.75" customHeight="1" x14ac:dyDescent="0.25">
      <c r="J26" s="146"/>
      <c r="L26" s="94" t="s">
        <v>14</v>
      </c>
      <c r="M26" s="130">
        <v>382</v>
      </c>
      <c r="N26" s="130">
        <v>350</v>
      </c>
      <c r="O26" s="130">
        <v>242</v>
      </c>
      <c r="P26" s="130">
        <v>126</v>
      </c>
      <c r="Q26" s="130">
        <v>578</v>
      </c>
      <c r="R26" s="130">
        <v>535</v>
      </c>
      <c r="S26" s="130">
        <v>396</v>
      </c>
      <c r="T26" s="130">
        <v>229</v>
      </c>
    </row>
    <row r="27" spans="10:20" ht="12.75" customHeight="1" x14ac:dyDescent="0.25">
      <c r="J27" s="146"/>
      <c r="L27" s="94" t="s">
        <v>15</v>
      </c>
      <c r="M27" s="130">
        <v>401</v>
      </c>
      <c r="N27" s="130">
        <v>379</v>
      </c>
      <c r="O27" s="130">
        <v>263</v>
      </c>
      <c r="P27" s="130">
        <v>150</v>
      </c>
      <c r="Q27" s="130">
        <v>440</v>
      </c>
      <c r="R27" s="130">
        <v>412</v>
      </c>
      <c r="S27" s="130">
        <v>307</v>
      </c>
      <c r="T27" s="130">
        <v>144</v>
      </c>
    </row>
    <row r="28" spans="10:20" ht="12.75" customHeight="1" x14ac:dyDescent="0.25">
      <c r="J28" s="136"/>
      <c r="L28" s="94" t="s">
        <v>17</v>
      </c>
      <c r="M28" s="130">
        <v>273</v>
      </c>
      <c r="N28" s="130">
        <v>291</v>
      </c>
      <c r="O28" s="130">
        <v>214</v>
      </c>
      <c r="P28" s="130">
        <v>118</v>
      </c>
      <c r="Q28" s="130">
        <v>230</v>
      </c>
      <c r="R28" s="130">
        <v>247</v>
      </c>
      <c r="S28" s="130">
        <v>190</v>
      </c>
      <c r="T28" s="130">
        <v>97</v>
      </c>
    </row>
    <row r="29" spans="10:20" ht="12.75" customHeight="1" x14ac:dyDescent="0.25">
      <c r="J29" s="136"/>
      <c r="L29" s="94" t="s">
        <v>19</v>
      </c>
      <c r="M29" s="130">
        <v>282</v>
      </c>
      <c r="N29" s="130">
        <v>321</v>
      </c>
      <c r="O29" s="130">
        <v>214</v>
      </c>
      <c r="P29" s="130">
        <v>121</v>
      </c>
      <c r="Q29" s="130">
        <v>238</v>
      </c>
      <c r="R29" s="130">
        <v>263</v>
      </c>
      <c r="S29" s="130">
        <v>226</v>
      </c>
      <c r="T29" s="130">
        <v>91</v>
      </c>
    </row>
    <row r="30" spans="10:20" ht="12.75" customHeight="1" x14ac:dyDescent="0.25">
      <c r="J30" s="145"/>
      <c r="L30" s="94" t="s">
        <v>21</v>
      </c>
      <c r="M30" s="130">
        <v>375</v>
      </c>
      <c r="N30" s="130">
        <v>537</v>
      </c>
      <c r="O30" s="130">
        <v>411</v>
      </c>
      <c r="P30" s="130">
        <v>183</v>
      </c>
      <c r="Q30" s="130">
        <v>329</v>
      </c>
      <c r="R30" s="130">
        <v>392</v>
      </c>
      <c r="S30" s="130">
        <v>311</v>
      </c>
      <c r="T30" s="130">
        <v>144</v>
      </c>
    </row>
    <row r="31" spans="10:20" ht="12.75" customHeight="1" x14ac:dyDescent="0.25">
      <c r="L31" s="95" t="s">
        <v>23</v>
      </c>
      <c r="M31" s="131">
        <v>16</v>
      </c>
      <c r="N31" s="131">
        <v>15</v>
      </c>
      <c r="O31" s="131">
        <v>18</v>
      </c>
      <c r="P31" s="131">
        <v>10</v>
      </c>
      <c r="Q31" s="131">
        <v>11</v>
      </c>
      <c r="R31" s="131">
        <v>17</v>
      </c>
      <c r="S31" s="131">
        <v>18</v>
      </c>
      <c r="T31" s="131">
        <v>14</v>
      </c>
    </row>
    <row r="32" spans="10:20" ht="12.75" customHeight="1" x14ac:dyDescent="0.25">
      <c r="L32" s="114" t="s">
        <v>7</v>
      </c>
      <c r="M32" s="132"/>
      <c r="N32" s="132"/>
      <c r="O32" s="132"/>
      <c r="P32" s="132"/>
      <c r="Q32" s="132"/>
      <c r="R32" s="132"/>
      <c r="S32" s="132"/>
      <c r="T32" s="148"/>
    </row>
    <row r="33" spans="2:20" ht="12.75" customHeight="1" x14ac:dyDescent="0.25">
      <c r="L33" s="93" t="s">
        <v>8</v>
      </c>
      <c r="M33" s="129">
        <v>1123</v>
      </c>
      <c r="N33" s="129">
        <v>1049</v>
      </c>
      <c r="O33" s="129">
        <v>707</v>
      </c>
      <c r="P33" s="129">
        <v>417</v>
      </c>
      <c r="Q33" s="129">
        <v>1503</v>
      </c>
      <c r="R33" s="129">
        <v>1307</v>
      </c>
      <c r="S33" s="129">
        <v>983</v>
      </c>
      <c r="T33" s="129">
        <v>580</v>
      </c>
    </row>
    <row r="34" spans="2:20" ht="12.75" customHeight="1" x14ac:dyDescent="0.25">
      <c r="L34" s="94" t="s">
        <v>9</v>
      </c>
      <c r="M34" s="130">
        <v>865</v>
      </c>
      <c r="N34" s="130">
        <v>1081</v>
      </c>
      <c r="O34" s="130">
        <v>792</v>
      </c>
      <c r="P34" s="130">
        <v>360</v>
      </c>
      <c r="Q34" s="130">
        <v>997</v>
      </c>
      <c r="R34" s="130">
        <v>1150</v>
      </c>
      <c r="S34" s="130">
        <v>886</v>
      </c>
      <c r="T34" s="130">
        <v>375</v>
      </c>
    </row>
    <row r="35" spans="2:20" ht="12.75" customHeight="1" x14ac:dyDescent="0.25">
      <c r="L35" s="117" t="s">
        <v>74</v>
      </c>
      <c r="M35" s="133">
        <v>1988</v>
      </c>
      <c r="N35" s="133">
        <v>2130</v>
      </c>
      <c r="O35" s="133">
        <v>1499</v>
      </c>
      <c r="P35" s="133">
        <v>777</v>
      </c>
      <c r="Q35" s="133">
        <v>2500</v>
      </c>
      <c r="R35" s="133">
        <v>2457</v>
      </c>
      <c r="S35" s="133">
        <v>1869</v>
      </c>
      <c r="T35" s="121">
        <v>955</v>
      </c>
    </row>
    <row r="36" spans="2:20" ht="12.75" customHeight="1" x14ac:dyDescent="0.25"/>
    <row r="37" spans="2:20" ht="12.75" customHeight="1" x14ac:dyDescent="0.25"/>
    <row r="38" spans="2:20" ht="30" customHeight="1" x14ac:dyDescent="0.25"/>
    <row r="39" spans="2:20" ht="12.75" customHeight="1" x14ac:dyDescent="0.25"/>
    <row r="40" spans="2:20" ht="15" customHeight="1" x14ac:dyDescent="0.25"/>
    <row r="41" spans="2:20" ht="15" customHeight="1" x14ac:dyDescent="0.3">
      <c r="B41" s="75" t="s">
        <v>195</v>
      </c>
      <c r="L41" s="113" t="s">
        <v>121</v>
      </c>
      <c r="M41" s="113" t="s">
        <v>141</v>
      </c>
      <c r="N41" s="113" t="s">
        <v>142</v>
      </c>
      <c r="O41" s="113" t="s">
        <v>143</v>
      </c>
      <c r="P41" s="113" t="s">
        <v>144</v>
      </c>
      <c r="Q41" s="113" t="s">
        <v>145</v>
      </c>
      <c r="R41" s="113" t="s">
        <v>146</v>
      </c>
      <c r="S41" s="113" t="s">
        <v>147</v>
      </c>
      <c r="T41" s="113" t="s">
        <v>148</v>
      </c>
    </row>
    <row r="42" spans="2:20" ht="12.75" customHeight="1" x14ac:dyDescent="0.25">
      <c r="B42" s="109" t="s">
        <v>81</v>
      </c>
      <c r="C42" s="77"/>
      <c r="D42" s="80"/>
      <c r="E42" s="80" t="s">
        <v>84</v>
      </c>
      <c r="F42" s="82"/>
      <c r="G42" s="82" t="s">
        <v>84</v>
      </c>
      <c r="H42" s="84" t="s">
        <v>86</v>
      </c>
      <c r="I42" s="84" t="s">
        <v>86</v>
      </c>
      <c r="J42" s="84" t="s">
        <v>86</v>
      </c>
      <c r="L42" s="114" t="s">
        <v>130</v>
      </c>
      <c r="M42" s="152"/>
      <c r="N42" s="152"/>
      <c r="O42" s="152"/>
      <c r="P42" s="152"/>
      <c r="Q42" s="152"/>
      <c r="R42" s="152"/>
      <c r="S42" s="152"/>
      <c r="T42" s="153"/>
    </row>
    <row r="43" spans="2:20" x14ac:dyDescent="0.25">
      <c r="B43" s="110"/>
      <c r="C43" s="79" t="s">
        <v>82</v>
      </c>
      <c r="D43" s="81" t="s">
        <v>83</v>
      </c>
      <c r="E43" s="81" t="s">
        <v>117</v>
      </c>
      <c r="F43" s="83" t="s">
        <v>85</v>
      </c>
      <c r="G43" s="83" t="s">
        <v>89</v>
      </c>
      <c r="H43" s="85" t="s">
        <v>151</v>
      </c>
      <c r="I43" s="85" t="s">
        <v>90</v>
      </c>
      <c r="J43" s="85" t="s">
        <v>91</v>
      </c>
      <c r="L43" s="149" t="s">
        <v>28</v>
      </c>
      <c r="M43" s="155">
        <v>130</v>
      </c>
      <c r="N43" s="118">
        <v>125</v>
      </c>
      <c r="O43" s="156">
        <v>73</v>
      </c>
      <c r="P43" s="118">
        <v>38</v>
      </c>
      <c r="Q43" s="156">
        <v>176</v>
      </c>
      <c r="R43" s="118">
        <v>178</v>
      </c>
      <c r="S43" s="118">
        <v>120</v>
      </c>
      <c r="T43" s="157">
        <v>56</v>
      </c>
    </row>
    <row r="44" spans="2:20" x14ac:dyDescent="0.25">
      <c r="B44" s="111" t="s">
        <v>136</v>
      </c>
      <c r="C44" s="86">
        <f>OutcomesData!$P$62</f>
        <v>1988</v>
      </c>
      <c r="D44" s="86">
        <f>OutcomesData!$P$61</f>
        <v>2106</v>
      </c>
      <c r="E44" s="88">
        <f t="shared" ref="E44:E47" si="3">(C44-D44)/D44</f>
        <v>-5.6030389363722698E-2</v>
      </c>
      <c r="F44" s="86">
        <f>OutcomesData!$P$50</f>
        <v>1924</v>
      </c>
      <c r="G44" s="87">
        <f>SUM((C44-F44)/F44)</f>
        <v>3.3264033264033266E-2</v>
      </c>
      <c r="H44" s="86">
        <f>OutcomesData!P57</f>
        <v>1697</v>
      </c>
      <c r="I44" s="86">
        <f>OutcomesData!E45</f>
        <v>1264</v>
      </c>
      <c r="J44" s="87">
        <f>SUM((H44-I44)/I44)</f>
        <v>0.3425632911392405</v>
      </c>
      <c r="L44" s="150" t="s">
        <v>30</v>
      </c>
      <c r="M44" s="158">
        <v>321</v>
      </c>
      <c r="N44" s="119">
        <v>481</v>
      </c>
      <c r="O44" s="154">
        <v>303</v>
      </c>
      <c r="P44" s="119">
        <v>137</v>
      </c>
      <c r="Q44" s="154">
        <v>300</v>
      </c>
      <c r="R44" s="119">
        <v>275</v>
      </c>
      <c r="S44" s="119">
        <v>227</v>
      </c>
      <c r="T44" s="159">
        <v>94</v>
      </c>
    </row>
    <row r="45" spans="2:20" x14ac:dyDescent="0.25">
      <c r="B45" s="112" t="s">
        <v>137</v>
      </c>
      <c r="C45" s="86">
        <f>OutcomesData!$Q$62</f>
        <v>2130</v>
      </c>
      <c r="D45" s="86">
        <f>OutcomesData!$Q$61</f>
        <v>2163</v>
      </c>
      <c r="E45" s="88">
        <f t="shared" si="3"/>
        <v>-1.5256588072122053E-2</v>
      </c>
      <c r="F45" s="86">
        <f>OutcomesData!$Q$50</f>
        <v>1846</v>
      </c>
      <c r="G45" s="87">
        <f t="shared" ref="G45:G46" si="4">SUM((C45-F45)/F45)</f>
        <v>0.15384615384615385</v>
      </c>
      <c r="H45" s="86">
        <f>OutcomesData!Q57</f>
        <v>2265</v>
      </c>
      <c r="I45" s="86">
        <f>OutcomesData!F45</f>
        <v>1490</v>
      </c>
      <c r="J45" s="87">
        <f t="shared" ref="J45:J46" si="5">SUM((H45-I45)/I45)</f>
        <v>0.52013422818791943</v>
      </c>
      <c r="L45" s="150" t="s">
        <v>31</v>
      </c>
      <c r="M45" s="158">
        <v>151</v>
      </c>
      <c r="N45" s="119">
        <v>151</v>
      </c>
      <c r="O45" s="154">
        <v>93</v>
      </c>
      <c r="P45" s="119">
        <v>49</v>
      </c>
      <c r="Q45" s="154">
        <v>182</v>
      </c>
      <c r="R45" s="119">
        <v>167</v>
      </c>
      <c r="S45" s="119">
        <v>113</v>
      </c>
      <c r="T45" s="159">
        <v>49</v>
      </c>
    </row>
    <row r="46" spans="2:20" ht="14.25" customHeight="1" x14ac:dyDescent="0.25">
      <c r="B46" s="112" t="s">
        <v>138</v>
      </c>
      <c r="C46" s="86">
        <f>OutcomesData!$R$62</f>
        <v>1499</v>
      </c>
      <c r="D46" s="86">
        <f>OutcomesData!$R$61</f>
        <v>1594</v>
      </c>
      <c r="E46" s="88">
        <f t="shared" si="3"/>
        <v>-5.9598494353826852E-2</v>
      </c>
      <c r="F46" s="86">
        <f>OutcomesData!$R$50+OutcomesData!$G$50</f>
        <v>1057</v>
      </c>
      <c r="G46" s="87">
        <f t="shared" si="4"/>
        <v>0.41816461684011352</v>
      </c>
      <c r="H46" s="86">
        <f>OutcomesData!R57</f>
        <v>1470</v>
      </c>
      <c r="I46" s="86">
        <f>OutcomesData!G45</f>
        <v>1126</v>
      </c>
      <c r="J46" s="87">
        <f t="shared" si="5"/>
        <v>0.30550621669626998</v>
      </c>
      <c r="L46" s="150" t="s">
        <v>185</v>
      </c>
      <c r="M46" s="158">
        <v>72</v>
      </c>
      <c r="N46" s="119">
        <v>115</v>
      </c>
      <c r="O46" s="154">
        <v>70</v>
      </c>
      <c r="P46" s="119">
        <v>28</v>
      </c>
      <c r="Q46" s="154">
        <v>60</v>
      </c>
      <c r="R46" s="119">
        <v>59</v>
      </c>
      <c r="S46" s="119">
        <v>50</v>
      </c>
      <c r="T46" s="159">
        <v>12</v>
      </c>
    </row>
    <row r="47" spans="2:20" ht="15" customHeight="1" x14ac:dyDescent="0.25">
      <c r="B47" s="112" t="s">
        <v>139</v>
      </c>
      <c r="C47" s="86">
        <f>OutcomesData!$S$62</f>
        <v>777</v>
      </c>
      <c r="D47" s="86">
        <f>OutcomesData!$S$61</f>
        <v>893</v>
      </c>
      <c r="E47" s="88">
        <f t="shared" si="3"/>
        <v>-0.12989921612541994</v>
      </c>
      <c r="F47" s="86"/>
      <c r="G47" s="87"/>
      <c r="H47" s="86"/>
      <c r="I47" s="86"/>
      <c r="J47" s="87"/>
      <c r="L47" s="151" t="s">
        <v>186</v>
      </c>
      <c r="M47" s="160">
        <v>149</v>
      </c>
      <c r="N47" s="120">
        <v>152</v>
      </c>
      <c r="O47" s="161">
        <v>100</v>
      </c>
      <c r="P47" s="120">
        <v>40</v>
      </c>
      <c r="Q47" s="161">
        <v>239</v>
      </c>
      <c r="R47" s="120">
        <v>174</v>
      </c>
      <c r="S47" s="120">
        <v>120</v>
      </c>
      <c r="T47" s="162">
        <v>53</v>
      </c>
    </row>
    <row r="48" spans="2:20" ht="12.75" customHeight="1" x14ac:dyDescent="0.25"/>
    <row r="49" spans="11:12" ht="12.75" customHeight="1" x14ac:dyDescent="0.25"/>
    <row r="50" spans="11:12" ht="12.75" customHeight="1" x14ac:dyDescent="0.25"/>
    <row r="51" spans="11:12" ht="12.75" customHeight="1" x14ac:dyDescent="0.25"/>
    <row r="52" spans="11:12" ht="12.75" customHeight="1" x14ac:dyDescent="0.25"/>
    <row r="53" spans="11:12" ht="12.75" customHeight="1" x14ac:dyDescent="0.25">
      <c r="K53" s="137"/>
    </row>
    <row r="54" spans="11:12" ht="12.75" customHeight="1" x14ac:dyDescent="0.25">
      <c r="K54" s="137"/>
    </row>
    <row r="55" spans="11:12" ht="12.75" customHeight="1" x14ac:dyDescent="0.25">
      <c r="K55" s="137"/>
    </row>
    <row r="56" spans="11:12" ht="12.75" customHeight="1" x14ac:dyDescent="0.25">
      <c r="K56" s="137"/>
    </row>
    <row r="57" spans="11:12" ht="12.75" customHeight="1" x14ac:dyDescent="0.25"/>
    <row r="58" spans="11:12" ht="12.75" customHeight="1" x14ac:dyDescent="0.25"/>
    <row r="59" spans="11:12" ht="12.75" customHeight="1" x14ac:dyDescent="0.25"/>
    <row r="60" spans="11:12" ht="12.75" customHeight="1" x14ac:dyDescent="0.25"/>
    <row r="61" spans="11:12" ht="12.75" customHeight="1" x14ac:dyDescent="0.25">
      <c r="L61" t="s">
        <v>187</v>
      </c>
    </row>
    <row r="62" spans="11:12" ht="12.75" customHeight="1" x14ac:dyDescent="0.25"/>
    <row r="63" spans="11:12" ht="12.75" customHeight="1" x14ac:dyDescent="0.25"/>
    <row r="64" spans="11:1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75" t="s">
        <v>196</v>
      </c>
    </row>
    <row r="83" spans="2:11" x14ac:dyDescent="0.25">
      <c r="B83" s="109" t="s">
        <v>81</v>
      </c>
      <c r="C83" s="77"/>
      <c r="D83" s="80"/>
      <c r="E83" s="80" t="s">
        <v>84</v>
      </c>
      <c r="F83" s="82"/>
      <c r="G83" s="82" t="s">
        <v>84</v>
      </c>
      <c r="H83" s="84" t="s">
        <v>86</v>
      </c>
      <c r="I83" s="84" t="s">
        <v>86</v>
      </c>
      <c r="J83" s="84" t="s">
        <v>86</v>
      </c>
    </row>
    <row r="84" spans="2:11" x14ac:dyDescent="0.25">
      <c r="B84" s="110"/>
      <c r="C84" s="79" t="s">
        <v>82</v>
      </c>
      <c r="D84" s="81" t="s">
        <v>83</v>
      </c>
      <c r="E84" s="81" t="s">
        <v>117</v>
      </c>
      <c r="F84" s="83" t="s">
        <v>85</v>
      </c>
      <c r="G84" s="83" t="s">
        <v>89</v>
      </c>
      <c r="H84" s="85" t="s">
        <v>151</v>
      </c>
      <c r="I84" s="85" t="s">
        <v>90</v>
      </c>
      <c r="J84" s="85" t="s">
        <v>91</v>
      </c>
    </row>
    <row r="85" spans="2:11" x14ac:dyDescent="0.25">
      <c r="B85" s="111" t="s">
        <v>136</v>
      </c>
      <c r="C85" s="86">
        <f>OutcomesData!$T$62</f>
        <v>2500</v>
      </c>
      <c r="D85" s="86">
        <f>OutcomesData!$T$61</f>
        <v>2621</v>
      </c>
      <c r="E85" s="88">
        <f t="shared" ref="E85:E88" si="6">(C85-D85)/D85</f>
        <v>-4.6165585654330411E-2</v>
      </c>
      <c r="F85" s="86">
        <f>OutcomesData!$T$50</f>
        <v>2418</v>
      </c>
      <c r="G85" s="87">
        <f>SUM((C85-F85)/F85)</f>
        <v>3.3912324234904881E-2</v>
      </c>
      <c r="H85" s="86">
        <f>OutcomesData!$T$57</f>
        <v>2204</v>
      </c>
      <c r="I85" s="86">
        <f>OutcomesData!$H$45</f>
        <v>1607</v>
      </c>
      <c r="J85" s="87">
        <f>SUM((H85-I85)/I85)</f>
        <v>0.37149968886123214</v>
      </c>
    </row>
    <row r="86" spans="2:11" x14ac:dyDescent="0.25">
      <c r="B86" s="112" t="s">
        <v>137</v>
      </c>
      <c r="C86" s="86">
        <f>OutcomesData!$U$62</f>
        <v>2457</v>
      </c>
      <c r="D86" s="86">
        <f>OutcomesData!$U$61</f>
        <v>2532</v>
      </c>
      <c r="E86" s="88">
        <f t="shared" si="6"/>
        <v>-2.9620853080568721E-2</v>
      </c>
      <c r="F86" s="86">
        <f>OutcomesData!$U$50</f>
        <v>2104</v>
      </c>
      <c r="G86" s="87">
        <f>SUM((C86-F86)/F86)</f>
        <v>0.16777566539923955</v>
      </c>
      <c r="H86" s="86">
        <f>OutcomesData!$U$57</f>
        <v>2781</v>
      </c>
      <c r="I86" s="86">
        <f>OutcomesData!$I$45</f>
        <v>2033</v>
      </c>
      <c r="J86" s="87">
        <f t="shared" ref="J86:J87" si="7">SUM((H86-I86)/I86)</f>
        <v>0.36792916871618297</v>
      </c>
    </row>
    <row r="87" spans="2:11" x14ac:dyDescent="0.25">
      <c r="B87" s="112" t="s">
        <v>138</v>
      </c>
      <c r="C87" s="86">
        <f>OutcomesData!$V$62</f>
        <v>1869</v>
      </c>
      <c r="D87" s="86">
        <f>OutcomesData!$V$61</f>
        <v>1799</v>
      </c>
      <c r="E87" s="88">
        <f t="shared" si="6"/>
        <v>3.8910505836575876E-2</v>
      </c>
      <c r="F87" s="86">
        <f>OutcomesData!$V$50+OutcomesData!$J$50</f>
        <v>1288</v>
      </c>
      <c r="G87" s="87">
        <f t="shared" ref="G87" si="8">SUM((C87-F87)/F87)</f>
        <v>0.45108695652173914</v>
      </c>
      <c r="H87" s="86">
        <f>OutcomesData!$V$57</f>
        <v>1819</v>
      </c>
      <c r="I87" s="86">
        <f>OutcomesData!$J$45</f>
        <v>1317</v>
      </c>
      <c r="J87" s="87">
        <f t="shared" si="7"/>
        <v>0.38116932422171601</v>
      </c>
    </row>
    <row r="88" spans="2:11" x14ac:dyDescent="0.25">
      <c r="B88" s="112" t="s">
        <v>139</v>
      </c>
      <c r="C88" s="86">
        <f>OutcomesData!$W$62</f>
        <v>955</v>
      </c>
      <c r="D88" s="86">
        <f>OutcomesData!$W$61</f>
        <v>986</v>
      </c>
      <c r="E88" s="88">
        <f t="shared" si="6"/>
        <v>-3.1440162271805273E-2</v>
      </c>
      <c r="F88" s="86"/>
      <c r="G88" s="87"/>
      <c r="H88" s="86"/>
      <c r="I88" s="86"/>
      <c r="J88" s="87"/>
    </row>
    <row r="89" spans="2:11" x14ac:dyDescent="0.25">
      <c r="K89" s="147"/>
    </row>
    <row r="90" spans="2:11" x14ac:dyDescent="0.25">
      <c r="K90" s="137"/>
    </row>
    <row r="91" spans="2:11" x14ac:dyDescent="0.25">
      <c r="K91" s="137"/>
    </row>
    <row r="92" spans="2:11" x14ac:dyDescent="0.25">
      <c r="K92" s="137"/>
    </row>
    <row r="93" spans="2:11" x14ac:dyDescent="0.25">
      <c r="K93" s="137"/>
    </row>
  </sheetData>
  <customSheetViews>
    <customSheetView guid="{AB8C17B9-2019-4E80-9CE3-630C0961469F}" showGridLines="0" topLeftCell="A10">
      <selection activeCell="J105" sqref="J105"/>
      <pageMargins left="0.31496062992125984" right="0.31496062992125984" top="0.35433070866141736" bottom="0.35433070866141736" header="0.31496062992125984" footer="0.31496062992125984"/>
      <printOptions horizontalCentered="1" verticalCentered="1"/>
      <pageSetup paperSize="9" fitToHeight="0" orientation="landscape" r:id="rId1"/>
    </customSheetView>
  </customSheetView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6" activePane="bottomLeft" state="frozen"/>
      <selection pane="bottomLeft" activeCell="J50" sqref="J50"/>
    </sheetView>
  </sheetViews>
  <sheetFormatPr defaultRowHeight="15" x14ac:dyDescent="0.25"/>
  <cols>
    <col min="1" max="1" width="12.7109375" customWidth="1"/>
    <col min="2" max="23" width="10.7109375" customWidth="1"/>
  </cols>
  <sheetData>
    <row r="1" spans="1:23" s="21" customFormat="1" ht="36.75" x14ac:dyDescent="0.25">
      <c r="A1" s="24" t="s">
        <v>48</v>
      </c>
      <c r="B1" s="24" t="s">
        <v>49</v>
      </c>
      <c r="C1" s="24" t="s">
        <v>50</v>
      </c>
      <c r="D1" s="24" t="s">
        <v>51</v>
      </c>
      <c r="E1" s="24" t="s">
        <v>52</v>
      </c>
      <c r="F1" s="24" t="s">
        <v>53</v>
      </c>
      <c r="G1" s="24" t="s">
        <v>54</v>
      </c>
      <c r="H1" s="24" t="s">
        <v>55</v>
      </c>
      <c r="I1" s="24" t="s">
        <v>56</v>
      </c>
      <c r="J1" s="24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  <c r="P1" s="25" t="s">
        <v>63</v>
      </c>
      <c r="Q1" s="25" t="s">
        <v>64</v>
      </c>
      <c r="R1" s="25" t="s">
        <v>65</v>
      </c>
      <c r="S1" s="25" t="s">
        <v>66</v>
      </c>
      <c r="T1" s="25" t="s">
        <v>67</v>
      </c>
      <c r="U1" s="25" t="s">
        <v>68</v>
      </c>
      <c r="V1" s="25" t="s">
        <v>69</v>
      </c>
      <c r="W1" s="25" t="s">
        <v>70</v>
      </c>
    </row>
    <row r="2" spans="1:23" x14ac:dyDescent="0.25">
      <c r="A2" s="38">
        <v>41973</v>
      </c>
      <c r="B2" s="170">
        <v>4158</v>
      </c>
      <c r="C2" s="170">
        <v>3182</v>
      </c>
      <c r="D2" s="170">
        <v>2486</v>
      </c>
      <c r="E2" s="170">
        <v>1646</v>
      </c>
      <c r="F2" s="170">
        <v>1500</v>
      </c>
      <c r="G2" s="170">
        <v>1244</v>
      </c>
      <c r="H2" s="170">
        <v>2512</v>
      </c>
      <c r="I2" s="170">
        <v>1682</v>
      </c>
      <c r="J2" s="33">
        <v>1242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x14ac:dyDescent="0.25">
      <c r="A3" s="39">
        <v>42004</v>
      </c>
      <c r="B3" s="29">
        <v>3880</v>
      </c>
      <c r="C3" s="29">
        <v>4340</v>
      </c>
      <c r="D3" s="29">
        <v>3193</v>
      </c>
      <c r="E3" s="29">
        <v>1378</v>
      </c>
      <c r="F3" s="29">
        <v>1733</v>
      </c>
      <c r="G3" s="29">
        <v>1435</v>
      </c>
      <c r="H3" s="29">
        <v>2502</v>
      </c>
      <c r="I3" s="29">
        <v>2607</v>
      </c>
      <c r="J3" s="29">
        <v>1758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5">
      <c r="A4" s="40">
        <v>42035</v>
      </c>
      <c r="B4" s="34">
        <v>2444</v>
      </c>
      <c r="C4" s="34">
        <v>3608</v>
      </c>
      <c r="D4" s="34">
        <v>2806</v>
      </c>
      <c r="E4" s="34">
        <v>1019</v>
      </c>
      <c r="F4" s="34">
        <v>1613</v>
      </c>
      <c r="G4" s="34">
        <v>1371</v>
      </c>
      <c r="H4" s="34">
        <v>1425</v>
      </c>
      <c r="I4" s="34">
        <v>1995</v>
      </c>
      <c r="J4" s="34">
        <v>1435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x14ac:dyDescent="0.25">
      <c r="A5" s="39">
        <v>42063</v>
      </c>
      <c r="B5" s="29">
        <v>3462</v>
      </c>
      <c r="C5" s="29">
        <v>3024</v>
      </c>
      <c r="D5" s="29">
        <v>2574</v>
      </c>
      <c r="E5" s="29">
        <v>1410</v>
      </c>
      <c r="F5" s="29">
        <v>1341</v>
      </c>
      <c r="G5" s="29">
        <v>1216</v>
      </c>
      <c r="H5" s="29">
        <v>2052</v>
      </c>
      <c r="I5" s="29">
        <v>1683</v>
      </c>
      <c r="J5" s="29">
        <v>1358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x14ac:dyDescent="0.25">
      <c r="A6" s="40">
        <v>42094</v>
      </c>
      <c r="B6" s="34">
        <v>4420</v>
      </c>
      <c r="C6" s="34">
        <v>2900</v>
      </c>
      <c r="D6" s="34">
        <v>3319</v>
      </c>
      <c r="E6" s="34">
        <v>1856</v>
      </c>
      <c r="F6" s="34">
        <v>1141</v>
      </c>
      <c r="G6" s="34">
        <v>1331</v>
      </c>
      <c r="H6" s="34">
        <v>2564</v>
      </c>
      <c r="I6" s="34">
        <v>1759</v>
      </c>
      <c r="J6" s="34">
        <v>1988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x14ac:dyDescent="0.25">
      <c r="A7" s="39">
        <v>42124</v>
      </c>
      <c r="B7" s="29">
        <v>3532</v>
      </c>
      <c r="C7" s="29">
        <v>1857</v>
      </c>
      <c r="D7" s="29">
        <v>2434</v>
      </c>
      <c r="E7" s="29">
        <v>1626</v>
      </c>
      <c r="F7" s="29">
        <v>868</v>
      </c>
      <c r="G7" s="29">
        <v>1100</v>
      </c>
      <c r="H7" s="29">
        <v>1906</v>
      </c>
      <c r="I7" s="29">
        <v>989</v>
      </c>
      <c r="J7" s="29">
        <v>1334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1:23" x14ac:dyDescent="0.25">
      <c r="A8" s="40">
        <v>42155</v>
      </c>
      <c r="B8" s="34">
        <v>3997</v>
      </c>
      <c r="C8" s="34">
        <v>3166</v>
      </c>
      <c r="D8" s="34">
        <v>2521</v>
      </c>
      <c r="E8" s="34">
        <v>1902</v>
      </c>
      <c r="F8" s="34">
        <v>1451</v>
      </c>
      <c r="G8" s="34">
        <v>1101</v>
      </c>
      <c r="H8" s="34">
        <v>2095</v>
      </c>
      <c r="I8" s="34">
        <v>1715</v>
      </c>
      <c r="J8" s="34">
        <v>1420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x14ac:dyDescent="0.25">
      <c r="A9" s="39">
        <v>42185</v>
      </c>
      <c r="B9" s="29">
        <v>3808</v>
      </c>
      <c r="C9" s="29">
        <v>4071</v>
      </c>
      <c r="D9" s="29">
        <v>2191</v>
      </c>
      <c r="E9" s="29">
        <v>1764</v>
      </c>
      <c r="F9" s="29">
        <v>1862</v>
      </c>
      <c r="G9" s="29">
        <v>900</v>
      </c>
      <c r="H9" s="29">
        <v>2044</v>
      </c>
      <c r="I9" s="29">
        <v>2209</v>
      </c>
      <c r="J9" s="29">
        <v>1291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spans="1:23" x14ac:dyDescent="0.25">
      <c r="A10" s="40">
        <v>42216</v>
      </c>
      <c r="B10" s="34">
        <v>3675</v>
      </c>
      <c r="C10" s="34">
        <v>3372</v>
      </c>
      <c r="D10" s="34">
        <v>1687</v>
      </c>
      <c r="E10" s="34">
        <v>1670</v>
      </c>
      <c r="F10" s="34">
        <v>1711</v>
      </c>
      <c r="G10" s="34">
        <v>803</v>
      </c>
      <c r="H10" s="34">
        <v>2005</v>
      </c>
      <c r="I10" s="34">
        <v>1661</v>
      </c>
      <c r="J10" s="34">
        <v>884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x14ac:dyDescent="0.25">
      <c r="A11" s="39">
        <v>42247</v>
      </c>
      <c r="B11" s="29">
        <v>3710</v>
      </c>
      <c r="C11" s="29">
        <v>3321</v>
      </c>
      <c r="D11" s="29">
        <v>2288</v>
      </c>
      <c r="E11" s="29">
        <v>1718</v>
      </c>
      <c r="F11" s="29">
        <v>1707</v>
      </c>
      <c r="G11" s="29">
        <v>1102</v>
      </c>
      <c r="H11" s="29">
        <v>1992</v>
      </c>
      <c r="I11" s="29">
        <v>1614</v>
      </c>
      <c r="J11" s="29">
        <v>1186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x14ac:dyDescent="0.25">
      <c r="A12" s="40">
        <v>42277</v>
      </c>
      <c r="B12" s="34">
        <v>4821</v>
      </c>
      <c r="C12" s="34">
        <v>3800</v>
      </c>
      <c r="D12" s="34">
        <v>3364</v>
      </c>
      <c r="E12" s="34">
        <v>2184</v>
      </c>
      <c r="F12" s="34">
        <v>1909</v>
      </c>
      <c r="G12" s="34">
        <v>1659</v>
      </c>
      <c r="H12" s="34">
        <v>2637</v>
      </c>
      <c r="I12" s="34">
        <v>1891</v>
      </c>
      <c r="J12" s="34">
        <v>1705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x14ac:dyDescent="0.25">
      <c r="A13" s="39">
        <v>42308</v>
      </c>
      <c r="B13" s="29">
        <v>4327</v>
      </c>
      <c r="C13" s="29">
        <v>2760</v>
      </c>
      <c r="D13" s="29">
        <v>2295</v>
      </c>
      <c r="E13" s="29">
        <v>1988</v>
      </c>
      <c r="F13" s="29">
        <v>1402</v>
      </c>
      <c r="G13" s="29">
        <v>1212</v>
      </c>
      <c r="H13" s="29">
        <v>2339</v>
      </c>
      <c r="I13" s="29">
        <v>1358</v>
      </c>
      <c r="J13" s="29">
        <v>1083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x14ac:dyDescent="0.25">
      <c r="A14" s="40">
        <v>42338</v>
      </c>
      <c r="B14" s="34">
        <v>4695</v>
      </c>
      <c r="C14" s="34">
        <v>3202</v>
      </c>
      <c r="D14" s="34">
        <v>2717</v>
      </c>
      <c r="E14" s="34">
        <v>2126</v>
      </c>
      <c r="F14" s="34">
        <v>1620</v>
      </c>
      <c r="G14" s="34">
        <v>1446</v>
      </c>
      <c r="H14" s="34">
        <v>2569</v>
      </c>
      <c r="I14" s="34">
        <v>1582</v>
      </c>
      <c r="J14" s="34">
        <v>1271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 x14ac:dyDescent="0.25">
      <c r="A15" s="39">
        <v>42369</v>
      </c>
      <c r="B15" s="29">
        <v>4263</v>
      </c>
      <c r="C15" s="29">
        <v>3856</v>
      </c>
      <c r="D15" s="29">
        <v>2788</v>
      </c>
      <c r="E15" s="29">
        <v>1852</v>
      </c>
      <c r="F15" s="29">
        <v>1809</v>
      </c>
      <c r="G15" s="29">
        <v>1372</v>
      </c>
      <c r="H15" s="29">
        <v>2411</v>
      </c>
      <c r="I15" s="29">
        <v>2047</v>
      </c>
      <c r="J15" s="29">
        <v>1416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25">
      <c r="A16" s="40">
        <v>42400</v>
      </c>
      <c r="B16" s="34">
        <v>2495</v>
      </c>
      <c r="C16" s="34">
        <v>3301</v>
      </c>
      <c r="D16" s="34">
        <v>2400</v>
      </c>
      <c r="E16" s="34">
        <v>1167</v>
      </c>
      <c r="F16" s="34">
        <v>1579</v>
      </c>
      <c r="G16" s="34">
        <v>1222</v>
      </c>
      <c r="H16" s="34">
        <v>1328</v>
      </c>
      <c r="I16" s="34">
        <v>1722</v>
      </c>
      <c r="J16" s="34">
        <v>1178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 x14ac:dyDescent="0.25">
      <c r="A17" s="39">
        <v>42429</v>
      </c>
      <c r="B17" s="29">
        <v>4073</v>
      </c>
      <c r="C17" s="29">
        <v>3579</v>
      </c>
      <c r="D17" s="29">
        <v>2593</v>
      </c>
      <c r="E17" s="29">
        <v>1783</v>
      </c>
      <c r="F17" s="29">
        <v>1719</v>
      </c>
      <c r="G17" s="29">
        <v>1320</v>
      </c>
      <c r="H17" s="29">
        <v>2290</v>
      </c>
      <c r="I17" s="29">
        <v>1860</v>
      </c>
      <c r="J17" s="29">
        <v>1273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x14ac:dyDescent="0.25">
      <c r="A18" s="40">
        <v>42460</v>
      </c>
      <c r="B18" s="34">
        <v>4905</v>
      </c>
      <c r="C18" s="34">
        <v>3663</v>
      </c>
      <c r="D18" s="34">
        <v>3625</v>
      </c>
      <c r="E18" s="34">
        <v>2055</v>
      </c>
      <c r="F18" s="34">
        <v>1662</v>
      </c>
      <c r="G18" s="34">
        <v>1708</v>
      </c>
      <c r="H18" s="34">
        <v>2850</v>
      </c>
      <c r="I18" s="34">
        <v>2001</v>
      </c>
      <c r="J18" s="34">
        <v>1917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x14ac:dyDescent="0.25">
      <c r="A19" s="39">
        <v>42490</v>
      </c>
      <c r="B19" s="29">
        <v>3755</v>
      </c>
      <c r="C19" s="29">
        <v>2111</v>
      </c>
      <c r="D19" s="29">
        <v>2361</v>
      </c>
      <c r="E19" s="29">
        <v>1661</v>
      </c>
      <c r="F19" s="29">
        <v>1018</v>
      </c>
      <c r="G19" s="29">
        <v>1113</v>
      </c>
      <c r="H19" s="29">
        <v>2094</v>
      </c>
      <c r="I19" s="29">
        <v>1093</v>
      </c>
      <c r="J19" s="29">
        <v>1248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x14ac:dyDescent="0.25">
      <c r="A20" s="40">
        <v>42521</v>
      </c>
      <c r="B20" s="34">
        <v>4193</v>
      </c>
      <c r="C20" s="34">
        <v>3584</v>
      </c>
      <c r="D20" s="34">
        <v>3227</v>
      </c>
      <c r="E20" s="34">
        <v>1822</v>
      </c>
      <c r="F20" s="34">
        <v>1646</v>
      </c>
      <c r="G20" s="34">
        <v>1556</v>
      </c>
      <c r="H20" s="34">
        <v>2371</v>
      </c>
      <c r="I20" s="34">
        <v>1938</v>
      </c>
      <c r="J20" s="34">
        <v>1671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 x14ac:dyDescent="0.25">
      <c r="A21" s="39">
        <v>42551</v>
      </c>
      <c r="B21" s="29">
        <v>4589</v>
      </c>
      <c r="C21" s="29">
        <v>5422</v>
      </c>
      <c r="D21" s="29">
        <v>3003</v>
      </c>
      <c r="E21" s="29">
        <v>2035</v>
      </c>
      <c r="F21" s="29">
        <v>2252</v>
      </c>
      <c r="G21" s="29">
        <v>1327</v>
      </c>
      <c r="H21" s="29">
        <v>2554</v>
      </c>
      <c r="I21" s="29">
        <v>3170</v>
      </c>
      <c r="J21" s="29">
        <v>1676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 s="40">
        <v>42582</v>
      </c>
      <c r="B22" s="34">
        <v>3726</v>
      </c>
      <c r="C22" s="34">
        <v>2753</v>
      </c>
      <c r="D22" s="34">
        <v>1658</v>
      </c>
      <c r="E22" s="34">
        <v>1763</v>
      </c>
      <c r="F22" s="34">
        <v>1373</v>
      </c>
      <c r="G22" s="34">
        <v>810</v>
      </c>
      <c r="H22" s="34">
        <v>1963</v>
      </c>
      <c r="I22" s="34">
        <v>1380</v>
      </c>
      <c r="J22" s="34">
        <v>848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 x14ac:dyDescent="0.25">
      <c r="A23" s="39">
        <v>42613</v>
      </c>
      <c r="B23" s="29">
        <v>4475</v>
      </c>
      <c r="C23" s="29">
        <v>3577</v>
      </c>
      <c r="D23" s="29">
        <v>3021</v>
      </c>
      <c r="E23" s="29">
        <v>2057</v>
      </c>
      <c r="F23" s="29">
        <v>1675</v>
      </c>
      <c r="G23" s="29">
        <v>1401</v>
      </c>
      <c r="H23" s="29">
        <v>2418</v>
      </c>
      <c r="I23" s="29">
        <v>1902</v>
      </c>
      <c r="J23" s="29">
        <v>1620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 s="40">
        <v>42643</v>
      </c>
      <c r="B24" s="34">
        <v>4647</v>
      </c>
      <c r="C24" s="34">
        <v>3725</v>
      </c>
      <c r="D24" s="34">
        <v>3460</v>
      </c>
      <c r="E24" s="34">
        <v>2071</v>
      </c>
      <c r="F24" s="34">
        <v>1726</v>
      </c>
      <c r="G24" s="34">
        <v>1547</v>
      </c>
      <c r="H24" s="34">
        <v>2576</v>
      </c>
      <c r="I24" s="34">
        <v>1999</v>
      </c>
      <c r="J24" s="34">
        <v>1913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 x14ac:dyDescent="0.25">
      <c r="A25" s="39">
        <v>42674</v>
      </c>
      <c r="B25" s="29">
        <v>4451</v>
      </c>
      <c r="C25" s="29">
        <v>3105</v>
      </c>
      <c r="D25" s="29">
        <v>2512</v>
      </c>
      <c r="E25" s="29">
        <v>2013</v>
      </c>
      <c r="F25" s="29">
        <v>1523</v>
      </c>
      <c r="G25" s="29">
        <v>1206</v>
      </c>
      <c r="H25" s="29">
        <v>2438</v>
      </c>
      <c r="I25" s="29">
        <v>1582</v>
      </c>
      <c r="J25" s="29">
        <v>1306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 s="40">
        <v>42704</v>
      </c>
      <c r="B26" s="34">
        <v>4741</v>
      </c>
      <c r="C26" s="34">
        <v>3477</v>
      </c>
      <c r="D26" s="34">
        <v>2800</v>
      </c>
      <c r="E26" s="34">
        <v>2191</v>
      </c>
      <c r="F26" s="34">
        <v>1634</v>
      </c>
      <c r="G26" s="34">
        <v>1313</v>
      </c>
      <c r="H26" s="34">
        <v>2550</v>
      </c>
      <c r="I26" s="34">
        <v>1843</v>
      </c>
      <c r="J26" s="34">
        <v>1487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 x14ac:dyDescent="0.25">
      <c r="A27" s="39">
        <v>42735</v>
      </c>
      <c r="B27" s="29">
        <v>4030</v>
      </c>
      <c r="C27" s="29">
        <v>3578</v>
      </c>
      <c r="D27" s="29">
        <v>2696</v>
      </c>
      <c r="E27" s="29">
        <v>1787</v>
      </c>
      <c r="F27" s="29">
        <v>1645</v>
      </c>
      <c r="G27" s="29">
        <v>1186</v>
      </c>
      <c r="H27" s="29">
        <v>2243</v>
      </c>
      <c r="I27" s="29">
        <v>1933</v>
      </c>
      <c r="J27" s="29">
        <v>1510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 s="40">
        <v>42766</v>
      </c>
      <c r="B28" s="34">
        <v>2888</v>
      </c>
      <c r="C28" s="34">
        <v>3633</v>
      </c>
      <c r="D28" s="34">
        <v>2886</v>
      </c>
      <c r="E28" s="34">
        <v>1371</v>
      </c>
      <c r="F28" s="34">
        <v>1749</v>
      </c>
      <c r="G28" s="34">
        <v>1419</v>
      </c>
      <c r="H28" s="34">
        <v>1517</v>
      </c>
      <c r="I28" s="34">
        <v>1884</v>
      </c>
      <c r="J28" s="34">
        <v>1467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 x14ac:dyDescent="0.25">
      <c r="A29" s="39">
        <v>42794</v>
      </c>
      <c r="B29" s="29">
        <v>3914</v>
      </c>
      <c r="C29" s="29">
        <v>3192</v>
      </c>
      <c r="D29" s="29">
        <v>2480</v>
      </c>
      <c r="E29" s="29">
        <v>1815</v>
      </c>
      <c r="F29" s="29">
        <v>1496</v>
      </c>
      <c r="G29" s="29">
        <v>1222</v>
      </c>
      <c r="H29" s="29">
        <v>2099</v>
      </c>
      <c r="I29" s="29">
        <v>1696</v>
      </c>
      <c r="J29" s="29">
        <v>1258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 s="40">
        <v>42825</v>
      </c>
      <c r="B30" s="34">
        <v>5585</v>
      </c>
      <c r="C30" s="34">
        <v>3628</v>
      </c>
      <c r="D30" s="34">
        <v>3649</v>
      </c>
      <c r="E30" s="34">
        <v>2424</v>
      </c>
      <c r="F30" s="34">
        <v>1657</v>
      </c>
      <c r="G30" s="34">
        <v>1653</v>
      </c>
      <c r="H30" s="34">
        <v>3161</v>
      </c>
      <c r="I30" s="34">
        <v>1971</v>
      </c>
      <c r="J30" s="34">
        <v>1996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 x14ac:dyDescent="0.25">
      <c r="A31" s="39">
        <v>42855</v>
      </c>
      <c r="B31" s="29">
        <v>3437</v>
      </c>
      <c r="C31" s="29">
        <v>1865</v>
      </c>
      <c r="D31" s="29">
        <v>2318</v>
      </c>
      <c r="E31" s="29">
        <v>1560</v>
      </c>
      <c r="F31" s="29">
        <v>955</v>
      </c>
      <c r="G31" s="29">
        <v>1119</v>
      </c>
      <c r="H31" s="29">
        <v>1877</v>
      </c>
      <c r="I31" s="29">
        <v>910</v>
      </c>
      <c r="J31" s="29">
        <v>1199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 s="40">
        <v>42886</v>
      </c>
      <c r="B32" s="34">
        <v>4585</v>
      </c>
      <c r="C32" s="34">
        <v>4035</v>
      </c>
      <c r="D32" s="34">
        <v>3204</v>
      </c>
      <c r="E32" s="34">
        <v>2133</v>
      </c>
      <c r="F32" s="34">
        <v>1916</v>
      </c>
      <c r="G32" s="34">
        <v>1540</v>
      </c>
      <c r="H32" s="34">
        <v>2452</v>
      </c>
      <c r="I32" s="34">
        <v>2119</v>
      </c>
      <c r="J32" s="34">
        <v>1664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 x14ac:dyDescent="0.25">
      <c r="A33" s="39">
        <v>42916</v>
      </c>
      <c r="B33" s="29">
        <v>5554</v>
      </c>
      <c r="C33" s="29">
        <v>6039</v>
      </c>
      <c r="D33" s="29">
        <v>2896</v>
      </c>
      <c r="E33" s="29">
        <v>2423</v>
      </c>
      <c r="F33" s="29">
        <v>2634</v>
      </c>
      <c r="G33" s="29">
        <v>1316</v>
      </c>
      <c r="H33" s="29">
        <v>3131</v>
      </c>
      <c r="I33" s="29">
        <v>3405</v>
      </c>
      <c r="J33" s="29">
        <v>1580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40">
        <v>42947</v>
      </c>
      <c r="B34" s="34">
        <v>3821</v>
      </c>
      <c r="C34" s="34">
        <v>2751</v>
      </c>
      <c r="D34" s="34">
        <v>1787</v>
      </c>
      <c r="E34" s="34">
        <v>1799</v>
      </c>
      <c r="F34" s="34">
        <v>1341</v>
      </c>
      <c r="G34" s="34">
        <v>895</v>
      </c>
      <c r="H34" s="34">
        <v>2022</v>
      </c>
      <c r="I34" s="34">
        <v>1410</v>
      </c>
      <c r="J34" s="34">
        <v>892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 x14ac:dyDescent="0.25">
      <c r="A35" s="39">
        <v>42978</v>
      </c>
      <c r="B35" s="29">
        <v>4641</v>
      </c>
      <c r="C35" s="29">
        <v>3743</v>
      </c>
      <c r="D35" s="29">
        <v>3242</v>
      </c>
      <c r="E35" s="29">
        <v>2113</v>
      </c>
      <c r="F35" s="29">
        <v>1811</v>
      </c>
      <c r="G35" s="29">
        <v>1551</v>
      </c>
      <c r="H35" s="29">
        <v>2528</v>
      </c>
      <c r="I35" s="29">
        <v>1932</v>
      </c>
      <c r="J35" s="29">
        <v>1691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40">
        <v>43008</v>
      </c>
      <c r="B36" s="34">
        <v>4673</v>
      </c>
      <c r="C36" s="34">
        <v>3996</v>
      </c>
      <c r="D36" s="34">
        <v>3864</v>
      </c>
      <c r="E36" s="34">
        <v>2093</v>
      </c>
      <c r="F36" s="34">
        <v>1806</v>
      </c>
      <c r="G36" s="34">
        <v>1683</v>
      </c>
      <c r="H36" s="34">
        <v>2580</v>
      </c>
      <c r="I36" s="34">
        <v>2190</v>
      </c>
      <c r="J36" s="34">
        <v>2181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x14ac:dyDescent="0.25">
      <c r="A37" s="39">
        <v>43039</v>
      </c>
      <c r="B37" s="29">
        <v>4790</v>
      </c>
      <c r="C37" s="29">
        <v>3384</v>
      </c>
      <c r="D37" s="29">
        <v>2905</v>
      </c>
      <c r="E37" s="29">
        <v>2179</v>
      </c>
      <c r="F37" s="29">
        <v>1615</v>
      </c>
      <c r="G37" s="29">
        <v>1339</v>
      </c>
      <c r="H37" s="29">
        <v>2611</v>
      </c>
      <c r="I37" s="29">
        <v>1769</v>
      </c>
      <c r="J37" s="29">
        <v>1566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40">
        <v>43069</v>
      </c>
      <c r="B38" s="34">
        <v>4967</v>
      </c>
      <c r="C38" s="34">
        <v>3572</v>
      </c>
      <c r="D38" s="34">
        <v>3033</v>
      </c>
      <c r="E38" s="34">
        <v>2222</v>
      </c>
      <c r="F38" s="34">
        <v>1676</v>
      </c>
      <c r="G38" s="34">
        <v>1444</v>
      </c>
      <c r="H38" s="34">
        <v>2745</v>
      </c>
      <c r="I38" s="34">
        <v>1896</v>
      </c>
      <c r="J38" s="34">
        <v>1589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x14ac:dyDescent="0.25">
      <c r="A39" s="39">
        <v>43100</v>
      </c>
      <c r="B39" s="29">
        <v>3805</v>
      </c>
      <c r="C39" s="29">
        <v>3193</v>
      </c>
      <c r="D39" s="29">
        <v>2799</v>
      </c>
      <c r="E39" s="29">
        <v>1645</v>
      </c>
      <c r="F39" s="29">
        <v>1430</v>
      </c>
      <c r="G39" s="29">
        <v>1258</v>
      </c>
      <c r="H39" s="29">
        <v>2160</v>
      </c>
      <c r="I39" s="29">
        <v>1763</v>
      </c>
      <c r="J39" s="29">
        <v>1541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40">
        <v>43131</v>
      </c>
      <c r="B40" s="34">
        <v>3120</v>
      </c>
      <c r="C40" s="34">
        <v>3969</v>
      </c>
      <c r="D40" s="34">
        <v>3425</v>
      </c>
      <c r="E40" s="34">
        <v>1477</v>
      </c>
      <c r="F40" s="34">
        <v>1880</v>
      </c>
      <c r="G40" s="34">
        <v>1697</v>
      </c>
      <c r="H40" s="34">
        <v>1643</v>
      </c>
      <c r="I40" s="34">
        <v>2089</v>
      </c>
      <c r="J40" s="34">
        <v>1728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 x14ac:dyDescent="0.25">
      <c r="A41" s="39">
        <v>43159</v>
      </c>
      <c r="B41" s="29">
        <v>4313</v>
      </c>
      <c r="C41" s="29">
        <v>3357</v>
      </c>
      <c r="D41" s="29">
        <v>2676</v>
      </c>
      <c r="E41" s="29">
        <v>2020</v>
      </c>
      <c r="F41" s="29">
        <v>1518</v>
      </c>
      <c r="G41" s="29">
        <v>1266</v>
      </c>
      <c r="H41" s="29">
        <v>2293</v>
      </c>
      <c r="I41" s="29">
        <v>1839</v>
      </c>
      <c r="J41" s="29">
        <v>1410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40">
        <v>43190</v>
      </c>
      <c r="B42" s="34">
        <v>4613</v>
      </c>
      <c r="C42" s="34">
        <v>3172</v>
      </c>
      <c r="D42" s="34">
        <v>3142</v>
      </c>
      <c r="E42" s="34">
        <v>2133</v>
      </c>
      <c r="F42" s="34">
        <v>1465</v>
      </c>
      <c r="G42" s="34">
        <v>1449</v>
      </c>
      <c r="H42" s="34">
        <v>2480</v>
      </c>
      <c r="I42" s="34">
        <v>1707</v>
      </c>
      <c r="J42" s="34">
        <v>1693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 x14ac:dyDescent="0.25">
      <c r="A43" s="39">
        <v>43220</v>
      </c>
      <c r="B43" s="29">
        <v>3614</v>
      </c>
      <c r="C43" s="29">
        <v>2271</v>
      </c>
      <c r="D43" s="29">
        <v>2794</v>
      </c>
      <c r="E43" s="29">
        <v>1621</v>
      </c>
      <c r="F43" s="29">
        <v>1110</v>
      </c>
      <c r="G43" s="29">
        <v>1289</v>
      </c>
      <c r="H43" s="29">
        <v>1993</v>
      </c>
      <c r="I43" s="29">
        <v>1161</v>
      </c>
      <c r="J43" s="29">
        <v>1505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40">
        <v>43251</v>
      </c>
      <c r="B44" s="34">
        <v>4053</v>
      </c>
      <c r="C44" s="34">
        <v>3931</v>
      </c>
      <c r="D44" s="34">
        <v>3147</v>
      </c>
      <c r="E44" s="34">
        <v>1820</v>
      </c>
      <c r="F44" s="34">
        <v>1850</v>
      </c>
      <c r="G44" s="34">
        <v>1448</v>
      </c>
      <c r="H44" s="34">
        <v>2233</v>
      </c>
      <c r="I44" s="34">
        <v>2081</v>
      </c>
      <c r="J44" s="34">
        <v>1699</v>
      </c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 x14ac:dyDescent="0.25">
      <c r="A45" s="39">
        <v>43281</v>
      </c>
      <c r="B45" s="29">
        <v>2871</v>
      </c>
      <c r="C45" s="29">
        <v>3523</v>
      </c>
      <c r="D45" s="29">
        <v>2443</v>
      </c>
      <c r="E45" s="29">
        <v>1264</v>
      </c>
      <c r="F45" s="29">
        <v>1490</v>
      </c>
      <c r="G45" s="29">
        <v>1126</v>
      </c>
      <c r="H45" s="29">
        <v>1607</v>
      </c>
      <c r="I45" s="29">
        <v>2033</v>
      </c>
      <c r="J45" s="29">
        <v>1317</v>
      </c>
      <c r="K45" s="29">
        <v>0</v>
      </c>
      <c r="L45" s="29"/>
      <c r="M45" s="29"/>
      <c r="N45" s="29"/>
      <c r="O45" s="29"/>
      <c r="P45" s="29">
        <v>0</v>
      </c>
      <c r="Q45" s="29"/>
      <c r="R45" s="29"/>
      <c r="S45" s="29"/>
      <c r="T45" s="29">
        <v>0</v>
      </c>
      <c r="U45" s="29"/>
      <c r="V45" s="29"/>
      <c r="W45" s="29"/>
    </row>
    <row r="46" spans="1:23" x14ac:dyDescent="0.25">
      <c r="A46" s="40">
        <v>43312</v>
      </c>
      <c r="B46" s="34">
        <v>9</v>
      </c>
      <c r="C46" s="34">
        <v>2571</v>
      </c>
      <c r="D46" s="34">
        <v>1667</v>
      </c>
      <c r="E46" s="34">
        <v>0</v>
      </c>
      <c r="F46" s="34">
        <v>1200</v>
      </c>
      <c r="G46" s="34">
        <v>845</v>
      </c>
      <c r="H46" s="34">
        <v>9</v>
      </c>
      <c r="I46" s="34">
        <v>1371</v>
      </c>
      <c r="J46" s="34">
        <v>822</v>
      </c>
      <c r="K46" s="34">
        <v>203</v>
      </c>
      <c r="L46" s="34"/>
      <c r="M46" s="34"/>
      <c r="N46" s="34"/>
      <c r="O46" s="34"/>
      <c r="P46" s="34">
        <v>101</v>
      </c>
      <c r="Q46" s="34"/>
      <c r="R46" s="34"/>
      <c r="S46" s="34"/>
      <c r="T46" s="34">
        <v>102</v>
      </c>
      <c r="U46" s="34"/>
      <c r="V46" s="34"/>
      <c r="W46" s="34"/>
    </row>
    <row r="47" spans="1:23" x14ac:dyDescent="0.25">
      <c r="A47" s="39">
        <v>43343</v>
      </c>
      <c r="B47" s="29">
        <v>4</v>
      </c>
      <c r="C47" s="29">
        <v>2792</v>
      </c>
      <c r="D47" s="29">
        <v>2914</v>
      </c>
      <c r="E47" s="29">
        <v>0</v>
      </c>
      <c r="F47" s="29">
        <v>1307</v>
      </c>
      <c r="G47" s="29">
        <v>1357</v>
      </c>
      <c r="H47" s="29">
        <v>4</v>
      </c>
      <c r="I47" s="29">
        <v>1485</v>
      </c>
      <c r="J47" s="29">
        <v>1557</v>
      </c>
      <c r="K47" s="29">
        <v>2903</v>
      </c>
      <c r="L47" s="29"/>
      <c r="M47" s="29"/>
      <c r="N47" s="29"/>
      <c r="O47" s="29">
        <v>5</v>
      </c>
      <c r="P47" s="29">
        <v>1375</v>
      </c>
      <c r="Q47" s="29"/>
      <c r="R47" s="29"/>
      <c r="S47" s="29"/>
      <c r="T47" s="29">
        <v>1528</v>
      </c>
      <c r="U47" s="29"/>
      <c r="V47" s="29"/>
      <c r="W47" s="29"/>
    </row>
    <row r="48" spans="1:23" x14ac:dyDescent="0.25">
      <c r="A48" s="40">
        <v>43373</v>
      </c>
      <c r="B48" s="34">
        <v>1</v>
      </c>
      <c r="C48" s="34">
        <v>1652</v>
      </c>
      <c r="D48" s="34">
        <v>2550</v>
      </c>
      <c r="E48" s="34">
        <v>0</v>
      </c>
      <c r="F48" s="34">
        <v>734</v>
      </c>
      <c r="G48" s="34">
        <v>1064</v>
      </c>
      <c r="H48" s="34">
        <v>1</v>
      </c>
      <c r="I48" s="34">
        <v>918</v>
      </c>
      <c r="J48" s="34">
        <v>1486</v>
      </c>
      <c r="K48" s="34">
        <v>3505</v>
      </c>
      <c r="L48" s="34">
        <v>0</v>
      </c>
      <c r="M48" s="34"/>
      <c r="N48" s="34"/>
      <c r="O48" s="34">
        <v>3</v>
      </c>
      <c r="P48" s="34">
        <v>1546</v>
      </c>
      <c r="Q48" s="34">
        <v>0</v>
      </c>
      <c r="R48" s="34"/>
      <c r="S48" s="34"/>
      <c r="T48" s="34">
        <v>1959</v>
      </c>
      <c r="U48" s="34">
        <v>0</v>
      </c>
      <c r="V48" s="34"/>
      <c r="W48" s="34"/>
    </row>
    <row r="49" spans="1:23" x14ac:dyDescent="0.25">
      <c r="A49" s="39">
        <v>43404</v>
      </c>
      <c r="B49" s="29">
        <v>0</v>
      </c>
      <c r="C49" s="29">
        <v>321</v>
      </c>
      <c r="D49" s="29">
        <v>2395</v>
      </c>
      <c r="E49" s="29">
        <v>0</v>
      </c>
      <c r="F49" s="29">
        <v>146</v>
      </c>
      <c r="G49" s="29">
        <v>1104</v>
      </c>
      <c r="H49" s="29">
        <v>0</v>
      </c>
      <c r="I49" s="29">
        <v>175</v>
      </c>
      <c r="J49" s="29">
        <v>1291</v>
      </c>
      <c r="K49" s="29">
        <v>4291</v>
      </c>
      <c r="L49" s="29">
        <v>3536</v>
      </c>
      <c r="M49" s="29"/>
      <c r="N49" s="29"/>
      <c r="O49" s="29">
        <v>15</v>
      </c>
      <c r="P49" s="29">
        <v>1963</v>
      </c>
      <c r="Q49" s="29">
        <v>1623</v>
      </c>
      <c r="R49" s="29"/>
      <c r="S49" s="29"/>
      <c r="T49" s="29">
        <v>2328</v>
      </c>
      <c r="U49" s="29">
        <v>1913</v>
      </c>
      <c r="V49" s="29"/>
      <c r="W49" s="29"/>
    </row>
    <row r="50" spans="1:23" x14ac:dyDescent="0.25">
      <c r="A50" s="40">
        <v>43434</v>
      </c>
      <c r="B50" s="34">
        <v>10</v>
      </c>
      <c r="C50" s="34">
        <v>109</v>
      </c>
      <c r="D50" s="34">
        <v>2344</v>
      </c>
      <c r="E50" s="34">
        <v>1</v>
      </c>
      <c r="F50" s="34">
        <v>42</v>
      </c>
      <c r="G50" s="34">
        <v>1057</v>
      </c>
      <c r="H50" s="34">
        <v>9</v>
      </c>
      <c r="I50" s="34">
        <v>67</v>
      </c>
      <c r="J50" s="34">
        <v>1287</v>
      </c>
      <c r="K50" s="34">
        <v>4342</v>
      </c>
      <c r="L50" s="34">
        <v>3950</v>
      </c>
      <c r="M50" s="34">
        <v>1</v>
      </c>
      <c r="N50" s="34"/>
      <c r="O50" s="34">
        <v>34</v>
      </c>
      <c r="P50" s="34">
        <v>1924</v>
      </c>
      <c r="Q50" s="34">
        <v>1846</v>
      </c>
      <c r="R50" s="34">
        <v>0</v>
      </c>
      <c r="S50" s="34"/>
      <c r="T50" s="34">
        <v>2418</v>
      </c>
      <c r="U50" s="34">
        <v>2104</v>
      </c>
      <c r="V50" s="34">
        <v>1</v>
      </c>
      <c r="W50" s="34"/>
    </row>
    <row r="51" spans="1:23" x14ac:dyDescent="0.25">
      <c r="A51" s="39">
        <v>43465</v>
      </c>
      <c r="B51" s="29">
        <v>39</v>
      </c>
      <c r="C51" s="29">
        <v>33</v>
      </c>
      <c r="D51" s="29">
        <v>1232</v>
      </c>
      <c r="E51" s="29">
        <v>21</v>
      </c>
      <c r="F51" s="29">
        <v>16</v>
      </c>
      <c r="G51" s="29">
        <v>531</v>
      </c>
      <c r="H51" s="29">
        <v>18</v>
      </c>
      <c r="I51" s="29">
        <v>17</v>
      </c>
      <c r="J51" s="29">
        <v>701</v>
      </c>
      <c r="K51" s="29">
        <v>3648</v>
      </c>
      <c r="L51" s="29">
        <v>3394</v>
      </c>
      <c r="M51" s="29">
        <v>1298</v>
      </c>
      <c r="N51" s="29"/>
      <c r="O51" s="29">
        <v>10</v>
      </c>
      <c r="P51" s="29">
        <v>1649</v>
      </c>
      <c r="Q51" s="29">
        <v>1510</v>
      </c>
      <c r="R51" s="187">
        <v>551</v>
      </c>
      <c r="S51" s="29"/>
      <c r="T51" s="29">
        <v>1999</v>
      </c>
      <c r="U51" s="29">
        <v>1884</v>
      </c>
      <c r="V51" s="29">
        <v>747</v>
      </c>
      <c r="W51" s="29"/>
    </row>
    <row r="52" spans="1:23" x14ac:dyDescent="0.25">
      <c r="A52" s="40">
        <v>43496</v>
      </c>
      <c r="B52" s="34">
        <v>43</v>
      </c>
      <c r="C52" s="34">
        <v>21</v>
      </c>
      <c r="D52" s="34">
        <v>341</v>
      </c>
      <c r="E52" s="34">
        <v>15</v>
      </c>
      <c r="F52" s="34">
        <v>10</v>
      </c>
      <c r="G52" s="34">
        <v>165</v>
      </c>
      <c r="H52" s="34">
        <v>28</v>
      </c>
      <c r="I52" s="34">
        <v>11</v>
      </c>
      <c r="J52" s="34">
        <v>176</v>
      </c>
      <c r="K52" s="34">
        <v>3383</v>
      </c>
      <c r="L52" s="34">
        <v>4606</v>
      </c>
      <c r="M52" s="34">
        <v>3038</v>
      </c>
      <c r="N52" s="34"/>
      <c r="O52" s="34">
        <v>21</v>
      </c>
      <c r="P52" s="34">
        <v>1444</v>
      </c>
      <c r="Q52" s="34">
        <v>2203</v>
      </c>
      <c r="R52" s="34">
        <v>1400</v>
      </c>
      <c r="S52" s="34"/>
      <c r="T52" s="34">
        <v>1939</v>
      </c>
      <c r="U52" s="34">
        <v>2403</v>
      </c>
      <c r="V52" s="34">
        <v>1638</v>
      </c>
      <c r="W52" s="34"/>
    </row>
    <row r="53" spans="1:23" x14ac:dyDescent="0.25">
      <c r="A53" s="39">
        <v>43524</v>
      </c>
      <c r="B53" s="29">
        <v>14</v>
      </c>
      <c r="C53" s="29">
        <v>16</v>
      </c>
      <c r="D53" s="29">
        <v>81</v>
      </c>
      <c r="E53" s="29">
        <v>5</v>
      </c>
      <c r="F53" s="29">
        <v>3</v>
      </c>
      <c r="G53" s="29">
        <v>31</v>
      </c>
      <c r="H53" s="29">
        <v>9</v>
      </c>
      <c r="I53" s="29">
        <v>13</v>
      </c>
      <c r="J53" s="29">
        <v>50</v>
      </c>
      <c r="K53" s="29">
        <v>2999</v>
      </c>
      <c r="L53" s="29">
        <v>3932</v>
      </c>
      <c r="M53" s="29">
        <v>3030</v>
      </c>
      <c r="N53" s="29"/>
      <c r="O53" s="29">
        <v>18</v>
      </c>
      <c r="P53" s="29">
        <v>1401</v>
      </c>
      <c r="Q53" s="29">
        <v>1804</v>
      </c>
      <c r="R53" s="29">
        <v>1409</v>
      </c>
      <c r="S53" s="29"/>
      <c r="T53" s="29">
        <v>1598</v>
      </c>
      <c r="U53" s="29">
        <v>2128</v>
      </c>
      <c r="V53" s="29">
        <v>1621</v>
      </c>
      <c r="W53" s="29"/>
    </row>
    <row r="54" spans="1:23" x14ac:dyDescent="0.25">
      <c r="A54" s="40">
        <v>43555</v>
      </c>
      <c r="B54" s="34">
        <v>2</v>
      </c>
      <c r="C54" s="34">
        <v>11</v>
      </c>
      <c r="D54" s="34">
        <v>52</v>
      </c>
      <c r="E54" s="34">
        <v>1</v>
      </c>
      <c r="F54" s="34">
        <v>2</v>
      </c>
      <c r="G54" s="34">
        <v>21</v>
      </c>
      <c r="H54" s="34">
        <v>1</v>
      </c>
      <c r="I54" s="34">
        <v>9</v>
      </c>
      <c r="J54" s="34">
        <v>31</v>
      </c>
      <c r="K54" s="34">
        <v>4301</v>
      </c>
      <c r="L54" s="34">
        <v>4086</v>
      </c>
      <c r="M54" s="34">
        <v>4031</v>
      </c>
      <c r="N54" s="34"/>
      <c r="O54" s="34">
        <v>12</v>
      </c>
      <c r="P54" s="34">
        <v>1852</v>
      </c>
      <c r="Q54" s="34">
        <v>1851</v>
      </c>
      <c r="R54" s="34">
        <v>1827</v>
      </c>
      <c r="S54" s="34"/>
      <c r="T54" s="34">
        <v>2449</v>
      </c>
      <c r="U54" s="34">
        <v>2235</v>
      </c>
      <c r="V54" s="34">
        <v>2204</v>
      </c>
      <c r="W54" s="34"/>
    </row>
    <row r="55" spans="1:23" x14ac:dyDescent="0.25">
      <c r="A55" s="39">
        <v>43585</v>
      </c>
      <c r="B55" s="29">
        <v>4</v>
      </c>
      <c r="C55" s="29">
        <v>2</v>
      </c>
      <c r="D55" s="29">
        <v>20</v>
      </c>
      <c r="E55" s="29">
        <v>3</v>
      </c>
      <c r="F55" s="29">
        <v>1</v>
      </c>
      <c r="G55" s="29">
        <v>9</v>
      </c>
      <c r="H55" s="29">
        <v>1</v>
      </c>
      <c r="I55" s="29">
        <v>1</v>
      </c>
      <c r="J55" s="29">
        <v>11</v>
      </c>
      <c r="K55" s="29">
        <v>3885</v>
      </c>
      <c r="L55" s="29">
        <v>2573</v>
      </c>
      <c r="M55" s="29">
        <v>3074</v>
      </c>
      <c r="N55" s="29"/>
      <c r="O55" s="29">
        <v>16</v>
      </c>
      <c r="P55" s="29">
        <v>1750</v>
      </c>
      <c r="Q55" s="29">
        <v>1240</v>
      </c>
      <c r="R55" s="29">
        <v>1473</v>
      </c>
      <c r="S55" s="29"/>
      <c r="T55" s="29">
        <v>2135</v>
      </c>
      <c r="U55" s="29">
        <v>1333</v>
      </c>
      <c r="V55" s="29">
        <v>1601</v>
      </c>
      <c r="W55" s="29"/>
    </row>
    <row r="56" spans="1:23" x14ac:dyDescent="0.25">
      <c r="A56" s="40">
        <v>43616</v>
      </c>
      <c r="B56" s="34">
        <v>1</v>
      </c>
      <c r="C56" s="34">
        <v>2</v>
      </c>
      <c r="D56" s="34">
        <v>13</v>
      </c>
      <c r="E56" s="34"/>
      <c r="F56" s="34">
        <v>2</v>
      </c>
      <c r="G56" s="34">
        <v>6</v>
      </c>
      <c r="H56" s="34">
        <v>1</v>
      </c>
      <c r="I56" s="34"/>
      <c r="J56" s="34">
        <v>7</v>
      </c>
      <c r="K56" s="34">
        <v>3828</v>
      </c>
      <c r="L56" s="34">
        <v>4719</v>
      </c>
      <c r="M56" s="34">
        <v>3824</v>
      </c>
      <c r="N56" s="34"/>
      <c r="O56" s="34">
        <v>24</v>
      </c>
      <c r="P56" s="34">
        <v>1691</v>
      </c>
      <c r="Q56" s="34">
        <v>2166</v>
      </c>
      <c r="R56" s="34">
        <v>1754</v>
      </c>
      <c r="S56" s="34"/>
      <c r="T56" s="34">
        <v>2137</v>
      </c>
      <c r="U56" s="34">
        <v>2553</v>
      </c>
      <c r="V56" s="34">
        <v>2070</v>
      </c>
      <c r="W56" s="34"/>
    </row>
    <row r="57" spans="1:23" x14ac:dyDescent="0.25">
      <c r="A57" s="39">
        <v>43646</v>
      </c>
      <c r="B57" s="29"/>
      <c r="C57" s="29">
        <v>1</v>
      </c>
      <c r="D57" s="29">
        <v>5</v>
      </c>
      <c r="E57" s="29"/>
      <c r="F57" s="29"/>
      <c r="G57" s="29"/>
      <c r="H57" s="29"/>
      <c r="I57" s="29">
        <v>1</v>
      </c>
      <c r="J57" s="29">
        <v>5</v>
      </c>
      <c r="K57" s="29">
        <v>3901</v>
      </c>
      <c r="L57" s="29">
        <v>5046</v>
      </c>
      <c r="M57" s="29">
        <v>3289</v>
      </c>
      <c r="N57" s="29">
        <v>0</v>
      </c>
      <c r="O57" s="29">
        <v>18</v>
      </c>
      <c r="P57" s="29">
        <v>1697</v>
      </c>
      <c r="Q57" s="29">
        <v>2265</v>
      </c>
      <c r="R57" s="29">
        <v>1470</v>
      </c>
      <c r="S57" s="29">
        <v>0</v>
      </c>
      <c r="T57" s="29">
        <v>2204</v>
      </c>
      <c r="U57" s="29">
        <v>2781</v>
      </c>
      <c r="V57" s="29">
        <v>1819</v>
      </c>
      <c r="W57" s="29">
        <v>0</v>
      </c>
    </row>
    <row r="58" spans="1:23" x14ac:dyDescent="0.25">
      <c r="A58" s="40">
        <v>43677</v>
      </c>
      <c r="B58" s="34"/>
      <c r="C58" s="34">
        <v>1</v>
      </c>
      <c r="D58" s="34">
        <v>5</v>
      </c>
      <c r="E58" s="34"/>
      <c r="F58" s="34"/>
      <c r="G58" s="34">
        <v>1</v>
      </c>
      <c r="H58" s="34"/>
      <c r="I58" s="34">
        <v>1</v>
      </c>
      <c r="J58" s="34">
        <v>4</v>
      </c>
      <c r="K58" s="34">
        <v>3799</v>
      </c>
      <c r="L58" s="34">
        <v>3754</v>
      </c>
      <c r="M58" s="34">
        <v>2392</v>
      </c>
      <c r="N58" s="34">
        <v>1465</v>
      </c>
      <c r="O58" s="34">
        <v>14</v>
      </c>
      <c r="P58" s="34">
        <v>1732</v>
      </c>
      <c r="Q58" s="34">
        <v>1735</v>
      </c>
      <c r="R58" s="34">
        <v>1140</v>
      </c>
      <c r="S58" s="34">
        <v>706</v>
      </c>
      <c r="T58" s="34">
        <v>2067</v>
      </c>
      <c r="U58" s="34">
        <v>2019</v>
      </c>
      <c r="V58" s="34">
        <v>1252</v>
      </c>
      <c r="W58" s="34">
        <v>759</v>
      </c>
    </row>
    <row r="59" spans="1:23" x14ac:dyDescent="0.25">
      <c r="A59" s="39">
        <v>43708</v>
      </c>
      <c r="B59" s="29"/>
      <c r="C59" s="29">
        <v>0</v>
      </c>
      <c r="D59" s="29">
        <v>1</v>
      </c>
      <c r="E59" s="29"/>
      <c r="F59" s="29"/>
      <c r="G59" s="29"/>
      <c r="H59" s="29"/>
      <c r="I59" s="29"/>
      <c r="J59" s="29">
        <v>1</v>
      </c>
      <c r="K59" s="29">
        <v>4226</v>
      </c>
      <c r="L59" s="29">
        <v>4315</v>
      </c>
      <c r="M59" s="29">
        <v>3746</v>
      </c>
      <c r="N59" s="29">
        <v>1759</v>
      </c>
      <c r="O59" s="29">
        <v>19</v>
      </c>
      <c r="P59" s="29">
        <v>1809</v>
      </c>
      <c r="Q59" s="29">
        <v>1964</v>
      </c>
      <c r="R59" s="29">
        <v>1719</v>
      </c>
      <c r="S59" s="29">
        <v>807</v>
      </c>
      <c r="T59" s="29">
        <v>2417</v>
      </c>
      <c r="U59" s="29">
        <v>2351</v>
      </c>
      <c r="V59" s="29">
        <v>2027</v>
      </c>
      <c r="W59" s="29">
        <v>952</v>
      </c>
    </row>
    <row r="60" spans="1:23" x14ac:dyDescent="0.25">
      <c r="A60" s="40">
        <v>43738</v>
      </c>
      <c r="B60" s="34"/>
      <c r="C60" s="34">
        <v>4</v>
      </c>
      <c r="D60" s="34">
        <v>2</v>
      </c>
      <c r="E60" s="34"/>
      <c r="F60" s="34">
        <v>3</v>
      </c>
      <c r="G60" s="34">
        <v>2</v>
      </c>
      <c r="H60" s="34"/>
      <c r="I60" s="34">
        <v>1</v>
      </c>
      <c r="J60" s="34">
        <v>0</v>
      </c>
      <c r="K60" s="34">
        <v>4274</v>
      </c>
      <c r="L60" s="34">
        <v>5016</v>
      </c>
      <c r="M60" s="34">
        <v>4214</v>
      </c>
      <c r="N60" s="34">
        <v>2049</v>
      </c>
      <c r="O60" s="34">
        <v>17</v>
      </c>
      <c r="P60" s="34">
        <v>1875</v>
      </c>
      <c r="Q60" s="34">
        <v>2282</v>
      </c>
      <c r="R60" s="34">
        <v>1880</v>
      </c>
      <c r="S60" s="34">
        <v>931</v>
      </c>
      <c r="T60" s="34">
        <v>2399</v>
      </c>
      <c r="U60" s="34">
        <v>2734</v>
      </c>
      <c r="V60" s="34">
        <v>2334</v>
      </c>
      <c r="W60" s="34">
        <v>1118</v>
      </c>
    </row>
    <row r="61" spans="1:23" x14ac:dyDescent="0.25">
      <c r="A61" s="39">
        <v>43769</v>
      </c>
      <c r="B61" s="29"/>
      <c r="C61" s="29"/>
      <c r="D61" s="29">
        <v>1</v>
      </c>
      <c r="E61" s="29"/>
      <c r="F61" s="29"/>
      <c r="G61" s="29"/>
      <c r="H61" s="29"/>
      <c r="I61" s="29"/>
      <c r="J61" s="29">
        <v>1</v>
      </c>
      <c r="K61" s="29">
        <v>4727</v>
      </c>
      <c r="L61" s="29">
        <v>4695</v>
      </c>
      <c r="M61" s="29">
        <v>3393</v>
      </c>
      <c r="N61" s="29">
        <v>1879</v>
      </c>
      <c r="O61" s="29">
        <v>28</v>
      </c>
      <c r="P61" s="29">
        <v>2106</v>
      </c>
      <c r="Q61" s="29">
        <v>2163</v>
      </c>
      <c r="R61" s="29">
        <v>1594</v>
      </c>
      <c r="S61" s="29">
        <v>893</v>
      </c>
      <c r="T61" s="29">
        <v>2621</v>
      </c>
      <c r="U61" s="29">
        <v>2532</v>
      </c>
      <c r="V61" s="29">
        <v>1799</v>
      </c>
      <c r="W61" s="29">
        <v>986</v>
      </c>
    </row>
    <row r="62" spans="1:23" x14ac:dyDescent="0.25">
      <c r="A62" s="144">
        <v>43799</v>
      </c>
      <c r="B62" s="35"/>
      <c r="C62" s="35"/>
      <c r="D62" s="35">
        <v>3</v>
      </c>
      <c r="E62" s="35"/>
      <c r="F62" s="35"/>
      <c r="G62" s="35">
        <v>1</v>
      </c>
      <c r="H62" s="35"/>
      <c r="I62" s="35"/>
      <c r="J62" s="35">
        <v>2</v>
      </c>
      <c r="K62" s="35">
        <v>4488</v>
      </c>
      <c r="L62" s="35">
        <v>4587</v>
      </c>
      <c r="M62" s="35">
        <v>3368</v>
      </c>
      <c r="N62" s="35">
        <v>1732</v>
      </c>
      <c r="O62" s="35">
        <v>19</v>
      </c>
      <c r="P62" s="35">
        <v>1988</v>
      </c>
      <c r="Q62" s="35">
        <v>2130</v>
      </c>
      <c r="R62" s="35">
        <v>1499</v>
      </c>
      <c r="S62" s="35">
        <v>777</v>
      </c>
      <c r="T62" s="35">
        <v>2500</v>
      </c>
      <c r="U62" s="35">
        <v>2457</v>
      </c>
      <c r="V62" s="35">
        <v>1869</v>
      </c>
      <c r="W62" s="35">
        <v>955</v>
      </c>
    </row>
  </sheetData>
  <customSheetViews>
    <customSheetView guid="{AB8C17B9-2019-4E80-9CE3-630C0961469F}" scale="85" showGridLines="0">
      <pane ySplit="1" topLeftCell="A32" activePane="bottomLeft" state="frozen"/>
      <selection pane="bottomLeft" activeCell="G62" sqref="G6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ZAMMIT, Daniel</cp:lastModifiedBy>
  <cp:lastPrinted>2019-12-04T04:48:23Z</cp:lastPrinted>
  <dcterms:created xsi:type="dcterms:W3CDTF">2019-02-11T00:47:39Z</dcterms:created>
  <dcterms:modified xsi:type="dcterms:W3CDTF">2019-12-09T00:31:06Z</dcterms:modified>
</cp:coreProperties>
</file>