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大学\大三上\信息论与编码\作业\实验3.1\All\byteChannel\unit-test\"/>
    </mc:Choice>
  </mc:AlternateContent>
  <xr:revisionPtr revIDLastSave="0" documentId="13_ncr:1_{A41CE75F-0FFC-4711-98A9-46B2CE045AE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B5" i="1"/>
  <c r="B6" i="1"/>
  <c r="C5" i="1" l="1"/>
  <c r="C6" i="1"/>
  <c r="C4" i="1"/>
  <c r="B4" i="1"/>
  <c r="J4" i="1"/>
  <c r="F4" i="1"/>
  <c r="J5" i="1"/>
  <c r="J6" i="1"/>
  <c r="K5" i="1" l="1"/>
  <c r="G5" i="1" s="1"/>
  <c r="H5" i="1" s="1"/>
  <c r="K6" i="1"/>
  <c r="G6" i="1" s="1"/>
  <c r="H6" i="1" s="1"/>
  <c r="K4" i="1"/>
  <c r="G4" i="1" s="1"/>
  <c r="H4" i="1" s="1"/>
  <c r="I5" i="1" l="1"/>
  <c r="I6" i="1"/>
  <c r="I4" i="1"/>
</calcChain>
</file>

<file path=xl/sharedStrings.xml><?xml version="1.0" encoding="utf-8"?>
<sst xmlns="http://schemas.openxmlformats.org/spreadsheetml/2006/main" count="13" uniqueCount="13">
  <si>
    <t>X</t>
  </si>
  <si>
    <t>Y</t>
  </si>
  <si>
    <t>H(X)</t>
  </si>
  <si>
    <t>H(Y)</t>
  </si>
  <si>
    <t>H(XY)</t>
  </si>
  <si>
    <t>H(X|Y)</t>
  </si>
  <si>
    <t>H(Y|X)</t>
  </si>
  <si>
    <t>I(X;Y)</t>
  </si>
  <si>
    <t>p</t>
  </si>
  <si>
    <t>因变量</t>
    <phoneticPr fontId="2" type="noConversion"/>
  </si>
  <si>
    <t>自变量</t>
    <phoneticPr fontId="2" type="noConversion"/>
  </si>
  <si>
    <t>P(0)</t>
    <phoneticPr fontId="2" type="noConversion"/>
  </si>
  <si>
    <t>使用说明：
在自变处可更改输入文件对应的概率分布，如：P(0) = 0.5（则P(1)=1-P(0)=0.5）；
噪声文件对应的错误传输概率，如：p = 0.2；
正确输入后，左边因变量表格会自动计算相应的输出数据，根据这些数据可以与程序输出的文件做对比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</si>
</sst>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4"/>
      <color rgb="FF006100"/>
      <name val="宋体"/>
      <family val="2"/>
      <charset val="134"/>
    </font>
    <font>
      <sz val="9"/>
      <name val="等线"/>
      <family val="3"/>
      <charset val="134"/>
      <scheme val="minor"/>
    </font>
    <font>
      <b/>
      <i/>
      <sz val="14"/>
      <color rgb="FF006100"/>
      <name val="宋体"/>
      <family val="3"/>
      <charset val="134"/>
    </font>
    <font>
      <sz val="14"/>
      <color rgb="FF9C5700"/>
      <name val="宋体"/>
      <family val="2"/>
      <charset val="134"/>
    </font>
    <font>
      <b/>
      <i/>
      <sz val="14"/>
      <color rgb="FF9C57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5" fillId="3" borderId="11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3" fillId="2" borderId="24" xfId="1" applyFont="1" applyBorder="1" applyAlignment="1" applyProtection="1">
      <alignment horizontal="center" vertical="center"/>
    </xf>
    <xf numFmtId="0" fontId="3" fillId="2" borderId="15" xfId="1" applyFont="1" applyBorder="1" applyAlignment="1" applyProtection="1">
      <alignment horizontal="center" vertical="center"/>
    </xf>
    <xf numFmtId="0" fontId="3" fillId="2" borderId="25" xfId="1" applyFont="1" applyBorder="1" applyAlignment="1" applyProtection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5" fillId="3" borderId="12" xfId="2" applyFont="1" applyBorder="1" applyAlignment="1">
      <alignment horizontal="center" vertical="center"/>
    </xf>
    <xf numFmtId="0" fontId="5" fillId="3" borderId="14" xfId="2" applyFont="1" applyBorder="1" applyAlignment="1">
      <alignment horizontal="center" vertical="center"/>
    </xf>
    <xf numFmtId="0" fontId="0" fillId="0" borderId="19" xfId="0" applyBorder="1" applyAlignment="1" applyProtection="1">
      <alignment horizontal="left" vertical="top" wrapText="1"/>
    </xf>
    <xf numFmtId="0" fontId="0" fillId="0" borderId="20" xfId="0" applyBorder="1" applyAlignment="1" applyProtection="1">
      <alignment horizontal="left" vertical="top" wrapText="1"/>
    </xf>
    <xf numFmtId="0" fontId="0" fillId="0" borderId="21" xfId="0" applyBorder="1" applyAlignment="1" applyProtection="1">
      <alignment horizontal="left" vertical="top" wrapText="1"/>
    </xf>
    <xf numFmtId="0" fontId="0" fillId="0" borderId="22" xfId="0" applyBorder="1" applyAlignment="1" applyProtection="1">
      <alignment horizontal="left" vertical="top" wrapText="1"/>
    </xf>
    <xf numFmtId="0" fontId="3" fillId="2" borderId="12" xfId="1" applyFont="1" applyBorder="1" applyAlignment="1" applyProtection="1">
      <alignment horizontal="center" vertical="center"/>
    </xf>
    <xf numFmtId="0" fontId="3" fillId="2" borderId="13" xfId="1" applyFont="1" applyBorder="1" applyAlignment="1" applyProtection="1">
      <alignment horizontal="center" vertical="center"/>
    </xf>
    <xf numFmtId="0" fontId="3" fillId="2" borderId="14" xfId="1" applyFont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 applyProtection="1">
      <alignment horizontal="center" vertical="center"/>
    </xf>
    <xf numFmtId="0" fontId="0" fillId="0" borderId="31" xfId="0" applyBorder="1" applyAlignment="1" applyProtection="1">
      <alignment horizontal="center" vertical="center"/>
      <protection locked="0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3"/>
  <sheetViews>
    <sheetView tabSelected="1" workbookViewId="0">
      <selection activeCell="H11" sqref="H11"/>
    </sheetView>
  </sheetViews>
  <sheetFormatPr defaultRowHeight="13.8" x14ac:dyDescent="0.25"/>
  <cols>
    <col min="2" max="3" width="13.109375" customWidth="1"/>
    <col min="4" max="13" width="12.77734375" customWidth="1"/>
  </cols>
  <sheetData>
    <row r="1" spans="2:13" ht="14.4" thickBot="1" x14ac:dyDescent="0.3"/>
    <row r="2" spans="2:13" ht="25.05" customHeight="1" thickTop="1" thickBot="1" x14ac:dyDescent="0.3">
      <c r="B2" s="30" t="s">
        <v>9</v>
      </c>
      <c r="C2" s="31"/>
      <c r="D2" s="31"/>
      <c r="E2" s="31"/>
      <c r="F2" s="31"/>
      <c r="G2" s="31"/>
      <c r="H2" s="31"/>
      <c r="I2" s="31"/>
      <c r="J2" s="31"/>
      <c r="K2" s="32"/>
      <c r="L2" s="24" t="s">
        <v>10</v>
      </c>
      <c r="M2" s="25"/>
    </row>
    <row r="3" spans="2:13" s="1" customFormat="1" ht="25.05" customHeight="1" thickTop="1" thickBot="1" x14ac:dyDescent="0.3">
      <c r="B3" s="33"/>
      <c r="C3" s="34"/>
      <c r="D3" s="15" t="s">
        <v>0</v>
      </c>
      <c r="E3" s="16" t="s">
        <v>1</v>
      </c>
      <c r="F3" s="16" t="s">
        <v>2</v>
      </c>
      <c r="G3" s="16" t="s">
        <v>3</v>
      </c>
      <c r="H3" s="16" t="s">
        <v>4</v>
      </c>
      <c r="I3" s="16" t="s">
        <v>5</v>
      </c>
      <c r="J3" s="16" t="s">
        <v>6</v>
      </c>
      <c r="K3" s="17" t="s">
        <v>7</v>
      </c>
      <c r="L3" s="2" t="s">
        <v>11</v>
      </c>
      <c r="M3" s="3" t="s">
        <v>8</v>
      </c>
    </row>
    <row r="4" spans="2:13" ht="25.05" customHeight="1" thickBot="1" x14ac:dyDescent="0.3">
      <c r="B4" s="35" t="str">
        <f>"P(X1) ="&amp;L4</f>
        <v>P(X1) =0.3</v>
      </c>
      <c r="C4" s="18" t="str">
        <f>"p ="&amp;M4</f>
        <v>p =0.1</v>
      </c>
      <c r="D4" s="19"/>
      <c r="E4" s="20"/>
      <c r="F4" s="13">
        <f>-$L$4 * LOG($L$4,2) - (1 - $L$4) * LOG(1 - $L$4, 2)</f>
        <v>0.8812908992306927</v>
      </c>
      <c r="G4" s="13">
        <f xml:space="preserve"> K4+J4</f>
        <v>0.92481870497302998</v>
      </c>
      <c r="H4" s="13">
        <f>F4+G4-K4</f>
        <v>1.350286492819974</v>
      </c>
      <c r="I4" s="13">
        <f>F4-K4</f>
        <v>0.42546778784694395</v>
      </c>
      <c r="J4" s="13">
        <f>-M4 * LOG(M4,2) - (1 - M4) * LOG(1 -M4, 2)</f>
        <v>0.46899559358928122</v>
      </c>
      <c r="K4" s="14">
        <f xml:space="preserve"> ($L$4 * (1 - M4) + (1 - $L$4) * M4) * LOG(1 / ($L$4 * (1 - M4) + (1 - $L$4) * M4), 2) + ($L$4 * M4 + (1 - $L$4) * (1 - M4)) * LOG(1 / ($L$4 * M4 + (1 - $L$4) * (1 - M4)), 2) - J4</f>
        <v>0.45582311138374876</v>
      </c>
      <c r="L4" s="8">
        <v>0.3</v>
      </c>
      <c r="M4" s="9">
        <v>0.1</v>
      </c>
    </row>
    <row r="5" spans="2:13" ht="25.05" customHeight="1" thickBot="1" x14ac:dyDescent="0.3">
      <c r="B5" s="35" t="str">
        <f t="shared" ref="B5:B6" si="0">"P(X1) ="&amp;L5</f>
        <v>P(X1) =0.5</v>
      </c>
      <c r="C5" s="18" t="str">
        <f t="shared" ref="C5:C6" si="1">"p ="&amp;M5</f>
        <v>p =0.5</v>
      </c>
      <c r="D5" s="10"/>
      <c r="E5" s="21"/>
      <c r="F5" s="5">
        <f>-$L$5 * LOG($L$5,2) - (1 - $L$5) * LOG(1 - $L$5, 2)</f>
        <v>1</v>
      </c>
      <c r="G5" s="5">
        <f t="shared" ref="G5:G6" si="2" xml:space="preserve"> K5+J5</f>
        <v>1</v>
      </c>
      <c r="H5" s="4">
        <f t="shared" ref="H5:H6" si="3">F5+G5-K5</f>
        <v>2</v>
      </c>
      <c r="I5" s="4">
        <f t="shared" ref="I5:I6" si="4">F5-K5</f>
        <v>1</v>
      </c>
      <c r="J5" s="4">
        <f t="shared" ref="J5:J6" si="5">-M5 * LOG(M5,2) - (1 - M5) * LOG(1 -M5, 2)</f>
        <v>1</v>
      </c>
      <c r="K5" s="12">
        <f t="shared" ref="K5:K6" si="6" xml:space="preserve"> ($L$4 * (1 - M5) + (1 - $L$4) * M5) * LOG(1 / ($L$4 * (1 - M5) + (1 - $L$4) * M5), 2) + ($L$4 * M5 + (1 - $L$4) * (1 - M5)) * LOG(1 / ($L$4 * M5 + (1 - $L$4) * (1 - M5)), 2) - J5</f>
        <v>0</v>
      </c>
      <c r="L5" s="10">
        <v>0.5</v>
      </c>
      <c r="M5" s="11">
        <v>0.5</v>
      </c>
    </row>
    <row r="6" spans="2:13" ht="25.05" customHeight="1" thickBot="1" x14ac:dyDescent="0.3">
      <c r="B6" s="36" t="str">
        <f t="shared" si="0"/>
        <v>P(X1) =0.7</v>
      </c>
      <c r="C6" s="37" t="str">
        <f t="shared" si="1"/>
        <v>p =0.9</v>
      </c>
      <c r="D6" s="22"/>
      <c r="E6" s="23"/>
      <c r="F6" s="7">
        <f>-$L$6 * LOG($L$6,2) - (1 - $L$6) * LOG(1 - $L$6, 2)</f>
        <v>0.8812908992306927</v>
      </c>
      <c r="G6" s="6">
        <f t="shared" si="2"/>
        <v>0.92481870497302998</v>
      </c>
      <c r="H6" s="7">
        <f t="shared" si="3"/>
        <v>1.350286492819974</v>
      </c>
      <c r="I6" s="7">
        <f t="shared" si="4"/>
        <v>0.42546778784694389</v>
      </c>
      <c r="J6" s="7">
        <f t="shared" si="5"/>
        <v>0.46899559358928117</v>
      </c>
      <c r="K6" s="38">
        <f t="shared" si="6"/>
        <v>0.45582311138374881</v>
      </c>
      <c r="L6" s="22">
        <v>0.7</v>
      </c>
      <c r="M6" s="39">
        <v>0.9</v>
      </c>
    </row>
    <row r="7" spans="2:13" ht="25.05" customHeight="1" thickTop="1" x14ac:dyDescent="0.25">
      <c r="L7" s="26" t="s">
        <v>12</v>
      </c>
      <c r="M7" s="27"/>
    </row>
    <row r="8" spans="2:13" ht="25.05" customHeight="1" x14ac:dyDescent="0.25">
      <c r="L8" s="26"/>
      <c r="M8" s="27"/>
    </row>
    <row r="9" spans="2:13" ht="25.05" customHeight="1" x14ac:dyDescent="0.25">
      <c r="L9" s="26"/>
      <c r="M9" s="27"/>
    </row>
    <row r="10" spans="2:13" ht="25.05" customHeight="1" x14ac:dyDescent="0.25">
      <c r="L10" s="26"/>
      <c r="M10" s="27"/>
    </row>
    <row r="11" spans="2:13" ht="25.05" customHeight="1" x14ac:dyDescent="0.25">
      <c r="L11" s="26"/>
      <c r="M11" s="27"/>
    </row>
    <row r="12" spans="2:13" ht="25.05" customHeight="1" thickBot="1" x14ac:dyDescent="0.3">
      <c r="L12" s="28"/>
      <c r="M12" s="29"/>
    </row>
    <row r="13" spans="2:13" ht="14.4" thickTop="1" x14ac:dyDescent="0.25"/>
  </sheetData>
  <mergeCells count="4">
    <mergeCell ref="L7:M12"/>
    <mergeCell ref="L2:M2"/>
    <mergeCell ref="B2:K2"/>
    <mergeCell ref="B3:C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Charlison</dc:creator>
  <cp:lastModifiedBy>陈鲠亮。</cp:lastModifiedBy>
  <dcterms:created xsi:type="dcterms:W3CDTF">2015-06-05T18:17:20Z</dcterms:created>
  <dcterms:modified xsi:type="dcterms:W3CDTF">2020-10-25T08:20:13Z</dcterms:modified>
</cp:coreProperties>
</file>