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Cnas.ru.nl\u224159\Documents\Visual Studio 2017\Projects\DialectApp\DialectFiles\"/>
    </mc:Choice>
  </mc:AlternateContent>
  <bookViews>
    <workbookView xWindow="0" yWindow="0" windowWidth="14385" windowHeight="4095" tabRatio="500" firstSheet="1" activeTab="5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<sst xmlns="http://schemas.openxmlformats.org/spreadsheetml/2006/main" count="150" uniqueCount="54">
  <si>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</si>
  <si>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</si>
  <si>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</si>
  <si>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</si>
  <si>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</si>
  <si>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</si>
  <si>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</si>
  <si>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</si>
  <si>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</si>
  <si>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</si>
  <si>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</si>
  <si>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</si>
  <si>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</si>
  <si>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</si>
  <si>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</si>
  <si>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</si>
  <si>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</si>
  <si>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</si>
  <si>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</si>
  <si>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</si>
  <si>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</si>
  <si>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</si>
  <si>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</si>
  <si>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</si>
  <si>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</si>
  <si>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</si>
  <si>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</si>
  <si>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Get domain host running</t>
  </si>
  <si>
    <t>Create users table in DB</t>
  </si>
  <si>
    <t>Lunch</t>
  </si>
  <si>
    <t>Confirm application works with server</t>
  </si>
  <si>
    <t>Start designing volunteers website</t>
  </si>
  <si>
    <t>Put volunteers website on server</t>
  </si>
  <si>
    <t>Try audio</t>
  </si>
  <si>
    <t>Couldn't get it up and running</t>
  </si>
  <si>
    <t>Didn't do this</t>
  </si>
  <si>
    <t>Started volunteers website</t>
  </si>
  <si>
    <t>Continue work on volunteers website</t>
  </si>
  <si>
    <t>Create volunteers table in ooievaar</t>
  </si>
  <si>
    <t xml:space="preserve">Lunch </t>
  </si>
  <si>
    <t>Confirm applications work with server</t>
  </si>
  <si>
    <t>Done. But only works with tunneling localhost</t>
  </si>
  <si>
    <t>Will work on it when I get home</t>
  </si>
  <si>
    <t>Closed at 3pm</t>
  </si>
  <si>
    <t>Work on volunteers front page</t>
  </si>
  <si>
    <t>Build volunteers table</t>
  </si>
  <si>
    <t>Build users table</t>
  </si>
  <si>
    <t>Done</t>
  </si>
  <si>
    <t>Create sentences db table</t>
  </si>
  <si>
    <t>Create model for sentences</t>
  </si>
  <si>
    <t>Add home link to sign in and sign up (Dialect App)</t>
  </si>
  <si>
    <t>Add login required decorator function to pages to protect them</t>
  </si>
  <si>
    <t>Create sentence pages for Pronounce app</t>
  </si>
  <si>
    <t>Wrok on jquery footer for Dialect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</si>
</sst>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left" vertical="center" inden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K3" sqref="K3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70"/>
      <c r="C3" s="70"/>
      <c r="D3" s="9"/>
      <c r="E3" s="13"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71" t="s">
        <v>0</v>
      </c>
      <c r="C5" s="23" t="s">
        <v>17</v>
      </c>
      <c r="D5" s="8"/>
      <c r="E5" s="72" t="s">
        <v>14</v>
      </c>
      <c r="F5" s="8"/>
      <c r="G5" s="73" t="s">
        <v>23</v>
      </c>
      <c r="H5" s="74"/>
      <c r="I5" s="74"/>
      <c r="J5" s="75"/>
    </row>
    <row r="6" spans="1:10" ht="24" customHeight="1" x14ac:dyDescent="0.25">
      <c r="A6" s="8"/>
      <c r="B6" s="71"/>
      <c r="C6" s="24">
        <f>E3</f>
        <v>42863</v>
      </c>
      <c r="D6" s="8"/>
      <c r="E6" s="72"/>
      <c r="F6" s="8"/>
      <c r="G6" s="76" t="s">
        <v>24</v>
      </c>
      <c r="H6" s="77"/>
      <c r="I6" s="77"/>
      <c r="J6" s="78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60">
        <f>E3</f>
        <v>42863</v>
      </c>
      <c r="H7" s="61"/>
      <c r="I7" s="54"/>
      <c r="J7" s="55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/>
      <c r="J8" s="53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/>
      <c r="J9" s="67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42864</v>
      </c>
      <c r="H10" s="47"/>
      <c r="I10" s="68"/>
      <c r="J10" s="69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/>
      <c r="J11" s="55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/>
      <c r="J12" s="57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42865</v>
      </c>
      <c r="H13" s="59"/>
      <c r="I13" s="64"/>
      <c r="J13" s="65"/>
    </row>
    <row r="14" spans="1:10" ht="24" customHeight="1" x14ac:dyDescent="0.2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/>
      <c r="J14" s="53"/>
    </row>
    <row r="15" spans="1:10" ht="24" customHeight="1" x14ac:dyDescent="0.2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/>
      <c r="J15" s="67"/>
    </row>
    <row r="16" spans="1:10" ht="24" customHeight="1" x14ac:dyDescent="0.2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42866</v>
      </c>
      <c r="H16" s="47"/>
      <c r="I16" s="68"/>
      <c r="J16" s="69"/>
    </row>
    <row r="17" spans="1:10" ht="24" customHeight="1" x14ac:dyDescent="0.2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/>
      <c r="J17" s="55"/>
    </row>
    <row r="18" spans="1:10" ht="24" customHeight="1" x14ac:dyDescent="0.2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/>
      <c r="J18" s="57"/>
    </row>
    <row r="19" spans="1:10" ht="24" customHeight="1" x14ac:dyDescent="0.2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42867</v>
      </c>
      <c r="H19" s="59"/>
      <c r="I19" s="64"/>
      <c r="J19" s="65"/>
    </row>
    <row r="20" spans="1:10" ht="24" customHeight="1" x14ac:dyDescent="0.2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/>
      <c r="J20" s="53"/>
    </row>
    <row r="21" spans="1:10" ht="24" customHeight="1" x14ac:dyDescent="0.2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/>
      <c r="J21" s="67"/>
    </row>
    <row r="22" spans="1:10" ht="24" customHeight="1" x14ac:dyDescent="0.2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42868</v>
      </c>
      <c r="H22" s="47"/>
      <c r="I22" s="52"/>
      <c r="J22" s="53"/>
    </row>
    <row r="23" spans="1:10" ht="24" customHeight="1" x14ac:dyDescent="0.2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/>
      <c r="J23" s="55"/>
    </row>
    <row r="24" spans="1:10" ht="24" customHeight="1" x14ac:dyDescent="0.2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/>
      <c r="J24" s="57"/>
    </row>
    <row r="25" spans="1:10" ht="24" customHeight="1" x14ac:dyDescent="0.2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42869</v>
      </c>
      <c r="H25" s="59"/>
      <c r="I25" s="64"/>
      <c r="J25" s="65"/>
    </row>
    <row r="26" spans="1:10" ht="24" customHeight="1" x14ac:dyDescent="0.2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/>
      <c r="J26" s="53"/>
    </row>
    <row r="27" spans="1:10" ht="24" customHeight="1" x14ac:dyDescent="0.2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/>
      <c r="J27" s="67"/>
    </row>
    <row r="28" spans="1:10" ht="24" customHeight="1" thickBot="1" x14ac:dyDescent="0.3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2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3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B2:C3"/>
    <mergeCell ref="B5:B6"/>
    <mergeCell ref="E5:E6"/>
    <mergeCell ref="G7:H9"/>
    <mergeCell ref="I7:J7"/>
    <mergeCell ref="I8:J8"/>
    <mergeCell ref="I9:J9"/>
    <mergeCell ref="G5:J5"/>
    <mergeCell ref="G6:J6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3" zoomScale="70" zoomScaleNormal="70" zoomScalePageLayoutView="80" workbookViewId="0">
      <selection activeCell="E33" sqref="E33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70"/>
      <c r="C3" s="70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25">
      <c r="A5" s="8"/>
      <c r="B5" s="81" t="s">
        <v>0</v>
      </c>
      <c r="C5" s="31" t="s">
        <v>16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25">
      <c r="A6" s="8"/>
      <c r="B6" s="81"/>
      <c r="C6" s="32">
        <f>E3+1</f>
        <v>42864</v>
      </c>
      <c r="D6" s="8"/>
      <c r="E6" s="72"/>
      <c r="F6" s="8"/>
      <c r="G6" s="79"/>
      <c r="H6" s="79"/>
      <c r="I6" s="79"/>
      <c r="J6" s="79"/>
    </row>
    <row r="7" spans="1:10" ht="24" customHeight="1" x14ac:dyDescent="0.25">
      <c r="A7" s="8"/>
      <c r="B7" s="33">
        <f>G3</f>
        <v>0.29166666666666669</v>
      </c>
      <c r="C7" s="34"/>
      <c r="D7" s="8"/>
      <c r="E7" s="16"/>
      <c r="F7" s="8"/>
      <c r="G7" s="58">
        <f>E3</f>
        <v>42863</v>
      </c>
      <c r="H7" s="59"/>
      <c r="I7" s="64">
        <f>'Daily Schedule SUN'!I7:J7</f>
        <v>0</v>
      </c>
      <c r="J7" s="65"/>
    </row>
    <row r="8" spans="1:10" ht="24" customHeight="1" x14ac:dyDescent="0.25">
      <c r="A8" s="8"/>
      <c r="B8" s="35">
        <f t="shared" ref="B8:B39" si="0">B7+TIME(0,Interval,0)</f>
        <v>0.3125</v>
      </c>
      <c r="C8" s="29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25">
      <c r="A9" s="8"/>
      <c r="B9" s="33">
        <f t="shared" si="0"/>
        <v>0.33333333333333331</v>
      </c>
      <c r="C9" s="3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25">
      <c r="A10" s="8"/>
      <c r="B10" s="35">
        <f t="shared" si="0"/>
        <v>0.35416666666666663</v>
      </c>
      <c r="C10" s="29"/>
      <c r="D10" s="8"/>
      <c r="E10" s="17"/>
      <c r="F10" s="8"/>
      <c r="G10" s="46">
        <f>G7+1</f>
        <v>42864</v>
      </c>
      <c r="H10" s="47"/>
      <c r="I10" s="68">
        <f>'Daily Schedule SUN'!I10:J10</f>
        <v>0</v>
      </c>
      <c r="J10" s="69"/>
    </row>
    <row r="11" spans="1:10" ht="24" customHeight="1" x14ac:dyDescent="0.25">
      <c r="A11" s="8"/>
      <c r="B11" s="33">
        <f t="shared" si="0"/>
        <v>0.37499999999999994</v>
      </c>
      <c r="C11" s="3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25">
      <c r="A12" s="8"/>
      <c r="B12" s="35">
        <f t="shared" si="0"/>
        <v>0.39583333333333326</v>
      </c>
      <c r="C12" s="29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25">
      <c r="A13" s="8"/>
      <c r="B13" s="33">
        <f t="shared" si="0"/>
        <v>0.41666666666666657</v>
      </c>
      <c r="C13" s="30"/>
      <c r="D13" s="8"/>
      <c r="E13" s="16"/>
      <c r="F13" s="8"/>
      <c r="G13" s="58">
        <f>G7+2</f>
        <v>42865</v>
      </c>
      <c r="H13" s="59"/>
      <c r="I13" s="64">
        <f>'Daily Schedule SUN'!I13:J13</f>
        <v>0</v>
      </c>
      <c r="J13" s="65"/>
    </row>
    <row r="14" spans="1:10" ht="24" customHeight="1" x14ac:dyDescent="0.25">
      <c r="A14" s="8"/>
      <c r="B14" s="35">
        <f t="shared" si="0"/>
        <v>0.43749999999999989</v>
      </c>
      <c r="C14" s="29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25">
      <c r="A15" s="8"/>
      <c r="B15" s="33">
        <f t="shared" si="0"/>
        <v>0.4583333333333332</v>
      </c>
      <c r="C15" s="3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25">
      <c r="A16" s="8"/>
      <c r="B16" s="35">
        <f t="shared" si="0"/>
        <v>0.47916666666666652</v>
      </c>
      <c r="C16" s="29" t="s">
        <v>27</v>
      </c>
      <c r="D16" s="8"/>
      <c r="E16" s="17"/>
      <c r="F16" s="8"/>
      <c r="G16" s="46">
        <f>G7+3</f>
        <v>42866</v>
      </c>
      <c r="H16" s="47"/>
      <c r="I16" s="68">
        <f>'Daily Schedule SUN'!I16:J16</f>
        <v>0</v>
      </c>
      <c r="J16" s="69"/>
    </row>
    <row r="17" spans="1:10" ht="24" customHeight="1" x14ac:dyDescent="0.25">
      <c r="A17" s="8"/>
      <c r="B17" s="33">
        <f t="shared" si="0"/>
        <v>0.49999999999999983</v>
      </c>
      <c r="C17" s="30" t="s">
        <v>27</v>
      </c>
      <c r="D17" s="8"/>
      <c r="E17" s="36" t="s">
        <v>34</v>
      </c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25">
      <c r="A18" s="8"/>
      <c r="B18" s="35">
        <f t="shared" si="0"/>
        <v>0.52083333333333315</v>
      </c>
      <c r="C18" s="29" t="s">
        <v>28</v>
      </c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25">
      <c r="A19" s="8"/>
      <c r="B19" s="33">
        <f t="shared" si="0"/>
        <v>0.54166666666666652</v>
      </c>
      <c r="C19" s="30" t="s">
        <v>28</v>
      </c>
      <c r="D19" s="8"/>
      <c r="E19" s="36" t="s">
        <v>35</v>
      </c>
      <c r="F19" s="8"/>
      <c r="G19" s="58">
        <f>G7+4</f>
        <v>42867</v>
      </c>
      <c r="H19" s="59"/>
      <c r="I19" s="64">
        <f>'Daily Schedule SUN'!I19:J19</f>
        <v>0</v>
      </c>
      <c r="J19" s="65"/>
    </row>
    <row r="20" spans="1:10" ht="24" customHeight="1" x14ac:dyDescent="0.25">
      <c r="A20" s="8"/>
      <c r="B20" s="35">
        <f t="shared" si="0"/>
        <v>0.56249999999999989</v>
      </c>
      <c r="C20" s="29" t="s">
        <v>29</v>
      </c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25">
      <c r="A21" s="8"/>
      <c r="B21" s="33">
        <f t="shared" si="0"/>
        <v>0.58333333333333326</v>
      </c>
      <c r="C21" s="30" t="s">
        <v>30</v>
      </c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25">
      <c r="A22" s="8"/>
      <c r="B22" s="35">
        <f t="shared" si="0"/>
        <v>0.60416666666666663</v>
      </c>
      <c r="C22" s="29" t="s">
        <v>30</v>
      </c>
      <c r="D22" s="8"/>
      <c r="E22" s="17"/>
      <c r="F22" s="8"/>
      <c r="G22" s="46">
        <f>G7+5</f>
        <v>42868</v>
      </c>
      <c r="H22" s="47"/>
      <c r="I22" s="68">
        <f>'Daily Schedule SUN'!I22:J22</f>
        <v>0</v>
      </c>
      <c r="J22" s="69"/>
    </row>
    <row r="23" spans="1:10" ht="24" customHeight="1" x14ac:dyDescent="0.25">
      <c r="A23" s="8"/>
      <c r="B23" s="33">
        <f t="shared" si="0"/>
        <v>0.625</v>
      </c>
      <c r="C23" s="30" t="s">
        <v>31</v>
      </c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25">
      <c r="A24" s="8"/>
      <c r="B24" s="35">
        <f t="shared" si="0"/>
        <v>0.64583333333333337</v>
      </c>
      <c r="C24" s="29" t="s">
        <v>31</v>
      </c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25">
      <c r="A25" s="8"/>
      <c r="B25" s="33">
        <f t="shared" si="0"/>
        <v>0.66666666666666674</v>
      </c>
      <c r="C25" s="30" t="s">
        <v>31</v>
      </c>
      <c r="D25" s="8"/>
      <c r="E25" s="16"/>
      <c r="F25" s="8"/>
      <c r="G25" s="58">
        <f>G7+6</f>
        <v>42869</v>
      </c>
      <c r="H25" s="59"/>
      <c r="I25" s="64">
        <f>'Daily Schedule SUN'!I25:J25</f>
        <v>0</v>
      </c>
      <c r="J25" s="65"/>
    </row>
    <row r="26" spans="1:10" ht="24" customHeight="1" x14ac:dyDescent="0.25">
      <c r="A26" s="8"/>
      <c r="B26" s="35">
        <f t="shared" si="0"/>
        <v>0.68750000000000011</v>
      </c>
      <c r="C26" s="29" t="s">
        <v>31</v>
      </c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25">
      <c r="A27" s="8"/>
      <c r="B27" s="33">
        <f t="shared" si="0"/>
        <v>0.70833333333333348</v>
      </c>
      <c r="C27" s="30" t="s">
        <v>32</v>
      </c>
      <c r="D27" s="8"/>
      <c r="E27" s="36" t="s">
        <v>36</v>
      </c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3">
      <c r="A28" s="8"/>
      <c r="B28" s="35">
        <f t="shared" si="0"/>
        <v>0.72916666666666685</v>
      </c>
      <c r="C28" s="29" t="s">
        <v>32</v>
      </c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33">
        <f t="shared" si="0"/>
        <v>0.75000000000000022</v>
      </c>
      <c r="C29" s="30" t="s">
        <v>33</v>
      </c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25">
      <c r="A30" s="8"/>
      <c r="B30" s="35">
        <f t="shared" si="0"/>
        <v>0.77083333333333359</v>
      </c>
      <c r="C30" s="29" t="s">
        <v>33</v>
      </c>
      <c r="D30" s="8"/>
      <c r="E30" s="17"/>
      <c r="F30" s="8"/>
      <c r="G30" s="40"/>
      <c r="H30" s="41"/>
      <c r="I30" s="41"/>
      <c r="J30" s="42"/>
    </row>
    <row r="31" spans="1:10" ht="24" customHeight="1" thickBot="1" x14ac:dyDescent="0.3">
      <c r="A31" s="8"/>
      <c r="B31" s="33">
        <f t="shared" si="0"/>
        <v>0.79166666666666696</v>
      </c>
      <c r="C31" s="30" t="s">
        <v>33</v>
      </c>
      <c r="D31" s="8"/>
      <c r="E31" s="36" t="s">
        <v>35</v>
      </c>
      <c r="F31" s="8"/>
      <c r="G31" s="43"/>
      <c r="H31" s="44"/>
      <c r="I31" s="44"/>
      <c r="J31" s="45"/>
    </row>
    <row r="32" spans="1:10" ht="24" customHeight="1" x14ac:dyDescent="0.2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I15:J15"/>
    <mergeCell ref="I10:J10"/>
    <mergeCell ref="I11:J11"/>
    <mergeCell ref="I12:J12"/>
    <mergeCell ref="I13:J13"/>
    <mergeCell ref="I14:J14"/>
    <mergeCell ref="B5:B6"/>
    <mergeCell ref="E5:E6"/>
    <mergeCell ref="I7:J7"/>
    <mergeCell ref="I8:J8"/>
    <mergeCell ref="I9:J9"/>
    <mergeCell ref="I25:J25"/>
    <mergeCell ref="I16:J16"/>
    <mergeCell ref="I17:J17"/>
    <mergeCell ref="I18:J18"/>
    <mergeCell ref="I19:J19"/>
    <mergeCell ref="I20:J20"/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7" zoomScale="80" zoomScaleNormal="80" zoomScalePageLayoutView="80" workbookViewId="0">
      <selection activeCell="E30" sqref="E30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70"/>
      <c r="C3" s="70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71" t="s">
        <v>0</v>
      </c>
      <c r="C5" s="23" t="s">
        <v>18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25">
      <c r="A6" s="8"/>
      <c r="B6" s="71"/>
      <c r="C6" s="24">
        <f>E3+2</f>
        <v>42865</v>
      </c>
      <c r="D6" s="8"/>
      <c r="E6" s="72"/>
      <c r="F6" s="8"/>
      <c r="G6" s="79"/>
      <c r="H6" s="79"/>
      <c r="I6" s="79"/>
      <c r="J6" s="79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58">
        <f>E3</f>
        <v>42863</v>
      </c>
      <c r="H7" s="59"/>
      <c r="I7" s="64">
        <f>'Daily Schedule SUN'!I7:J7</f>
        <v>0</v>
      </c>
      <c r="J7" s="65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42864</v>
      </c>
      <c r="H10" s="47"/>
      <c r="I10" s="68">
        <f>'Daily Schedule SUN'!I10:J10</f>
        <v>0</v>
      </c>
      <c r="J10" s="69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42865</v>
      </c>
      <c r="H13" s="59"/>
      <c r="I13" s="64">
        <f>'Daily Schedule SUN'!I13:J13</f>
        <v>0</v>
      </c>
      <c r="J13" s="65"/>
    </row>
    <row r="14" spans="1:10" ht="24" customHeight="1" x14ac:dyDescent="0.2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25">
      <c r="A15" s="8"/>
      <c r="B15" s="18">
        <f t="shared" si="0"/>
        <v>0.4583333333333332</v>
      </c>
      <c r="C15" s="30" t="s">
        <v>37</v>
      </c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25">
      <c r="A16" s="8"/>
      <c r="B16" s="19">
        <f t="shared" si="0"/>
        <v>0.47916666666666652</v>
      </c>
      <c r="C16" s="29" t="s">
        <v>37</v>
      </c>
      <c r="D16" s="8"/>
      <c r="E16" s="17"/>
      <c r="F16" s="8"/>
      <c r="G16" s="46">
        <f>G7+3</f>
        <v>42866</v>
      </c>
      <c r="H16" s="47"/>
      <c r="I16" s="68">
        <f>'Daily Schedule SUN'!I16:J16</f>
        <v>0</v>
      </c>
      <c r="J16" s="69"/>
    </row>
    <row r="17" spans="1:10" ht="24" customHeight="1" x14ac:dyDescent="0.25">
      <c r="A17" s="8"/>
      <c r="B17" s="18">
        <f t="shared" si="0"/>
        <v>0.49999999999999983</v>
      </c>
      <c r="C17" s="30" t="s">
        <v>38</v>
      </c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25">
      <c r="A18" s="8"/>
      <c r="B18" s="19">
        <f t="shared" si="0"/>
        <v>0.52083333333333315</v>
      </c>
      <c r="C18" s="29" t="s">
        <v>38</v>
      </c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25">
      <c r="A19" s="8"/>
      <c r="B19" s="18">
        <f t="shared" si="0"/>
        <v>0.54166666666666652</v>
      </c>
      <c r="C19" s="30" t="s">
        <v>39</v>
      </c>
      <c r="D19" s="8"/>
      <c r="E19" s="16"/>
      <c r="F19" s="8"/>
      <c r="G19" s="58">
        <f>G7+4</f>
        <v>42867</v>
      </c>
      <c r="H19" s="59"/>
      <c r="I19" s="64">
        <f>'Daily Schedule SUN'!I19:J19</f>
        <v>0</v>
      </c>
      <c r="J19" s="65"/>
    </row>
    <row r="20" spans="1:10" ht="24" customHeight="1" x14ac:dyDescent="0.25">
      <c r="A20" s="8"/>
      <c r="B20" s="19">
        <f t="shared" si="0"/>
        <v>0.56249999999999989</v>
      </c>
      <c r="C20" s="29" t="s">
        <v>39</v>
      </c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25">
      <c r="A21" s="8"/>
      <c r="B21" s="18">
        <f t="shared" si="0"/>
        <v>0.58333333333333326</v>
      </c>
      <c r="C21" s="30" t="s">
        <v>40</v>
      </c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25">
      <c r="A22" s="8"/>
      <c r="B22" s="19">
        <f t="shared" si="0"/>
        <v>0.60416666666666663</v>
      </c>
      <c r="C22" s="29" t="s">
        <v>40</v>
      </c>
      <c r="D22" s="8"/>
      <c r="E22" s="17"/>
      <c r="F22" s="8"/>
      <c r="G22" s="46">
        <f>G7+5</f>
        <v>42868</v>
      </c>
      <c r="H22" s="47"/>
      <c r="I22" s="68">
        <f>'Daily Schedule SUN'!I22:J22</f>
        <v>0</v>
      </c>
      <c r="J22" s="69"/>
    </row>
    <row r="23" spans="1:10" ht="24" customHeight="1" x14ac:dyDescent="0.25">
      <c r="A23" s="8"/>
      <c r="B23" s="18">
        <f t="shared" si="0"/>
        <v>0.625</v>
      </c>
      <c r="C23" s="30" t="s">
        <v>40</v>
      </c>
      <c r="D23" s="8"/>
      <c r="E23" s="16" t="s">
        <v>41</v>
      </c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25">
      <c r="A24" s="8"/>
      <c r="B24" s="19">
        <f t="shared" si="0"/>
        <v>0.64583333333333337</v>
      </c>
      <c r="C24" s="29" t="s">
        <v>37</v>
      </c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25">
      <c r="A25" s="8"/>
      <c r="B25" s="18">
        <f t="shared" si="0"/>
        <v>0.66666666666666674</v>
      </c>
      <c r="C25" s="30" t="s">
        <v>37</v>
      </c>
      <c r="D25" s="8"/>
      <c r="E25" s="16"/>
      <c r="F25" s="8"/>
      <c r="G25" s="58">
        <f>G7+6</f>
        <v>42869</v>
      </c>
      <c r="H25" s="59"/>
      <c r="I25" s="64">
        <f>'Daily Schedule SUN'!I25:J25</f>
        <v>0</v>
      </c>
      <c r="J25" s="65"/>
    </row>
    <row r="26" spans="1:10" ht="24" customHeight="1" x14ac:dyDescent="0.25">
      <c r="A26" s="8"/>
      <c r="B26" s="19">
        <f t="shared" si="0"/>
        <v>0.68750000000000011</v>
      </c>
      <c r="C26" s="29" t="s">
        <v>37</v>
      </c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25">
      <c r="A27" s="8"/>
      <c r="B27" s="18">
        <f t="shared" si="0"/>
        <v>0.70833333333333348</v>
      </c>
      <c r="C27" s="30" t="s">
        <v>37</v>
      </c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3">
      <c r="A28" s="8"/>
      <c r="B28" s="19">
        <f t="shared" si="0"/>
        <v>0.72916666666666685</v>
      </c>
      <c r="C28" s="29" t="s">
        <v>37</v>
      </c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30" t="s">
        <v>37</v>
      </c>
      <c r="D29" s="8"/>
      <c r="E29" s="16" t="s">
        <v>42</v>
      </c>
      <c r="F29" s="8"/>
      <c r="G29" s="37" t="s">
        <v>26</v>
      </c>
      <c r="H29" s="38"/>
      <c r="I29" s="38"/>
      <c r="J29" s="39"/>
    </row>
    <row r="30" spans="1:10" ht="24" customHeight="1" x14ac:dyDescent="0.25">
      <c r="A30" s="8"/>
      <c r="B30" s="19">
        <f t="shared" si="0"/>
        <v>0.77083333333333359</v>
      </c>
      <c r="C30" s="29" t="s">
        <v>37</v>
      </c>
      <c r="D30" s="8"/>
      <c r="E30" s="17" t="s">
        <v>43</v>
      </c>
      <c r="F30" s="8"/>
      <c r="G30" s="40"/>
      <c r="H30" s="41"/>
      <c r="I30" s="41"/>
      <c r="J30" s="42"/>
    </row>
    <row r="31" spans="1:10" ht="24" customHeight="1" thickBot="1" x14ac:dyDescent="0.3">
      <c r="A31" s="8"/>
      <c r="B31" s="18">
        <f t="shared" si="0"/>
        <v>0.79166666666666696</v>
      </c>
      <c r="C31" s="30"/>
      <c r="D31" s="8"/>
      <c r="E31" s="16"/>
      <c r="F31" s="8"/>
      <c r="G31" s="43"/>
      <c r="H31" s="44"/>
      <c r="I31" s="44"/>
      <c r="J31" s="45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9" zoomScale="80" zoomScaleNormal="80" zoomScalePageLayoutView="80" workbookViewId="0">
      <selection activeCell="E29" sqref="E29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70"/>
      <c r="C3" s="70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71" t="s">
        <v>0</v>
      </c>
      <c r="C5" s="23" t="s">
        <v>19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25">
      <c r="A6" s="8"/>
      <c r="B6" s="71"/>
      <c r="C6" s="24">
        <f>E3+3</f>
        <v>42866</v>
      </c>
      <c r="D6" s="8"/>
      <c r="E6" s="72"/>
      <c r="F6" s="8"/>
      <c r="G6" s="79"/>
      <c r="H6" s="79"/>
      <c r="I6" s="79"/>
      <c r="J6" s="79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58">
        <f>E3</f>
        <v>42863</v>
      </c>
      <c r="H7" s="59"/>
      <c r="I7" s="64">
        <f>'Daily Schedule SUN'!I7:J7</f>
        <v>0</v>
      </c>
      <c r="J7" s="65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42864</v>
      </c>
      <c r="H10" s="47"/>
      <c r="I10" s="68">
        <f>'Daily Schedule SUN'!I10:J10</f>
        <v>0</v>
      </c>
      <c r="J10" s="69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42865</v>
      </c>
      <c r="H13" s="59"/>
      <c r="I13" s="64">
        <f>'Daily Schedule SUN'!I13:J13</f>
        <v>0</v>
      </c>
      <c r="J13" s="65"/>
    </row>
    <row r="14" spans="1:10" ht="24" customHeight="1" x14ac:dyDescent="0.25">
      <c r="A14" s="8"/>
      <c r="B14" s="19">
        <f t="shared" si="0"/>
        <v>0.43749999999999989</v>
      </c>
      <c r="C14" s="21" t="s">
        <v>44</v>
      </c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25">
      <c r="A15" s="8"/>
      <c r="B15" s="18">
        <f t="shared" si="0"/>
        <v>0.4583333333333332</v>
      </c>
      <c r="C15" s="20" t="s">
        <v>44</v>
      </c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25">
      <c r="A16" s="8"/>
      <c r="B16" s="19">
        <f t="shared" si="0"/>
        <v>0.47916666666666652</v>
      </c>
      <c r="C16" s="21" t="s">
        <v>44</v>
      </c>
      <c r="D16" s="8"/>
      <c r="E16" s="17"/>
      <c r="F16" s="8"/>
      <c r="G16" s="46">
        <f>G7+3</f>
        <v>42866</v>
      </c>
      <c r="H16" s="47"/>
      <c r="I16" s="68">
        <f>'Daily Schedule SUN'!I16:J16</f>
        <v>0</v>
      </c>
      <c r="J16" s="69"/>
    </row>
    <row r="17" spans="1:10" ht="24" customHeight="1" x14ac:dyDescent="0.25">
      <c r="A17" s="8"/>
      <c r="B17" s="18">
        <f t="shared" si="0"/>
        <v>0.49999999999999983</v>
      </c>
      <c r="C17" s="20" t="s">
        <v>44</v>
      </c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25">
      <c r="A18" s="8"/>
      <c r="B18" s="19">
        <f t="shared" si="0"/>
        <v>0.52083333333333315</v>
      </c>
      <c r="C18" s="21" t="s">
        <v>44</v>
      </c>
      <c r="D18" s="8"/>
      <c r="E18" s="17" t="s">
        <v>47</v>
      </c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25">
      <c r="A19" s="8"/>
      <c r="B19" s="18">
        <f t="shared" si="0"/>
        <v>0.54166666666666652</v>
      </c>
      <c r="C19" s="20" t="s">
        <v>29</v>
      </c>
      <c r="D19" s="8"/>
      <c r="E19" s="16"/>
      <c r="F19" s="8"/>
      <c r="G19" s="58">
        <f>G7+4</f>
        <v>42867</v>
      </c>
      <c r="H19" s="59"/>
      <c r="I19" s="64">
        <f>'Daily Schedule SUN'!I19:J19</f>
        <v>0</v>
      </c>
      <c r="J19" s="65"/>
    </row>
    <row r="20" spans="1:10" ht="24" customHeight="1" x14ac:dyDescent="0.25">
      <c r="A20" s="8"/>
      <c r="B20" s="19">
        <f t="shared" si="0"/>
        <v>0.56249999999999989</v>
      </c>
      <c r="C20" s="21" t="s">
        <v>45</v>
      </c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25">
      <c r="A21" s="8"/>
      <c r="B21" s="18">
        <f t="shared" si="0"/>
        <v>0.58333333333333326</v>
      </c>
      <c r="C21" s="20" t="s">
        <v>45</v>
      </c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25">
      <c r="A22" s="8"/>
      <c r="B22" s="19">
        <f t="shared" si="0"/>
        <v>0.60416666666666663</v>
      </c>
      <c r="C22" s="21" t="s">
        <v>45</v>
      </c>
      <c r="D22" s="8"/>
      <c r="E22" s="17" t="s">
        <v>47</v>
      </c>
      <c r="F22" s="8"/>
      <c r="G22" s="46">
        <f>G7+5</f>
        <v>42868</v>
      </c>
      <c r="H22" s="47"/>
      <c r="I22" s="68">
        <f>'Daily Schedule SUN'!I22:J22</f>
        <v>0</v>
      </c>
      <c r="J22" s="69"/>
    </row>
    <row r="23" spans="1:10" ht="24" customHeight="1" x14ac:dyDescent="0.25">
      <c r="A23" s="8"/>
      <c r="B23" s="18">
        <f t="shared" si="0"/>
        <v>0.625</v>
      </c>
      <c r="C23" s="20" t="s">
        <v>46</v>
      </c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25">
      <c r="A24" s="8"/>
      <c r="B24" s="19">
        <f t="shared" si="0"/>
        <v>0.64583333333333337</v>
      </c>
      <c r="C24" s="21" t="s">
        <v>46</v>
      </c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25">
      <c r="A25" s="8"/>
      <c r="B25" s="18">
        <f t="shared" si="0"/>
        <v>0.66666666666666674</v>
      </c>
      <c r="C25" s="20" t="s">
        <v>46</v>
      </c>
      <c r="D25" s="8"/>
      <c r="E25" s="16" t="s">
        <v>47</v>
      </c>
      <c r="F25" s="8"/>
      <c r="G25" s="58">
        <f>G7+6</f>
        <v>42869</v>
      </c>
      <c r="H25" s="59"/>
      <c r="I25" s="64">
        <f>'Daily Schedule SUN'!I25:J25</f>
        <v>0</v>
      </c>
      <c r="J25" s="65"/>
    </row>
    <row r="26" spans="1:10" ht="24" customHeight="1" x14ac:dyDescent="0.25">
      <c r="A26" s="8"/>
      <c r="B26" s="19">
        <f t="shared" si="0"/>
        <v>0.68750000000000011</v>
      </c>
      <c r="C26" s="21" t="s">
        <v>37</v>
      </c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25">
      <c r="A27" s="8"/>
      <c r="B27" s="18">
        <f t="shared" si="0"/>
        <v>0.70833333333333348</v>
      </c>
      <c r="C27" s="20" t="s">
        <v>37</v>
      </c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3">
      <c r="A28" s="8"/>
      <c r="B28" s="19">
        <f t="shared" si="0"/>
        <v>0.72916666666666685</v>
      </c>
      <c r="C28" s="21" t="s">
        <v>37</v>
      </c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20" t="s">
        <v>37</v>
      </c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25">
      <c r="A30" s="8"/>
      <c r="B30" s="19">
        <f t="shared" si="0"/>
        <v>0.77083333333333359</v>
      </c>
      <c r="C30" s="21" t="s">
        <v>37</v>
      </c>
      <c r="D30" s="8"/>
      <c r="E30" s="17"/>
      <c r="F30" s="8"/>
      <c r="G30" s="40"/>
      <c r="H30" s="41"/>
      <c r="I30" s="41"/>
      <c r="J30" s="42"/>
    </row>
    <row r="31" spans="1:10" ht="24" customHeight="1" thickBot="1" x14ac:dyDescent="0.3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70"/>
      <c r="C3" s="70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71" t="s">
        <v>0</v>
      </c>
      <c r="C5" s="23" t="s">
        <v>20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25">
      <c r="A6" s="8"/>
      <c r="B6" s="71"/>
      <c r="C6" s="24">
        <f>E3+4</f>
        <v>42867</v>
      </c>
      <c r="D6" s="8"/>
      <c r="E6" s="72"/>
      <c r="F6" s="8"/>
      <c r="G6" s="79"/>
      <c r="H6" s="79"/>
      <c r="I6" s="79"/>
      <c r="J6" s="79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58">
        <f>E3</f>
        <v>42863</v>
      </c>
      <c r="H7" s="59"/>
      <c r="I7" s="64">
        <f>'Daily Schedule SUN'!I7:J7</f>
        <v>0</v>
      </c>
      <c r="J7" s="65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42864</v>
      </c>
      <c r="H10" s="47"/>
      <c r="I10" s="68">
        <f>'Daily Schedule SUN'!I10:J10</f>
        <v>0</v>
      </c>
      <c r="J10" s="69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42865</v>
      </c>
      <c r="H13" s="59"/>
      <c r="I13" s="64">
        <f>'Daily Schedule SUN'!I13:J13</f>
        <v>0</v>
      </c>
      <c r="J13" s="65"/>
    </row>
    <row r="14" spans="1:10" ht="24" customHeight="1" x14ac:dyDescent="0.2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2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2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42866</v>
      </c>
      <c r="H16" s="47"/>
      <c r="I16" s="68">
        <f>'Daily Schedule SUN'!I16:J16</f>
        <v>0</v>
      </c>
      <c r="J16" s="69"/>
    </row>
    <row r="17" spans="1:10" ht="24" customHeight="1" x14ac:dyDescent="0.2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2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2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42867</v>
      </c>
      <c r="H19" s="59"/>
      <c r="I19" s="64">
        <f>'Daily Schedule SUN'!I19:J19</f>
        <v>0</v>
      </c>
      <c r="J19" s="65"/>
    </row>
    <row r="20" spans="1:10" ht="24" customHeight="1" x14ac:dyDescent="0.2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2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2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42868</v>
      </c>
      <c r="H22" s="47"/>
      <c r="I22" s="68">
        <f>'Daily Schedule SUN'!I22:J22</f>
        <v>0</v>
      </c>
      <c r="J22" s="69"/>
    </row>
    <row r="23" spans="1:10" ht="24" customHeight="1" x14ac:dyDescent="0.2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2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2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42869</v>
      </c>
      <c r="H25" s="59"/>
      <c r="I25" s="64">
        <f>'Daily Schedule SUN'!I25:J25</f>
        <v>0</v>
      </c>
      <c r="J25" s="65"/>
    </row>
    <row r="26" spans="1:10" ht="24" customHeight="1" x14ac:dyDescent="0.2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2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3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2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3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11" zoomScale="80" zoomScaleNormal="80" zoomScalePageLayoutView="80" workbookViewId="0">
      <selection activeCell="C20" sqref="C20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70"/>
      <c r="C3" s="70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71" t="s">
        <v>0</v>
      </c>
      <c r="C5" s="23" t="s">
        <v>21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25">
      <c r="A6" s="8"/>
      <c r="B6" s="71"/>
      <c r="C6" s="24">
        <f>E3+5</f>
        <v>42868</v>
      </c>
      <c r="D6" s="8"/>
      <c r="E6" s="72"/>
      <c r="F6" s="8"/>
      <c r="G6" s="79"/>
      <c r="H6" s="79"/>
      <c r="I6" s="79"/>
      <c r="J6" s="79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58">
        <f>E3</f>
        <v>42863</v>
      </c>
      <c r="H7" s="59"/>
      <c r="I7" s="64">
        <f>'Daily Schedule SUN'!I7:J7</f>
        <v>0</v>
      </c>
      <c r="J7" s="65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42864</v>
      </c>
      <c r="H10" s="47"/>
      <c r="I10" s="68">
        <f>'Daily Schedule SUN'!I10:J10</f>
        <v>0</v>
      </c>
      <c r="J10" s="69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42865</v>
      </c>
      <c r="H13" s="59"/>
      <c r="I13" s="64">
        <f>'Daily Schedule SUN'!I13:J13</f>
        <v>0</v>
      </c>
      <c r="J13" s="65"/>
    </row>
    <row r="14" spans="1:10" ht="24" customHeight="1" x14ac:dyDescent="0.25">
      <c r="A14" s="8"/>
      <c r="B14" s="19">
        <f t="shared" si="0"/>
        <v>0.43749999999999989</v>
      </c>
      <c r="C14" s="29" t="s">
        <v>48</v>
      </c>
      <c r="D14" s="8"/>
      <c r="E14" s="82" t="s">
        <v>47</v>
      </c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25">
      <c r="A15" s="8"/>
      <c r="B15" s="18">
        <f t="shared" si="0"/>
        <v>0.4583333333333332</v>
      </c>
      <c r="C15" s="30" t="s">
        <v>49</v>
      </c>
      <c r="D15" s="8"/>
      <c r="E15" s="36" t="s">
        <v>47</v>
      </c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25">
      <c r="A16" s="8"/>
      <c r="B16" s="19">
        <f t="shared" si="0"/>
        <v>0.47916666666666652</v>
      </c>
      <c r="C16" s="29" t="s">
        <v>50</v>
      </c>
      <c r="D16" s="8"/>
      <c r="E16" s="17"/>
      <c r="F16" s="8"/>
      <c r="G16" s="46">
        <f>G7+3</f>
        <v>42866</v>
      </c>
      <c r="H16" s="47"/>
      <c r="I16" s="68">
        <f>'Daily Schedule SUN'!I16:J16</f>
        <v>0</v>
      </c>
      <c r="J16" s="69"/>
    </row>
    <row r="17" spans="1:10" ht="24" customHeight="1" x14ac:dyDescent="0.25">
      <c r="A17" s="8"/>
      <c r="B17" s="18">
        <f t="shared" si="0"/>
        <v>0.49999999999999983</v>
      </c>
      <c r="C17" s="30" t="s">
        <v>51</v>
      </c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25">
      <c r="A18" s="8"/>
      <c r="B18" s="19">
        <f t="shared" si="0"/>
        <v>0.52083333333333315</v>
      </c>
      <c r="C18" s="29" t="s">
        <v>52</v>
      </c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25">
      <c r="A19" s="8"/>
      <c r="B19" s="18">
        <f t="shared" si="0"/>
        <v>0.54166666666666652</v>
      </c>
      <c r="C19" s="30" t="s">
        <v>53</v>
      </c>
      <c r="D19" s="8"/>
      <c r="E19" s="16"/>
      <c r="F19" s="8"/>
      <c r="G19" s="58">
        <f>G7+4</f>
        <v>42867</v>
      </c>
      <c r="H19" s="59"/>
      <c r="I19" s="64">
        <f>'Daily Schedule SUN'!I19:J19</f>
        <v>0</v>
      </c>
      <c r="J19" s="65"/>
    </row>
    <row r="20" spans="1:10" ht="24" customHeight="1" x14ac:dyDescent="0.25">
      <c r="A20" s="8"/>
      <c r="B20" s="19">
        <f t="shared" si="0"/>
        <v>0.56249999999999989</v>
      </c>
      <c r="C20" s="29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25">
      <c r="A21" s="8"/>
      <c r="B21" s="18">
        <f t="shared" si="0"/>
        <v>0.58333333333333326</v>
      </c>
      <c r="C21" s="3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25">
      <c r="A22" s="8"/>
      <c r="B22" s="19">
        <f t="shared" si="0"/>
        <v>0.60416666666666663</v>
      </c>
      <c r="C22" s="29"/>
      <c r="D22" s="8"/>
      <c r="E22" s="17"/>
      <c r="F22" s="8"/>
      <c r="G22" s="46">
        <f>G7+5</f>
        <v>42868</v>
      </c>
      <c r="H22" s="47"/>
      <c r="I22" s="68">
        <f>'Daily Schedule SUN'!I22:J22</f>
        <v>0</v>
      </c>
      <c r="J22" s="69"/>
    </row>
    <row r="23" spans="1:10" ht="24" customHeight="1" x14ac:dyDescent="0.25">
      <c r="A23" s="8"/>
      <c r="B23" s="18">
        <f t="shared" si="0"/>
        <v>0.625</v>
      </c>
      <c r="C23" s="3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25">
      <c r="A24" s="8"/>
      <c r="B24" s="19">
        <f t="shared" si="0"/>
        <v>0.64583333333333337</v>
      </c>
      <c r="C24" s="29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25">
      <c r="A25" s="8"/>
      <c r="B25" s="18">
        <f t="shared" si="0"/>
        <v>0.66666666666666674</v>
      </c>
      <c r="C25" s="30"/>
      <c r="D25" s="8"/>
      <c r="E25" s="16"/>
      <c r="F25" s="8"/>
      <c r="G25" s="58">
        <f>G7+6</f>
        <v>42869</v>
      </c>
      <c r="H25" s="59"/>
      <c r="I25" s="64">
        <f>'Daily Schedule SUN'!I25:J25</f>
        <v>0</v>
      </c>
      <c r="J25" s="65"/>
    </row>
    <row r="26" spans="1:10" ht="24" customHeight="1" x14ac:dyDescent="0.25">
      <c r="A26" s="8"/>
      <c r="B26" s="19">
        <f t="shared" si="0"/>
        <v>0.68750000000000011</v>
      </c>
      <c r="C26" s="29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25">
      <c r="A27" s="8"/>
      <c r="B27" s="18">
        <f t="shared" si="0"/>
        <v>0.70833333333333348</v>
      </c>
      <c r="C27" s="3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3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3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25">
      <c r="A30" s="8"/>
      <c r="B30" s="19">
        <f t="shared" si="0"/>
        <v>0.77083333333333359</v>
      </c>
      <c r="C30" s="29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3">
      <c r="A31" s="8"/>
      <c r="B31" s="18">
        <f t="shared" si="0"/>
        <v>0.79166666666666696</v>
      </c>
      <c r="C31" s="30"/>
      <c r="D31" s="8"/>
      <c r="E31" s="16"/>
      <c r="F31" s="8"/>
      <c r="G31" s="43"/>
      <c r="H31" s="44"/>
      <c r="I31" s="44"/>
      <c r="J31" s="45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70"/>
      <c r="C3" s="70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71" t="s">
        <v>0</v>
      </c>
      <c r="C5" s="23" t="s">
        <v>22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25">
      <c r="A6" s="8"/>
      <c r="B6" s="71"/>
      <c r="C6" s="24">
        <f>E3+6</f>
        <v>42869</v>
      </c>
      <c r="D6" s="8"/>
      <c r="E6" s="72"/>
      <c r="F6" s="8"/>
      <c r="G6" s="79"/>
      <c r="H6" s="79"/>
      <c r="I6" s="79"/>
      <c r="J6" s="79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58">
        <f>E3</f>
        <v>42863</v>
      </c>
      <c r="H7" s="59"/>
      <c r="I7" s="64">
        <f>'Daily Schedule SUN'!I7:J7</f>
        <v>0</v>
      </c>
      <c r="J7" s="65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42864</v>
      </c>
      <c r="H10" s="47"/>
      <c r="I10" s="68">
        <f>'Daily Schedule SUN'!I10:J10</f>
        <v>0</v>
      </c>
      <c r="J10" s="69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42865</v>
      </c>
      <c r="H13" s="59"/>
      <c r="I13" s="64">
        <f>'Daily Schedule SUN'!I13:J13</f>
        <v>0</v>
      </c>
      <c r="J13" s="65"/>
    </row>
    <row r="14" spans="1:10" ht="24" customHeight="1" x14ac:dyDescent="0.2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2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2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42866</v>
      </c>
      <c r="H16" s="47"/>
      <c r="I16" s="68">
        <f>'Daily Schedule SUN'!I16:J16</f>
        <v>0</v>
      </c>
      <c r="J16" s="69"/>
    </row>
    <row r="17" spans="1:10" ht="24" customHeight="1" x14ac:dyDescent="0.2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2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2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42867</v>
      </c>
      <c r="H19" s="59"/>
      <c r="I19" s="64">
        <f>'Daily Schedule SUN'!I19:J19</f>
        <v>0</v>
      </c>
      <c r="J19" s="65"/>
    </row>
    <row r="20" spans="1:10" ht="24" customHeight="1" x14ac:dyDescent="0.2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2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2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42868</v>
      </c>
      <c r="H22" s="47"/>
      <c r="I22" s="68">
        <f>'Daily Schedule SUN'!I22:J22</f>
        <v>0</v>
      </c>
      <c r="J22" s="69"/>
    </row>
    <row r="23" spans="1:10" ht="24" customHeight="1" x14ac:dyDescent="0.2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2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2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42869</v>
      </c>
      <c r="H25" s="59"/>
      <c r="I25" s="64">
        <f>'Daily Schedule SUN'!I25:J25</f>
        <v>0</v>
      </c>
      <c r="J25" s="65"/>
    </row>
    <row r="26" spans="1:10" ht="24" customHeight="1" x14ac:dyDescent="0.2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2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3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2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3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109375" defaultRowHeight="17.25" x14ac:dyDescent="0.3"/>
  <cols>
    <col min="1" max="1" width="2.88671875" customWidth="1"/>
    <col min="2" max="2" width="14.33203125" style="3" customWidth="1"/>
    <col min="3" max="3" width="3.33203125" customWidth="1"/>
    <col min="5" max="5" width="2.332031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1</v>
      </c>
      <c r="C2" s="6"/>
      <c r="D2" s="4" t="s">
        <v>2</v>
      </c>
      <c r="E2" s="6"/>
    </row>
    <row r="3" spans="1:5" x14ac:dyDescent="0.3">
      <c r="A3" s="6"/>
      <c r="B3" s="2">
        <v>0.25</v>
      </c>
      <c r="C3" s="6"/>
      <c r="D3" s="2" t="s">
        <v>4</v>
      </c>
      <c r="E3" s="6"/>
    </row>
    <row r="4" spans="1:5" x14ac:dyDescent="0.3">
      <c r="A4" s="6"/>
      <c r="B4" s="2">
        <v>0.29166666666666669</v>
      </c>
      <c r="C4" s="6"/>
      <c r="D4" s="2" t="s">
        <v>5</v>
      </c>
      <c r="E4" s="6"/>
    </row>
    <row r="5" spans="1:5" x14ac:dyDescent="0.3">
      <c r="A5" s="6"/>
      <c r="B5" s="2">
        <v>0.33333333333333331</v>
      </c>
      <c r="C5" s="6"/>
      <c r="D5" s="2" t="s">
        <v>6</v>
      </c>
      <c r="E5" s="6"/>
    </row>
    <row r="6" spans="1:5" x14ac:dyDescent="0.3">
      <c r="A6" s="6"/>
      <c r="B6" s="2">
        <v>0.375</v>
      </c>
      <c r="C6" s="6"/>
      <c r="D6" s="2" t="s">
        <v>3</v>
      </c>
      <c r="E6" s="6"/>
    </row>
    <row r="7" spans="1:5" x14ac:dyDescent="0.3">
      <c r="A7" s="6"/>
      <c r="B7" s="2">
        <v>0.41666666666666669</v>
      </c>
      <c r="C7" s="6"/>
      <c r="D7" s="2" t="s">
        <v>7</v>
      </c>
      <c r="E7" s="6"/>
    </row>
    <row r="8" spans="1:5" x14ac:dyDescent="0.3">
      <c r="A8" s="6"/>
      <c r="B8" s="2">
        <v>0.45833333333333331</v>
      </c>
      <c r="C8" s="6"/>
      <c r="D8" s="2" t="s">
        <v>8</v>
      </c>
      <c r="E8" s="6"/>
    </row>
    <row r="9" spans="1:5" x14ac:dyDescent="0.3">
      <c r="A9" s="6"/>
      <c r="B9" s="2">
        <v>0.5</v>
      </c>
      <c r="C9" s="6"/>
      <c r="D9" s="5" t="s">
        <v>9</v>
      </c>
      <c r="E9" s="6"/>
    </row>
    <row r="10" spans="1:5" x14ac:dyDescent="0.3">
      <c r="A10" s="6"/>
      <c r="B10" s="2">
        <v>0.54166666666666663</v>
      </c>
      <c r="C10" s="6"/>
      <c r="D10" s="5" t="s">
        <v>10</v>
      </c>
      <c r="E10" s="6"/>
    </row>
    <row r="11" spans="1:5" x14ac:dyDescent="0.3">
      <c r="A11" s="6"/>
      <c r="B11" s="2">
        <v>0.58333333333333337</v>
      </c>
      <c r="C11" s="6"/>
      <c r="D11" s="5" t="s">
        <v>11</v>
      </c>
      <c r="E11" s="6"/>
    </row>
    <row r="12" spans="1:5" x14ac:dyDescent="0.3">
      <c r="A12" s="6"/>
      <c r="B12" s="2">
        <v>0.625</v>
      </c>
      <c r="C12" s="6"/>
      <c r="D12" s="5" t="s">
        <v>12</v>
      </c>
      <c r="E12" s="6"/>
    </row>
    <row r="13" spans="1:5" x14ac:dyDescent="0.3">
      <c r="A13" s="6"/>
      <c r="B13" s="2">
        <v>0.66666666666666663</v>
      </c>
      <c r="C13" s="6"/>
      <c r="D13" s="6"/>
      <c r="E13" s="6"/>
    </row>
    <row r="14" spans="1:5" x14ac:dyDescent="0.3">
      <c r="A14" s="6"/>
      <c r="B14" s="2">
        <v>0.70833333333333337</v>
      </c>
      <c r="C14" s="6"/>
      <c r="D14" s="6"/>
      <c r="E14" s="6"/>
    </row>
    <row r="15" spans="1:5" x14ac:dyDescent="0.3">
      <c r="A15" s="6"/>
      <c r="B15" s="2">
        <v>0.75</v>
      </c>
      <c r="C15" s="6"/>
      <c r="D15" s="6"/>
      <c r="E15" s="6"/>
    </row>
    <row r="16" spans="1:5" x14ac:dyDescent="0.3">
      <c r="A16" s="6"/>
      <c r="B16" s="2">
        <v>0.79166666666666663</v>
      </c>
      <c r="C16" s="6"/>
      <c r="D16" s="6"/>
      <c r="E16" s="6"/>
    </row>
    <row r="17" spans="1:5" x14ac:dyDescent="0.3">
      <c r="A17" s="6"/>
      <c r="B17" s="2">
        <v>0.83333333333333337</v>
      </c>
      <c r="C17" s="6"/>
      <c r="D17" s="6"/>
      <c r="E17" s="6"/>
    </row>
    <row r="18" spans="1:5" x14ac:dyDescent="0.3">
      <c r="A18" s="6"/>
      <c r="B18" s="2">
        <v>0.875</v>
      </c>
      <c r="C18" s="6"/>
      <c r="D18" s="6"/>
      <c r="E18" s="6"/>
    </row>
    <row r="19" spans="1:5" x14ac:dyDescent="0.3">
      <c r="A19" s="6"/>
      <c r="B19" s="2">
        <v>0.91666666666666663</v>
      </c>
      <c r="C19" s="6"/>
      <c r="D19" s="6"/>
      <c r="E19" s="6"/>
    </row>
    <row r="20" spans="1:5" x14ac:dyDescent="0.3">
      <c r="A20" s="6"/>
      <c r="B20" s="2">
        <v>0.95833333333333337</v>
      </c>
      <c r="C20" s="6"/>
      <c r="D20" s="6"/>
      <c r="E20" s="6"/>
    </row>
    <row r="21" spans="1:5" x14ac:dyDescent="0.3">
      <c r="A21" s="6"/>
      <c r="B21" s="2">
        <v>0</v>
      </c>
      <c r="C21" s="6"/>
      <c r="D21" s="6"/>
      <c r="E21" s="6"/>
    </row>
    <row r="22" spans="1:5" x14ac:dyDescent="0.3">
      <c r="A22" s="6"/>
      <c r="B22" s="2">
        <v>4.1666666666666664E-2</v>
      </c>
      <c r="C22" s="6"/>
      <c r="D22" s="6"/>
      <c r="E22" s="6"/>
    </row>
    <row r="23" spans="1:5" x14ac:dyDescent="0.3">
      <c r="A23" s="6"/>
      <c r="B23" s="2">
        <v>8.3333333333333329E-2</v>
      </c>
      <c r="C23" s="6"/>
      <c r="D23" s="6"/>
      <c r="E23" s="6"/>
    </row>
    <row r="24" spans="1:5" x14ac:dyDescent="0.3">
      <c r="A24" s="6"/>
      <c r="B24" s="2">
        <v>0.125</v>
      </c>
      <c r="C24" s="6"/>
      <c r="D24" s="6"/>
      <c r="E24" s="6"/>
    </row>
    <row r="25" spans="1:5" x14ac:dyDescent="0.3">
      <c r="A25" s="6"/>
      <c r="B25" s="2">
        <v>0.16666666666666666</v>
      </c>
      <c r="C25" s="6"/>
      <c r="D25" s="6"/>
      <c r="E25" s="6"/>
    </row>
    <row r="26" spans="1:5" x14ac:dyDescent="0.3">
      <c r="A26" s="6"/>
      <c r="B26" s="2">
        <v>0.20833333333333334</v>
      </c>
      <c r="C26" s="6"/>
      <c r="D26" s="6"/>
      <c r="E26" s="6"/>
    </row>
    <row r="27" spans="1:5" x14ac:dyDescent="0.3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Enendu, S.C. (Somto)</cp:lastModifiedBy>
  <dcterms:created xsi:type="dcterms:W3CDTF">2016-04-14T06:00:05Z</dcterms:created>
  <dcterms:modified xsi:type="dcterms:W3CDTF">2017-05-12T14:49:12Z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