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11"/>
  <workbookPr defaultThemeVersion="124226"/>
  <mc:AlternateContent xmlns:mc="http://schemas.openxmlformats.org/markup-compatibility/2006">
    <mc:Choice Requires="x15">
      <x15ac:absPath xmlns:x15ac="http://schemas.microsoft.com/office/spreadsheetml/2010/11/ac" url="https://princestrust-my.sharepoint.com/personal/radeea_ali_princes-trust_org_uk/Documents/Desktop/"/>
    </mc:Choice>
  </mc:AlternateContent>
  <xr:revisionPtr revIDLastSave="116" documentId="11_0C80DDF743847A2F72CDC65B9B581CC913B161A0" xr6:coauthVersionLast="47" xr6:coauthVersionMax="47" xr10:uidLastSave="{1E8F993C-9D5E-426B-B562-655D6EB08D8B}"/>
  <bookViews>
    <workbookView xWindow="-110" yWindow="-110" windowWidth="19420" windowHeight="10420" firstSheet="1" activeTab="1" xr2:uid="{00000000-000D-0000-FFFF-FFFF00000000}"/>
  </bookViews>
  <sheets>
    <sheet name="Introduction" sheetId="6" r:id="rId1"/>
    <sheet name="Costs &amp; Prices" sheetId="1" r:id="rId2"/>
    <sheet name="Sales &amp; Costs" sheetId="2" r:id="rId3"/>
    <sheet name="Survival Budget" sheetId="3" r:id="rId4"/>
    <sheet name="Costs Table" sheetId="5" r:id="rId5"/>
    <sheet name="Cashflow" sheetId="4" r:id="rId6"/>
  </sheets>
  <definedNames>
    <definedName name="Text366" localSheetId="4">'Costs Table'!$A$2</definedName>
    <definedName name="Text367" localSheetId="4">'Costs Table'!$A$3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0" i="1" l="1"/>
  <c r="C121" i="1" s="1"/>
  <c r="C89" i="1"/>
  <c r="C90" i="1" s="1"/>
  <c r="C58" i="1"/>
  <c r="C59" i="1" s="1"/>
  <c r="C26" i="1"/>
  <c r="C22" i="3"/>
  <c r="D62" i="2" l="1"/>
  <c r="E62" i="2"/>
  <c r="F62" i="2"/>
  <c r="G62" i="2"/>
  <c r="H62" i="2"/>
  <c r="I62" i="2"/>
  <c r="J62" i="2"/>
  <c r="K62" i="2"/>
  <c r="L62" i="2"/>
  <c r="M62" i="2"/>
  <c r="N62" i="2"/>
  <c r="C62" i="2"/>
  <c r="D64" i="2"/>
  <c r="E64" i="2"/>
  <c r="F64" i="2"/>
  <c r="G64" i="2"/>
  <c r="H64" i="2"/>
  <c r="I64" i="2"/>
  <c r="J64" i="2"/>
  <c r="K64" i="2"/>
  <c r="L64" i="2"/>
  <c r="M64" i="2"/>
  <c r="N64" i="2"/>
  <c r="C64" i="2"/>
  <c r="D33" i="2"/>
  <c r="E33" i="2"/>
  <c r="F33" i="2"/>
  <c r="G33" i="2"/>
  <c r="H33" i="2"/>
  <c r="I33" i="2"/>
  <c r="J33" i="2"/>
  <c r="L33" i="2"/>
  <c r="M33" i="2"/>
  <c r="N33" i="2"/>
  <c r="D47" i="2"/>
  <c r="E47" i="2"/>
  <c r="F47" i="2"/>
  <c r="G47" i="2"/>
  <c r="H47" i="2"/>
  <c r="I47" i="2"/>
  <c r="J47" i="2"/>
  <c r="L47" i="2"/>
  <c r="M47" i="2"/>
  <c r="N47" i="2"/>
  <c r="D19" i="2"/>
  <c r="E19" i="2"/>
  <c r="F19" i="2"/>
  <c r="G19" i="2"/>
  <c r="H19" i="2"/>
  <c r="I19" i="2"/>
  <c r="J19" i="2"/>
  <c r="L19" i="2"/>
  <c r="M19" i="2"/>
  <c r="N19" i="2"/>
  <c r="C2" i="2"/>
  <c r="C44" i="2"/>
  <c r="C30" i="2"/>
  <c r="C16" i="2"/>
  <c r="B56" i="2"/>
  <c r="B53" i="2"/>
  <c r="O50" i="2"/>
  <c r="B42" i="2"/>
  <c r="B39" i="2"/>
  <c r="O36" i="2"/>
  <c r="B28" i="2"/>
  <c r="B25" i="2"/>
  <c r="O22" i="2"/>
  <c r="G25" i="2"/>
  <c r="C34" i="4"/>
  <c r="A14" i="5"/>
  <c r="A15" i="5"/>
  <c r="A3" i="5"/>
  <c r="A4" i="5"/>
  <c r="A5" i="5"/>
  <c r="A6" i="5"/>
  <c r="A7" i="5"/>
  <c r="A8" i="5"/>
  <c r="A9" i="5"/>
  <c r="A10" i="5"/>
  <c r="A11" i="5"/>
  <c r="A12" i="5"/>
  <c r="A13" i="5"/>
  <c r="A16" i="5"/>
  <c r="A17" i="5"/>
  <c r="A18" i="5"/>
  <c r="A19" i="5"/>
  <c r="A20" i="5"/>
  <c r="A21" i="5"/>
  <c r="A22" i="5"/>
  <c r="A2" i="5"/>
  <c r="P13" i="4"/>
  <c r="C2" i="5" s="1"/>
  <c r="P5" i="4"/>
  <c r="P6" i="4"/>
  <c r="P8" i="4"/>
  <c r="P9" i="4"/>
  <c r="P10" i="4"/>
  <c r="B14" i="2"/>
  <c r="B11" i="2"/>
  <c r="P25" i="4"/>
  <c r="C14" i="5" s="1"/>
  <c r="P26" i="4"/>
  <c r="C15" i="5" s="1"/>
  <c r="P27" i="4"/>
  <c r="C16" i="5" s="1"/>
  <c r="P28" i="4"/>
  <c r="C17" i="5" s="1"/>
  <c r="P29" i="4"/>
  <c r="C18" i="5" s="1"/>
  <c r="P30" i="4"/>
  <c r="C19" i="5" s="1"/>
  <c r="P31" i="4"/>
  <c r="C20" i="5" s="1"/>
  <c r="P32" i="4"/>
  <c r="C21" i="5" s="1"/>
  <c r="P33" i="4"/>
  <c r="C22" i="5" s="1"/>
  <c r="P16" i="4"/>
  <c r="C5" i="5" s="1"/>
  <c r="C6" i="5"/>
  <c r="P18" i="4"/>
  <c r="C7" i="5" s="1"/>
  <c r="P19" i="4"/>
  <c r="C8" i="5" s="1"/>
  <c r="P20" i="4"/>
  <c r="C9" i="5" s="1"/>
  <c r="P21" i="4"/>
  <c r="C10" i="5" s="1"/>
  <c r="P22" i="4"/>
  <c r="C11" i="5" s="1"/>
  <c r="C12" i="5"/>
  <c r="P24" i="4"/>
  <c r="C13" i="5" s="1"/>
  <c r="P4" i="4"/>
  <c r="O8" i="2"/>
  <c r="G14" i="2" l="1"/>
  <c r="C28" i="1"/>
  <c r="C30" i="1" s="1"/>
  <c r="C31" i="1" s="1"/>
  <c r="C37" i="4"/>
  <c r="D36" i="4" s="1"/>
  <c r="E14" i="4"/>
  <c r="G42" i="2"/>
  <c r="D42" i="2"/>
  <c r="H42" i="2"/>
  <c r="C56" i="2"/>
  <c r="K56" i="2"/>
  <c r="G56" i="2"/>
  <c r="N56" i="2"/>
  <c r="J56" i="2"/>
  <c r="F56" i="2"/>
  <c r="C35" i="4"/>
  <c r="M56" i="2"/>
  <c r="I56" i="2"/>
  <c r="E56" i="2"/>
  <c r="L56" i="2"/>
  <c r="H56" i="2"/>
  <c r="D56" i="2"/>
  <c r="L42" i="2"/>
  <c r="C61" i="1"/>
  <c r="C62" i="1" s="1"/>
  <c r="D28" i="2"/>
  <c r="H28" i="2"/>
  <c r="O64" i="2"/>
  <c r="M42" i="2"/>
  <c r="I42" i="2"/>
  <c r="E42" i="2"/>
  <c r="C92" i="1"/>
  <c r="C93" i="1" s="1"/>
  <c r="N42" i="2"/>
  <c r="J42" i="2"/>
  <c r="F42" i="2"/>
  <c r="C42" i="2"/>
  <c r="K42" i="2"/>
  <c r="H25" i="2"/>
  <c r="L25" i="2"/>
  <c r="L28" i="2"/>
  <c r="D25" i="2"/>
  <c r="M25" i="2"/>
  <c r="I25" i="2"/>
  <c r="E25" i="2"/>
  <c r="M28" i="2"/>
  <c r="I28" i="2"/>
  <c r="E28" i="2"/>
  <c r="N25" i="2"/>
  <c r="J25" i="2"/>
  <c r="F25" i="2"/>
  <c r="N28" i="2"/>
  <c r="J28" i="2"/>
  <c r="F28" i="2"/>
  <c r="C25" i="2"/>
  <c r="K25" i="2"/>
  <c r="C28" i="2"/>
  <c r="K28" i="2"/>
  <c r="G28" i="2"/>
  <c r="N14" i="2"/>
  <c r="J14" i="2"/>
  <c r="F14" i="2"/>
  <c r="C14" i="2"/>
  <c r="K14" i="2"/>
  <c r="L14" i="2"/>
  <c r="H14" i="2"/>
  <c r="D14" i="2"/>
  <c r="M14" i="2"/>
  <c r="I14" i="2"/>
  <c r="E14" i="2"/>
  <c r="F14" i="4" l="1"/>
  <c r="K14" i="4"/>
  <c r="D14" i="4"/>
  <c r="N14" i="4"/>
  <c r="J14" i="4"/>
  <c r="H14" i="4"/>
  <c r="M14" i="4"/>
  <c r="O14" i="4"/>
  <c r="L14" i="4"/>
  <c r="I14" i="4"/>
  <c r="G14" i="4"/>
  <c r="G68" i="2"/>
  <c r="H15" i="4" s="1"/>
  <c r="O56" i="2"/>
  <c r="D68" i="2"/>
  <c r="E15" i="4" s="1"/>
  <c r="E34" i="4" s="1"/>
  <c r="L68" i="2"/>
  <c r="M15" i="4" s="1"/>
  <c r="O42" i="2"/>
  <c r="H68" i="2"/>
  <c r="I15" i="4" s="1"/>
  <c r="I68" i="2"/>
  <c r="J15" i="4" s="1"/>
  <c r="N68" i="2"/>
  <c r="O15" i="4" s="1"/>
  <c r="O28" i="2"/>
  <c r="F68" i="2"/>
  <c r="G15" i="4" s="1"/>
  <c r="C68" i="2"/>
  <c r="D15" i="4" s="1"/>
  <c r="E39" i="2"/>
  <c r="I39" i="2"/>
  <c r="M39" i="2"/>
  <c r="D39" i="2"/>
  <c r="H39" i="2"/>
  <c r="L39" i="2"/>
  <c r="G39" i="2"/>
  <c r="K39" i="2"/>
  <c r="C39" i="2"/>
  <c r="F39" i="2"/>
  <c r="J39" i="2"/>
  <c r="N39" i="2"/>
  <c r="J68" i="2"/>
  <c r="K15" i="4" s="1"/>
  <c r="O25" i="2"/>
  <c r="M68" i="2"/>
  <c r="N15" i="4" s="1"/>
  <c r="K68" i="2"/>
  <c r="L15" i="4" s="1"/>
  <c r="E68" i="2"/>
  <c r="F15" i="4" s="1"/>
  <c r="O14" i="2"/>
  <c r="M11" i="2"/>
  <c r="F11" i="2"/>
  <c r="G11" i="2"/>
  <c r="H11" i="2"/>
  <c r="D11" i="2"/>
  <c r="K11" i="2"/>
  <c r="E11" i="2"/>
  <c r="C11" i="2"/>
  <c r="N11" i="2"/>
  <c r="J11" i="2"/>
  <c r="L11" i="2"/>
  <c r="I11" i="2"/>
  <c r="D34" i="4" l="1"/>
  <c r="I34" i="4"/>
  <c r="F34" i="4"/>
  <c r="K34" i="4"/>
  <c r="H34" i="4"/>
  <c r="J34" i="4"/>
  <c r="N34" i="4"/>
  <c r="G34" i="4"/>
  <c r="P14" i="4"/>
  <c r="C3" i="5" s="1"/>
  <c r="L34" i="4"/>
  <c r="O34" i="4"/>
  <c r="M34" i="4"/>
  <c r="O39" i="2"/>
  <c r="O68" i="2"/>
  <c r="P15" i="4"/>
  <c r="C4" i="5" s="1"/>
  <c r="O11" i="2"/>
  <c r="P34" i="4" l="1"/>
  <c r="F53" i="2"/>
  <c r="F66" i="2"/>
  <c r="G7" i="4" s="1"/>
  <c r="G11" i="4" s="1"/>
  <c r="G35" i="4" s="1"/>
  <c r="L53" i="2"/>
  <c r="L66" i="2" s="1"/>
  <c r="M7" i="4" s="1"/>
  <c r="M11" i="4" s="1"/>
  <c r="M35" i="4" s="1"/>
  <c r="J53" i="2"/>
  <c r="J66" i="2" s="1"/>
  <c r="K7" i="4" s="1"/>
  <c r="K11" i="4" s="1"/>
  <c r="K35" i="4" s="1"/>
  <c r="H53" i="2"/>
  <c r="H66" i="2" s="1"/>
  <c r="I7" i="4" s="1"/>
  <c r="I11" i="4" s="1"/>
  <c r="I35" i="4" s="1"/>
  <c r="E53" i="2"/>
  <c r="E66" i="2" s="1"/>
  <c r="F7" i="4" s="1"/>
  <c r="F11" i="4" s="1"/>
  <c r="F35" i="4" s="1"/>
  <c r="N53" i="2"/>
  <c r="N66" i="2" s="1"/>
  <c r="O7" i="4" s="1"/>
  <c r="O11" i="4" s="1"/>
  <c r="O35" i="4" s="1"/>
  <c r="M53" i="2"/>
  <c r="M66" i="2" s="1"/>
  <c r="N7" i="4" s="1"/>
  <c r="N11" i="4" s="1"/>
  <c r="N35" i="4" s="1"/>
  <c r="D53" i="2"/>
  <c r="D66" i="2"/>
  <c r="E7" i="4" s="1"/>
  <c r="E11" i="4" s="1"/>
  <c r="E35" i="4" s="1"/>
  <c r="G53" i="2"/>
  <c r="G66" i="2" s="1"/>
  <c r="H7" i="4" s="1"/>
  <c r="H11" i="4" s="1"/>
  <c r="H35" i="4" s="1"/>
  <c r="I53" i="2"/>
  <c r="I66" i="2" s="1"/>
  <c r="J7" i="4" s="1"/>
  <c r="J11" i="4" s="1"/>
  <c r="J35" i="4" s="1"/>
  <c r="K53" i="2"/>
  <c r="K66" i="2" s="1"/>
  <c r="L7" i="4" s="1"/>
  <c r="L11" i="4" s="1"/>
  <c r="L35" i="4" s="1"/>
  <c r="C123" i="1"/>
  <c r="C124" i="1" s="1"/>
  <c r="C53" i="2"/>
  <c r="C66" i="2"/>
  <c r="O53" i="2" l="1"/>
  <c r="O66" i="2"/>
  <c r="D7" i="4"/>
  <c r="D11" i="4" s="1"/>
  <c r="D35" i="4" s="1"/>
  <c r="D37" i="4" s="1"/>
  <c r="E36" i="4" s="1"/>
  <c r="E37" i="4" s="1"/>
  <c r="F36" i="4" s="1"/>
  <c r="F37" i="4" s="1"/>
  <c r="G36" i="4" s="1"/>
  <c r="G37" i="4" s="1"/>
  <c r="H36" i="4" s="1"/>
  <c r="H37" i="4" s="1"/>
  <c r="I36" i="4" s="1"/>
  <c r="I37" i="4" s="1"/>
  <c r="J36" i="4" s="1"/>
  <c r="J37" i="4" s="1"/>
  <c r="K36" i="4" s="1"/>
  <c r="K37" i="4" s="1"/>
  <c r="L36" i="4" s="1"/>
  <c r="L37" i="4" s="1"/>
  <c r="M36" i="4" s="1"/>
  <c r="M37" i="4" s="1"/>
  <c r="N36" i="4" s="1"/>
  <c r="N37" i="4" s="1"/>
  <c r="O36" i="4" s="1"/>
  <c r="O37" i="4" s="1"/>
  <c r="P7" i="4" l="1"/>
  <c r="P11" i="4" s="1"/>
  <c r="P35" i="4" s="1"/>
</calcChain>
</file>

<file path=xl/sharedStrings.xml><?xml version="1.0" encoding="utf-8"?>
<sst xmlns="http://schemas.openxmlformats.org/spreadsheetml/2006/main" count="390" uniqueCount="110">
  <si>
    <t>Welcome</t>
  </si>
  <si>
    <t xml:space="preserve">
These are the financial tables from the business plan.  Many of the boxes in these tables will calculate automatically.  It is best if you can complete the tables in the order that they are shown, so that the numbers filter through correctly:
1) Costs and pricing strategy
2) Sales and costs forecast
3) Personal survival budget
4) Cashflow forecast
5) Costs table
To see the different tables click on the tabs below
There is currently protection on the worksheets to stop entry in the cells with formulas.  There is no password though so it can easily be turned off if that is preferred.</t>
  </si>
  <si>
    <t>Product 1</t>
  </si>
  <si>
    <t>Product/service name</t>
  </si>
  <si>
    <t>A</t>
  </si>
  <si>
    <t>Number of units in calculation</t>
  </si>
  <si>
    <t>B</t>
  </si>
  <si>
    <t>Product/service components</t>
  </si>
  <si>
    <t>Component cost</t>
  </si>
  <si>
    <t>cost from supplier</t>
  </si>
  <si>
    <t>     </t>
  </si>
  <si>
    <t>C</t>
  </si>
  <si>
    <t>Total product/service cost</t>
  </si>
  <si>
    <t>D</t>
  </si>
  <si>
    <t>Cost per unit</t>
  </si>
  <si>
    <t>E</t>
  </si>
  <si>
    <t>Profit margin (£)</t>
  </si>
  <si>
    <t>F</t>
  </si>
  <si>
    <t>Price per unit</t>
  </si>
  <si>
    <t>G</t>
  </si>
  <si>
    <t>Profit margin (%)</t>
  </si>
  <si>
    <t>H</t>
  </si>
  <si>
    <t>Mark up (%)</t>
  </si>
  <si>
    <t>Product 2</t>
  </si>
  <si>
    <t>M43:O49M44:O49M44:N49</t>
  </si>
  <si>
    <t>Product 3</t>
  </si>
  <si>
    <t>cost per unit</t>
  </si>
  <si>
    <t>Product 4</t>
  </si>
  <si>
    <t>Month</t>
  </si>
  <si>
    <t>Total</t>
  </si>
  <si>
    <t>Month name</t>
  </si>
  <si>
    <t>Oct</t>
  </si>
  <si>
    <t>Nov</t>
  </si>
  <si>
    <t>Dec</t>
  </si>
  <si>
    <t>Jan</t>
  </si>
  <si>
    <t>Feb</t>
  </si>
  <si>
    <t>Mar</t>
  </si>
  <si>
    <t>Apr</t>
  </si>
  <si>
    <t>May</t>
  </si>
  <si>
    <t>June</t>
  </si>
  <si>
    <t>July</t>
  </si>
  <si>
    <t>August</t>
  </si>
  <si>
    <t>Sept</t>
  </si>
  <si>
    <t>Sales forecast</t>
  </si>
  <si>
    <t>Product/service</t>
  </si>
  <si>
    <t>Input the number of units you forcast sellin in each month</t>
  </si>
  <si>
    <t>Costs forecast</t>
  </si>
  <si>
    <t xml:space="preserve">  </t>
  </si>
  <si>
    <t>Assumptions</t>
  </si>
  <si>
    <t>Total no. of items sold</t>
  </si>
  <si>
    <t>Total Income from Sales</t>
  </si>
  <si>
    <t>Total Costs</t>
  </si>
  <si>
    <t>Estimated costs</t>
  </si>
  <si>
    <t>Monthly cost (£)</t>
  </si>
  <si>
    <t>Mortgage/rent</t>
  </si>
  <si>
    <t>Council tax</t>
  </si>
  <si>
    <t>Gas, electricity and oil water</t>
  </si>
  <si>
    <t>Water rates</t>
  </si>
  <si>
    <t>All personal and property insurances</t>
  </si>
  <si>
    <t>Clothing</t>
  </si>
  <si>
    <t>Food and housekeeping</t>
  </si>
  <si>
    <t>Telephone</t>
  </si>
  <si>
    <t>Hire charges (TV, DVD etc.)</t>
  </si>
  <si>
    <t>Subscriptions (clubs, magazines etc.)</t>
  </si>
  <si>
    <t>Entertainment (meals and drinks)</t>
  </si>
  <si>
    <t>Car tax, insurance, service and maintenance</t>
  </si>
  <si>
    <t>Children's expenditure and presents</t>
  </si>
  <si>
    <t>Credit card, loan and other personal debt repayments</t>
  </si>
  <si>
    <t>National Insurance</t>
  </si>
  <si>
    <t>petrol/travel</t>
  </si>
  <si>
    <t>Total costs (£)</t>
  </si>
  <si>
    <t>Estimated income</t>
  </si>
  <si>
    <t>Monthly income (£)</t>
  </si>
  <si>
    <t>income from house mates</t>
  </si>
  <si>
    <t>Part time job</t>
  </si>
  <si>
    <t>Universal credit</t>
  </si>
  <si>
    <t>Child benefits</t>
  </si>
  <si>
    <t>other benefits for son</t>
  </si>
  <si>
    <t>Total income (£)</t>
  </si>
  <si>
    <t>Total survival income required (£)</t>
  </si>
  <si>
    <t>Back up plan</t>
  </si>
  <si>
    <t>Cost Item</t>
  </si>
  <si>
    <t>What is included and how you worked it out</t>
  </si>
  <si>
    <t xml:space="preserve">Total cost </t>
  </si>
  <si>
    <t>Money to repay the Prince's Trust their loan</t>
  </si>
  <si>
    <t>Money required to cover personal expenditure.  See survival budget in business plan section 10 for further breakdown</t>
  </si>
  <si>
    <t>Rent + Utilities + Internet + phone</t>
  </si>
  <si>
    <t>Pre start</t>
  </si>
  <si>
    <t>Aug</t>
  </si>
  <si>
    <t>Money in (£)</t>
  </si>
  <si>
    <t>Funding from The Prince's Trust</t>
  </si>
  <si>
    <t>Funding from other sources</t>
  </si>
  <si>
    <t>Own funds</t>
  </si>
  <si>
    <t>Income from sales</t>
  </si>
  <si>
    <t>Total money in (£)</t>
  </si>
  <si>
    <t>Money out (£)</t>
  </si>
  <si>
    <t>Repayments - The Prince's Trust</t>
  </si>
  <si>
    <t>Survival Budget</t>
  </si>
  <si>
    <t>Costs associated with sales</t>
  </si>
  <si>
    <t>Marketing</t>
  </si>
  <si>
    <t>Insurance</t>
  </si>
  <si>
    <t>Telephone/broadband</t>
  </si>
  <si>
    <t>Software</t>
  </si>
  <si>
    <t>Logo</t>
  </si>
  <si>
    <t>Website</t>
  </si>
  <si>
    <t xml:space="preserve">Equipment </t>
  </si>
  <si>
    <t>Total money out (£)</t>
  </si>
  <si>
    <t>Balance (£)</t>
  </si>
  <si>
    <t>Opening balance</t>
  </si>
  <si>
    <t>Closing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</si>
</sst>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11">
    <font>
      <sz val="11"/>
      <color theme="1"/>
      <name val="Calibri"/>
      <family val="2"/>
      <scheme val="minor"/>
    </font>
    <font>
      <sz val="10"/>
      <name val="Helvetica"/>
    </font>
    <font>
      <sz val="10"/>
      <color indexed="8"/>
      <name val="Helvetica"/>
    </font>
    <font>
      <sz val="10"/>
      <color indexed="8"/>
      <name val="Calibri"/>
      <family val="2"/>
    </font>
    <font>
      <b/>
      <sz val="10"/>
      <color indexed="9"/>
      <name val="Helvetica"/>
    </font>
    <font>
      <b/>
      <sz val="10"/>
      <color indexed="8"/>
      <name val="Helvetica"/>
    </font>
    <font>
      <sz val="10"/>
      <color indexed="9"/>
      <name val="Helvetica"/>
    </font>
    <font>
      <b/>
      <sz val="10"/>
      <color indexed="45"/>
      <name val="Helvetica"/>
    </font>
    <font>
      <sz val="11"/>
      <color indexed="8"/>
      <name val="Helvetica"/>
    </font>
    <font>
      <sz val="18"/>
      <color indexed="8"/>
      <name val="Helvetica"/>
    </font>
    <font>
      <sz val="14"/>
      <color indexed="8"/>
      <name val="Helvetica"/>
    </font>
  </fonts>
  <fills count="4">
    <fill>
      <patternFill patternType="none"/>
    </fill>
    <fill>
      <patternFill patternType="gray125"/>
    </fill>
    <fill>
      <patternFill patternType="solid">
        <fgColor indexed="23"/>
        <bgColor indexed="64"/>
      </patternFill>
    </fill>
    <fill>
      <patternFill patternType="solid">
        <fgColor theme="1" tint="0.499984740745262"/>
        <bgColor indexed="64"/>
      </patternFill>
    </fill>
  </fills>
  <borders count="61">
    <border>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thin">
        <color indexed="64"/>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5">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5" fillId="0" borderId="3" xfId="0" applyFont="1" applyBorder="1" applyAlignment="1">
      <alignment horizontal="center" vertical="center" wrapText="1"/>
    </xf>
    <xf numFmtId="8" fontId="2" fillId="0" borderId="4" xfId="0" applyNumberFormat="1" applyFont="1" applyBorder="1" applyAlignment="1">
      <alignment horizontal="center" vertical="center" wrapText="1"/>
    </xf>
    <xf numFmtId="8" fontId="5" fillId="0" borderId="4" xfId="0" applyNumberFormat="1" applyFont="1" applyBorder="1" applyAlignment="1">
      <alignment horizontal="center" vertical="center" wrapText="1"/>
    </xf>
    <xf numFmtId="4" fontId="2" fillId="0" borderId="5" xfId="0" applyNumberFormat="1" applyFont="1" applyBorder="1" applyAlignment="1">
      <alignment horizontal="center" vertical="center" wrapText="1"/>
    </xf>
    <xf numFmtId="4" fontId="2" fillId="0" borderId="6" xfId="0" applyNumberFormat="1" applyFont="1" applyBorder="1" applyAlignment="1">
      <alignment horizontal="center" vertical="center" wrapText="1"/>
    </xf>
    <xf numFmtId="4" fontId="2" fillId="0" borderId="7" xfId="0" applyNumberFormat="1" applyFont="1" applyBorder="1" applyAlignment="1">
      <alignment horizontal="center" vertical="center" wrapText="1"/>
    </xf>
    <xf numFmtId="4" fontId="2" fillId="0" borderId="8" xfId="0" applyNumberFormat="1" applyFont="1" applyBorder="1" applyAlignment="1">
      <alignment horizontal="center" vertical="center" wrapText="1"/>
    </xf>
    <xf numFmtId="4" fontId="2" fillId="0" borderId="9" xfId="0" applyNumberFormat="1" applyFont="1" applyBorder="1" applyAlignment="1">
      <alignment horizontal="center" vertical="center" wrapText="1"/>
    </xf>
    <xf numFmtId="4" fontId="5" fillId="0" borderId="10" xfId="0" applyNumberFormat="1" applyFont="1" applyBorder="1" applyAlignment="1">
      <alignment horizontal="center" vertical="center" wrapText="1"/>
    </xf>
    <xf numFmtId="4" fontId="5" fillId="0" borderId="11" xfId="0" applyNumberFormat="1" applyFont="1" applyBorder="1" applyAlignment="1">
      <alignment horizontal="center" vertical="center" wrapText="1"/>
    </xf>
    <xf numFmtId="4" fontId="2" fillId="0" borderId="6" xfId="0" applyNumberFormat="1" applyFont="1" applyBorder="1" applyAlignment="1">
      <alignment horizontal="center" vertical="center"/>
    </xf>
    <xf numFmtId="4" fontId="2" fillId="0" borderId="12" xfId="0" applyNumberFormat="1" applyFont="1" applyBorder="1" applyAlignment="1">
      <alignment horizontal="center" vertical="center" wrapText="1"/>
    </xf>
    <xf numFmtId="4" fontId="2" fillId="0" borderId="13" xfId="0" applyNumberFormat="1" applyFont="1" applyBorder="1" applyAlignment="1">
      <alignment horizontal="center" vertical="center" wrapText="1"/>
    </xf>
    <xf numFmtId="4" fontId="2" fillId="0" borderId="14" xfId="0" applyNumberFormat="1" applyFont="1" applyBorder="1" applyAlignment="1">
      <alignment horizontal="center" vertical="center" wrapText="1"/>
    </xf>
    <xf numFmtId="4" fontId="5" fillId="0" borderId="15" xfId="0" applyNumberFormat="1" applyFont="1" applyBorder="1" applyAlignment="1">
      <alignment horizontal="center" vertical="center" wrapText="1"/>
    </xf>
    <xf numFmtId="0" fontId="2" fillId="0" borderId="16" xfId="0" applyFont="1" applyBorder="1" applyAlignment="1">
      <alignment vertical="center" wrapText="1"/>
    </xf>
    <xf numFmtId="4" fontId="2" fillId="0" borderId="14" xfId="0" applyNumberFormat="1" applyFont="1" applyBorder="1" applyAlignment="1">
      <alignment vertical="center" wrapText="1"/>
    </xf>
    <xf numFmtId="4" fontId="5" fillId="0" borderId="17" xfId="0" applyNumberFormat="1" applyFont="1" applyBorder="1" applyAlignment="1">
      <alignment horizontal="center" vertical="center" wrapText="1"/>
    </xf>
    <xf numFmtId="0" fontId="4" fillId="0" borderId="18" xfId="0" applyFont="1" applyBorder="1" applyAlignment="1">
      <alignment horizontal="center" vertical="center" wrapText="1"/>
    </xf>
    <xf numFmtId="0" fontId="5" fillId="0" borderId="3" xfId="0" applyFont="1" applyBorder="1" applyAlignment="1">
      <alignment vertical="center" wrapText="1"/>
    </xf>
    <xf numFmtId="4" fontId="2" fillId="0" borderId="6" xfId="0" applyNumberFormat="1" applyFont="1" applyBorder="1" applyAlignment="1">
      <alignment horizontal="center"/>
    </xf>
    <xf numFmtId="4" fontId="2" fillId="0" borderId="8" xfId="0" applyNumberFormat="1" applyFont="1" applyBorder="1" applyAlignment="1">
      <alignment horizontal="center"/>
    </xf>
    <xf numFmtId="4" fontId="2" fillId="0" borderId="13" xfId="0" applyNumberFormat="1" applyFont="1" applyBorder="1" applyAlignment="1">
      <alignment horizontal="center"/>
    </xf>
    <xf numFmtId="9" fontId="2" fillId="0" borderId="19" xfId="0" applyNumberFormat="1" applyFont="1" applyBorder="1" applyAlignment="1">
      <alignment horizontal="center" vertical="center" wrapText="1"/>
    </xf>
    <xf numFmtId="8" fontId="2" fillId="0" borderId="20" xfId="0" applyNumberFormat="1" applyFont="1" applyBorder="1" applyAlignment="1">
      <alignment horizontal="center" vertical="center" wrapText="1"/>
    </xf>
    <xf numFmtId="0" fontId="5" fillId="0" borderId="21"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13" xfId="0" applyFont="1" applyBorder="1" applyAlignment="1">
      <alignment horizontal="center" vertical="center" wrapText="1"/>
    </xf>
    <xf numFmtId="8" fontId="2" fillId="0" borderId="12" xfId="0" applyNumberFormat="1" applyFont="1" applyBorder="1" applyAlignment="1">
      <alignment horizontal="center" vertical="center" wrapText="1"/>
    </xf>
    <xf numFmtId="8" fontId="2" fillId="0" borderId="25" xfId="0" applyNumberFormat="1" applyFont="1" applyBorder="1" applyAlignment="1">
      <alignment horizontal="center" vertical="center" wrapText="1"/>
    </xf>
    <xf numFmtId="164" fontId="5" fillId="0" borderId="13" xfId="0" applyNumberFormat="1" applyFont="1" applyBorder="1" applyAlignment="1">
      <alignment horizontal="center" vertical="center" wrapText="1"/>
    </xf>
    <xf numFmtId="0" fontId="2" fillId="0" borderId="12" xfId="0" applyFont="1" applyBorder="1" applyAlignment="1">
      <alignment horizontal="center" vertical="center" wrapText="1"/>
    </xf>
    <xf numFmtId="0" fontId="2" fillId="0" borderId="26" xfId="0" applyFont="1" applyBorder="1" applyAlignment="1">
      <alignment horizontal="center" vertical="center" wrapText="1"/>
    </xf>
    <xf numFmtId="164" fontId="2" fillId="0" borderId="12" xfId="0" applyNumberFormat="1" applyFont="1" applyBorder="1" applyAlignment="1">
      <alignment horizontal="center" vertical="center" wrapText="1"/>
    </xf>
    <xf numFmtId="0" fontId="2" fillId="0" borderId="4" xfId="0" applyFont="1" applyBorder="1" applyAlignment="1" applyProtection="1">
      <alignment horizontal="center" vertical="center" wrapText="1"/>
      <protection locked="0"/>
    </xf>
    <xf numFmtId="0" fontId="7" fillId="0" borderId="2" xfId="0" applyFont="1" applyBorder="1" applyAlignment="1" applyProtection="1">
      <alignment vertical="center" wrapText="1"/>
      <protection locked="0"/>
    </xf>
    <xf numFmtId="164" fontId="2" fillId="0" borderId="27" xfId="0" applyNumberFormat="1" applyFont="1" applyBorder="1" applyAlignment="1" applyProtection="1">
      <alignment horizontal="center" vertical="center" wrapText="1"/>
      <protection locked="0"/>
    </xf>
    <xf numFmtId="0" fontId="7" fillId="0" borderId="28" xfId="0" applyFont="1" applyBorder="1" applyAlignment="1" applyProtection="1">
      <alignment vertical="center" wrapText="1"/>
      <protection locked="0"/>
    </xf>
    <xf numFmtId="164" fontId="2" fillId="0" borderId="19" xfId="0" applyNumberFormat="1" applyFont="1" applyBorder="1" applyAlignment="1" applyProtection="1">
      <alignment horizontal="center" vertical="center" wrapText="1"/>
      <protection locked="0"/>
    </xf>
    <xf numFmtId="0" fontId="8" fillId="0" borderId="0" xfId="0" applyFont="1" applyAlignment="1">
      <alignment vertical="center"/>
    </xf>
    <xf numFmtId="0" fontId="4" fillId="0" borderId="22" xfId="0" applyFont="1" applyBorder="1" applyAlignment="1">
      <alignment horizontal="center" vertical="center" wrapText="1"/>
    </xf>
    <xf numFmtId="0" fontId="5" fillId="0" borderId="29" xfId="0" applyFont="1" applyBorder="1" applyAlignment="1">
      <alignment horizontal="center" vertical="center" wrapText="1"/>
    </xf>
    <xf numFmtId="0" fontId="2" fillId="0" borderId="30"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0" fontId="2" fillId="0" borderId="26" xfId="0" applyFont="1" applyBorder="1" applyAlignment="1" applyProtection="1">
      <alignment horizontal="center" vertical="center" wrapText="1"/>
      <protection locked="0"/>
    </xf>
    <xf numFmtId="0" fontId="2" fillId="0" borderId="12" xfId="0" applyFont="1" applyBorder="1" applyAlignment="1" applyProtection="1">
      <alignment horizontal="center" vertical="center" wrapText="1"/>
      <protection locked="0"/>
    </xf>
    <xf numFmtId="0" fontId="2" fillId="0" borderId="25" xfId="0" applyFont="1" applyBorder="1" applyAlignment="1" applyProtection="1">
      <alignment horizontal="center" vertical="center" wrapText="1"/>
      <protection locked="0"/>
    </xf>
    <xf numFmtId="0" fontId="2" fillId="0" borderId="27" xfId="0" applyFont="1" applyBorder="1" applyAlignment="1" applyProtection="1">
      <alignment horizontal="center" vertical="center" wrapText="1"/>
      <protection locked="0"/>
    </xf>
    <xf numFmtId="0" fontId="2" fillId="0" borderId="19" xfId="0" applyFont="1" applyBorder="1" applyAlignment="1" applyProtection="1">
      <alignment horizontal="center" vertical="center" wrapText="1"/>
      <protection locked="0"/>
    </xf>
    <xf numFmtId="0" fontId="2" fillId="0" borderId="2" xfId="0" applyFont="1" applyBorder="1" applyAlignment="1" applyProtection="1">
      <alignment vertical="center" wrapText="1"/>
      <protection locked="0"/>
    </xf>
    <xf numFmtId="0" fontId="2" fillId="0" borderId="28" xfId="0" applyFont="1" applyBorder="1" applyAlignment="1" applyProtection="1">
      <alignment vertical="center" wrapText="1"/>
      <protection locked="0"/>
    </xf>
    <xf numFmtId="4" fontId="2" fillId="0" borderId="31" xfId="0" applyNumberFormat="1" applyFont="1" applyBorder="1" applyAlignment="1" applyProtection="1">
      <alignment horizontal="center" vertical="center" wrapText="1"/>
      <protection locked="0"/>
    </xf>
    <xf numFmtId="4" fontId="2" fillId="0" borderId="5" xfId="0" applyNumberFormat="1" applyFont="1" applyBorder="1" applyAlignment="1" applyProtection="1">
      <alignment horizontal="center" vertical="center" wrapText="1"/>
      <protection locked="0"/>
    </xf>
    <xf numFmtId="4" fontId="2" fillId="0" borderId="5" xfId="0" applyNumberFormat="1" applyFont="1" applyBorder="1" applyAlignment="1" applyProtection="1">
      <alignment vertical="center" wrapText="1"/>
      <protection locked="0"/>
    </xf>
    <xf numFmtId="4" fontId="2" fillId="0" borderId="14" xfId="0" applyNumberFormat="1" applyFont="1" applyBorder="1" applyAlignment="1" applyProtection="1">
      <alignment horizontal="center" vertical="center" wrapText="1"/>
      <protection locked="0"/>
    </xf>
    <xf numFmtId="4" fontId="2" fillId="0" borderId="7" xfId="0" applyNumberFormat="1" applyFont="1" applyBorder="1" applyAlignment="1" applyProtection="1">
      <alignment horizontal="center" vertical="center" wrapText="1"/>
      <protection locked="0"/>
    </xf>
    <xf numFmtId="4" fontId="2" fillId="0" borderId="7" xfId="0" applyNumberFormat="1" applyFont="1" applyBorder="1" applyAlignment="1" applyProtection="1">
      <alignment vertical="center" wrapText="1"/>
      <protection locked="0"/>
    </xf>
    <xf numFmtId="0" fontId="2" fillId="0" borderId="32" xfId="0" applyFont="1" applyBorder="1" applyAlignment="1" applyProtection="1">
      <alignment vertical="center" wrapText="1"/>
      <protection locked="0"/>
    </xf>
    <xf numFmtId="4" fontId="2" fillId="0" borderId="33" xfId="0" applyNumberFormat="1" applyFont="1" applyBorder="1" applyAlignment="1" applyProtection="1">
      <alignment horizontal="center" vertical="center" wrapText="1"/>
      <protection locked="0"/>
    </xf>
    <xf numFmtId="4" fontId="2" fillId="0" borderId="30" xfId="0" applyNumberFormat="1" applyFont="1" applyBorder="1" applyAlignment="1" applyProtection="1">
      <alignment horizontal="center" vertical="center" wrapText="1"/>
      <protection locked="0"/>
    </xf>
    <xf numFmtId="4" fontId="2" fillId="0" borderId="30" xfId="0" applyNumberFormat="1" applyFont="1" applyBorder="1" applyAlignment="1" applyProtection="1">
      <alignment vertical="center" wrapText="1"/>
      <protection locked="0"/>
    </xf>
    <xf numFmtId="4" fontId="3" fillId="0" borderId="31" xfId="0" applyNumberFormat="1" applyFont="1" applyBorder="1" applyAlignment="1" applyProtection="1">
      <alignment vertical="center"/>
      <protection locked="0"/>
    </xf>
    <xf numFmtId="4" fontId="3" fillId="0" borderId="5" xfId="0" applyNumberFormat="1" applyFont="1" applyBorder="1" applyAlignment="1" applyProtection="1">
      <alignment vertical="center"/>
      <protection locked="0"/>
    </xf>
    <xf numFmtId="4" fontId="2" fillId="0" borderId="14" xfId="0" applyNumberFormat="1" applyFont="1" applyBorder="1" applyAlignment="1" applyProtection="1">
      <alignment vertical="center" wrapText="1"/>
      <protection locked="0"/>
    </xf>
    <xf numFmtId="4" fontId="2" fillId="0" borderId="34" xfId="0" applyNumberFormat="1" applyFont="1" applyBorder="1" applyAlignment="1" applyProtection="1">
      <alignment vertical="center" wrapText="1"/>
      <protection locked="0"/>
    </xf>
    <xf numFmtId="0" fontId="2" fillId="0" borderId="7" xfId="0" applyFont="1" applyBorder="1" applyAlignment="1" applyProtection="1">
      <alignment wrapText="1"/>
      <protection locked="0"/>
    </xf>
    <xf numFmtId="0" fontId="2" fillId="0" borderId="12" xfId="0" applyFont="1" applyBorder="1" applyAlignment="1" applyProtection="1">
      <alignment wrapText="1"/>
      <protection locked="0"/>
    </xf>
    <xf numFmtId="0" fontId="2" fillId="0" borderId="35" xfId="0" applyFont="1" applyBorder="1" applyAlignment="1">
      <alignment horizontal="center"/>
    </xf>
    <xf numFmtId="0" fontId="2" fillId="0" borderId="36" xfId="0" applyFont="1" applyBorder="1" applyAlignment="1">
      <alignment horizontal="center"/>
    </xf>
    <xf numFmtId="0" fontId="2" fillId="0" borderId="26" xfId="0" applyFont="1" applyBorder="1" applyAlignment="1">
      <alignment horizontal="center"/>
    </xf>
    <xf numFmtId="0" fontId="2" fillId="0" borderId="5" xfId="0" applyFont="1" applyBorder="1" applyProtection="1">
      <protection locked="0"/>
    </xf>
    <xf numFmtId="0" fontId="4" fillId="0" borderId="37" xfId="0" applyFont="1" applyBorder="1" applyAlignment="1">
      <alignment vertical="center" wrapText="1"/>
    </xf>
    <xf numFmtId="0" fontId="2" fillId="0" borderId="38" xfId="0" applyFont="1" applyBorder="1" applyAlignment="1">
      <alignment horizontal="center" vertical="center" wrapText="1"/>
    </xf>
    <xf numFmtId="0" fontId="2" fillId="0" borderId="39" xfId="0" applyFont="1" applyBorder="1" applyAlignment="1">
      <alignment horizontal="center" vertical="center" wrapText="1"/>
    </xf>
    <xf numFmtId="0" fontId="8" fillId="0" borderId="0" xfId="0" applyFont="1" applyAlignment="1">
      <alignment vertical="top" wrapText="1"/>
    </xf>
    <xf numFmtId="0" fontId="9" fillId="0" borderId="0" xfId="0" applyFont="1"/>
    <xf numFmtId="0" fontId="5" fillId="0" borderId="40" xfId="0" applyFont="1" applyBorder="1" applyAlignment="1">
      <alignment horizontal="center" vertical="center" wrapText="1"/>
    </xf>
    <xf numFmtId="0" fontId="4" fillId="2" borderId="3" xfId="0" applyFont="1" applyFill="1" applyBorder="1" applyAlignment="1">
      <alignment vertical="center" wrapText="1"/>
    </xf>
    <xf numFmtId="0" fontId="4" fillId="2" borderId="16" xfId="0" applyFont="1" applyFill="1" applyBorder="1" applyAlignment="1">
      <alignment vertical="center" wrapText="1"/>
    </xf>
    <xf numFmtId="0" fontId="4" fillId="2" borderId="16" xfId="0" applyFont="1" applyFill="1" applyBorder="1" applyAlignment="1">
      <alignment horizontal="center" vertical="center" wrapText="1"/>
    </xf>
    <xf numFmtId="0" fontId="4" fillId="2" borderId="41" xfId="0" applyFont="1" applyFill="1" applyBorder="1" applyAlignment="1">
      <alignment vertical="center" wrapText="1"/>
    </xf>
    <xf numFmtId="0" fontId="4" fillId="2" borderId="28" xfId="0" applyFont="1" applyFill="1" applyBorder="1" applyAlignment="1">
      <alignment vertical="center" wrapText="1"/>
    </xf>
    <xf numFmtId="0" fontId="4" fillId="2" borderId="42" xfId="0" applyFont="1" applyFill="1" applyBorder="1" applyAlignment="1">
      <alignment vertical="center" wrapText="1"/>
    </xf>
    <xf numFmtId="0" fontId="4" fillId="2" borderId="32" xfId="0" applyFont="1" applyFill="1" applyBorder="1" applyAlignment="1">
      <alignment vertical="center" wrapText="1"/>
    </xf>
    <xf numFmtId="164" fontId="5" fillId="0" borderId="43" xfId="0" applyNumberFormat="1" applyFont="1" applyBorder="1" applyAlignment="1">
      <alignment horizontal="center" vertical="center" wrapText="1"/>
    </xf>
    <xf numFmtId="9" fontId="2" fillId="0" borderId="44" xfId="0" applyNumberFormat="1" applyFont="1" applyBorder="1" applyAlignment="1">
      <alignment horizontal="center" vertical="center" wrapText="1"/>
    </xf>
    <xf numFmtId="164" fontId="2" fillId="0" borderId="45" xfId="0" applyNumberFormat="1" applyFont="1" applyBorder="1" applyAlignment="1" applyProtection="1">
      <alignment horizontal="center" vertical="center" wrapText="1"/>
      <protection locked="0"/>
    </xf>
    <xf numFmtId="8" fontId="5" fillId="0" borderId="27" xfId="0" applyNumberFormat="1" applyFont="1" applyBorder="1" applyAlignment="1">
      <alignment horizontal="center" vertical="center" wrapText="1"/>
    </xf>
    <xf numFmtId="0" fontId="4" fillId="2" borderId="2" xfId="0" applyFont="1" applyFill="1" applyBorder="1" applyAlignment="1">
      <alignment vertical="center" wrapText="1"/>
    </xf>
    <xf numFmtId="0" fontId="4" fillId="2" borderId="22" xfId="0" applyFont="1" applyFill="1" applyBorder="1" applyAlignment="1">
      <alignment vertical="center" wrapText="1"/>
    </xf>
    <xf numFmtId="0" fontId="4" fillId="2" borderId="29" xfId="0" applyFont="1" applyFill="1" applyBorder="1" applyAlignment="1">
      <alignment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42" xfId="0" applyFont="1" applyFill="1" applyBorder="1" applyAlignment="1">
      <alignment horizontal="center" vertical="center" wrapText="1"/>
    </xf>
    <xf numFmtId="0" fontId="6" fillId="2" borderId="35" xfId="0" applyFont="1" applyFill="1" applyBorder="1" applyAlignment="1">
      <alignment vertical="center" wrapText="1"/>
    </xf>
    <xf numFmtId="0" fontId="6" fillId="2" borderId="36" xfId="0" applyFont="1" applyFill="1" applyBorder="1" applyAlignment="1">
      <alignment vertical="center" wrapText="1"/>
    </xf>
    <xf numFmtId="0" fontId="6" fillId="2" borderId="26" xfId="0" applyFont="1" applyFill="1" applyBorder="1" applyAlignment="1">
      <alignment vertical="center" wrapText="1"/>
    </xf>
    <xf numFmtId="0" fontId="4" fillId="2" borderId="47" xfId="0" applyFont="1" applyFill="1" applyBorder="1" applyAlignment="1">
      <alignment horizontal="center" vertical="center" wrapText="1"/>
    </xf>
    <xf numFmtId="0" fontId="4" fillId="2" borderId="48" xfId="0" applyFont="1" applyFill="1" applyBorder="1" applyAlignment="1">
      <alignment horizontal="center" vertical="center" wrapText="1"/>
    </xf>
    <xf numFmtId="0" fontId="4" fillId="2" borderId="49" xfId="0" applyFont="1" applyFill="1" applyBorder="1" applyAlignment="1">
      <alignment horizontal="center" vertical="center" wrapText="1"/>
    </xf>
    <xf numFmtId="6" fontId="2" fillId="0" borderId="27" xfId="0" applyNumberFormat="1" applyFont="1" applyBorder="1" applyAlignment="1" applyProtection="1">
      <alignment horizontal="center" vertical="center" wrapText="1"/>
      <protection locked="0"/>
    </xf>
    <xf numFmtId="6" fontId="2" fillId="0" borderId="50" xfId="0" applyNumberFormat="1" applyFont="1" applyBorder="1" applyAlignment="1" applyProtection="1">
      <alignment horizontal="center" vertical="center" wrapText="1"/>
      <protection locked="0"/>
    </xf>
    <xf numFmtId="8" fontId="2" fillId="0" borderId="27" xfId="0" applyNumberFormat="1" applyFont="1" applyBorder="1" applyAlignment="1" applyProtection="1">
      <alignment horizontal="center" vertical="center" wrapText="1"/>
      <protection locked="0"/>
    </xf>
    <xf numFmtId="0" fontId="10" fillId="0" borderId="0" xfId="0" applyFont="1" applyAlignment="1">
      <alignment vertical="center"/>
    </xf>
    <xf numFmtId="0" fontId="5" fillId="0" borderId="0" xfId="0" applyFont="1" applyAlignment="1">
      <alignment vertical="center"/>
    </xf>
    <xf numFmtId="0" fontId="2" fillId="0" borderId="59" xfId="0" applyFont="1" applyBorder="1" applyAlignment="1">
      <alignment vertical="center"/>
    </xf>
    <xf numFmtId="0" fontId="2" fillId="3" borderId="7" xfId="0" applyFont="1" applyFill="1" applyBorder="1" applyAlignment="1">
      <alignment vertical="center"/>
    </xf>
    <xf numFmtId="8" fontId="2" fillId="0" borderId="0" xfId="0" applyNumberFormat="1" applyFont="1" applyAlignment="1">
      <alignment vertical="center"/>
    </xf>
    <xf numFmtId="164" fontId="2" fillId="0" borderId="0" xfId="0" applyNumberFormat="1" applyFont="1" applyAlignment="1">
      <alignment vertical="center"/>
    </xf>
    <xf numFmtId="0" fontId="4" fillId="0" borderId="21" xfId="0" applyFont="1" applyBorder="1" applyAlignment="1">
      <alignment horizontal="center" vertical="center" wrapText="1"/>
    </xf>
    <xf numFmtId="0" fontId="4" fillId="2" borderId="46" xfId="0" applyFont="1" applyFill="1" applyBorder="1" applyAlignment="1">
      <alignment vertical="center" wrapText="1"/>
    </xf>
    <xf numFmtId="0" fontId="5" fillId="0" borderId="22"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23" xfId="0" applyFont="1" applyBorder="1" applyAlignment="1">
      <alignment horizontal="center" vertical="center" wrapText="1"/>
    </xf>
    <xf numFmtId="0" fontId="2" fillId="0" borderId="59" xfId="0" applyFont="1" applyBorder="1" applyAlignment="1">
      <alignment vertical="top"/>
    </xf>
    <xf numFmtId="0" fontId="2" fillId="0" borderId="60" xfId="0" applyFont="1" applyBorder="1" applyAlignment="1">
      <alignment vertical="top"/>
    </xf>
    <xf numFmtId="0" fontId="2" fillId="0" borderId="14" xfId="0" applyFont="1" applyBorder="1" applyAlignment="1">
      <alignment vertical="top"/>
    </xf>
    <xf numFmtId="0" fontId="4" fillId="2" borderId="21" xfId="0" applyFont="1" applyFill="1" applyBorder="1" applyAlignment="1">
      <alignment horizontal="left" vertical="center" wrapText="1"/>
    </xf>
    <xf numFmtId="0" fontId="4" fillId="2" borderId="51" xfId="0" applyFont="1" applyFill="1" applyBorder="1" applyAlignment="1">
      <alignment horizontal="left" vertical="center" wrapText="1"/>
    </xf>
    <xf numFmtId="0" fontId="4" fillId="2" borderId="4" xfId="0" applyFont="1" applyFill="1" applyBorder="1" applyAlignment="1">
      <alignment horizontal="left" vertical="center" wrapText="1"/>
    </xf>
    <xf numFmtId="0" fontId="5" fillId="2" borderId="21" xfId="0" applyFont="1" applyFill="1" applyBorder="1" applyAlignment="1">
      <alignment horizontal="center" vertical="center" wrapText="1"/>
    </xf>
    <xf numFmtId="0" fontId="5" fillId="2" borderId="52"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5" fillId="0" borderId="46"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45" xfId="0" applyFont="1" applyBorder="1" applyAlignment="1">
      <alignment horizontal="center" vertical="center" wrapText="1"/>
    </xf>
    <xf numFmtId="0" fontId="5" fillId="0" borderId="42" xfId="0" applyFont="1" applyBorder="1" applyAlignment="1">
      <alignment horizontal="center" vertical="center" wrapText="1"/>
    </xf>
    <xf numFmtId="0" fontId="2" fillId="0" borderId="55" xfId="0" applyFont="1" applyBorder="1" applyAlignment="1">
      <alignment horizontal="center" vertical="center" wrapText="1"/>
    </xf>
    <xf numFmtId="0" fontId="2" fillId="0" borderId="56" xfId="0" applyFont="1" applyBorder="1" applyAlignment="1">
      <alignment horizontal="center" vertical="center" wrapText="1"/>
    </xf>
    <xf numFmtId="0" fontId="2" fillId="0" borderId="50" xfId="0" applyFont="1" applyBorder="1" applyAlignment="1">
      <alignment horizontal="center" vertical="center" wrapText="1"/>
    </xf>
    <xf numFmtId="0" fontId="4" fillId="2" borderId="21" xfId="0" applyFont="1" applyFill="1" applyBorder="1" applyAlignment="1">
      <alignment horizontal="center" vertical="center" wrapText="1"/>
    </xf>
    <xf numFmtId="0" fontId="4" fillId="2" borderId="5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1" xfId="0" applyFont="1" applyFill="1" applyBorder="1" applyAlignment="1">
      <alignment horizontal="center" wrapText="1"/>
    </xf>
    <xf numFmtId="0" fontId="4" fillId="2" borderId="51" xfId="0" applyFont="1" applyFill="1" applyBorder="1" applyAlignment="1">
      <alignment horizontal="center" wrapText="1"/>
    </xf>
    <xf numFmtId="0" fontId="4" fillId="2" borderId="4" xfId="0" applyFont="1" applyFill="1" applyBorder="1" applyAlignment="1">
      <alignment horizontal="center" wrapText="1"/>
    </xf>
    <xf numFmtId="0" fontId="2" fillId="0" borderId="24" xfId="0" applyFont="1" applyBorder="1" applyAlignment="1" applyProtection="1">
      <alignment horizontal="center" vertical="center"/>
      <protection locked="0"/>
    </xf>
    <xf numFmtId="0" fontId="2" fillId="0" borderId="52" xfId="0" applyFont="1" applyBorder="1" applyAlignment="1" applyProtection="1">
      <alignment horizontal="center" vertical="center"/>
      <protection locked="0"/>
    </xf>
    <xf numFmtId="0" fontId="2" fillId="0" borderId="44" xfId="0" applyFont="1" applyBorder="1" applyAlignment="1" applyProtection="1">
      <alignment horizontal="center" vertical="center"/>
      <protection locked="0"/>
    </xf>
    <xf numFmtId="0" fontId="5" fillId="0" borderId="1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41" xfId="0" applyFont="1" applyBorder="1" applyAlignment="1">
      <alignment horizontal="center" vertical="center" wrapText="1"/>
    </xf>
    <xf numFmtId="0" fontId="4" fillId="2" borderId="47" xfId="0" applyFont="1" applyFill="1" applyBorder="1" applyAlignment="1">
      <alignment vertical="center" wrapText="1"/>
    </xf>
    <xf numFmtId="0" fontId="4" fillId="2" borderId="48" xfId="0" applyFont="1" applyFill="1" applyBorder="1" applyAlignment="1">
      <alignment vertical="center" wrapText="1"/>
    </xf>
    <xf numFmtId="0" fontId="4" fillId="2" borderId="49" xfId="0" applyFont="1" applyFill="1" applyBorder="1" applyAlignment="1">
      <alignment vertical="center" wrapText="1"/>
    </xf>
    <xf numFmtId="0" fontId="4" fillId="2" borderId="57" xfId="0" applyFont="1" applyFill="1" applyBorder="1" applyAlignment="1">
      <alignment vertical="center" wrapText="1"/>
    </xf>
    <xf numFmtId="0" fontId="4" fillId="2" borderId="17" xfId="0" applyFont="1" applyFill="1" applyBorder="1" applyAlignment="1">
      <alignment vertical="center" wrapText="1"/>
    </xf>
    <xf numFmtId="0" fontId="4" fillId="2" borderId="58" xfId="0" applyFont="1" applyFill="1" applyBorder="1" applyAlignment="1">
      <alignment vertical="center" wrapText="1"/>
    </xf>
  </cellXfs>
  <cellStyles count="1">
    <cellStyle name="Normal" xfId="0" builtinId="0"/>
  </cellStyles>
  <dxfs count="1">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showGridLines="0" workbookViewId="0">
      <selection activeCell="A6" sqref="A6"/>
    </sheetView>
  </sheetViews>
  <sheetFormatPr defaultRowHeight="14.45"/>
  <cols>
    <col min="1" max="1" width="131.28515625" customWidth="1"/>
  </cols>
  <sheetData>
    <row r="1" spans="1:1" ht="22.5">
      <c r="A1" s="85" t="s">
        <v>0</v>
      </c>
    </row>
    <row r="2" spans="1:1" ht="216" customHeight="1">
      <c r="A2" s="84" t="s">
        <v>1</v>
      </c>
    </row>
  </sheetData>
  <sheetProtection sheet="1" objects="1" scenarios="1"/>
  <phoneticPr fontId="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M124"/>
  <sheetViews>
    <sheetView showGridLines="0" tabSelected="1" zoomScale="85" zoomScaleNormal="85" zoomScalePageLayoutView="80" workbookViewId="0"/>
  </sheetViews>
  <sheetFormatPr defaultColWidth="9.140625" defaultRowHeight="14.1"/>
  <cols>
    <col min="1" max="1" width="9.140625" style="49"/>
    <col min="2" max="2" width="45.42578125" style="49" customWidth="1"/>
    <col min="3" max="3" width="62.5703125" style="49" customWidth="1"/>
    <col min="4" max="16384" width="9.140625" style="49"/>
  </cols>
  <sheetData>
    <row r="3" spans="1:3" ht="17.45">
      <c r="A3" s="118" t="s">
        <v>2</v>
      </c>
    </row>
    <row r="4" spans="1:3" ht="14.45" thickBot="1"/>
    <row r="5" spans="1:3" ht="29.25" customHeight="1" thickBot="1">
      <c r="A5" s="124"/>
      <c r="B5" s="87" t="s">
        <v>3</v>
      </c>
      <c r="C5" s="44"/>
    </row>
    <row r="6" spans="1:3" ht="18.95" customHeight="1" thickBot="1">
      <c r="A6" s="32" t="s">
        <v>4</v>
      </c>
      <c r="B6" s="87" t="s">
        <v>5</v>
      </c>
      <c r="C6" s="44"/>
    </row>
    <row r="7" spans="1:3">
      <c r="A7" s="126" t="s">
        <v>6</v>
      </c>
      <c r="B7" s="88" t="s">
        <v>7</v>
      </c>
      <c r="C7" s="89" t="s">
        <v>8</v>
      </c>
    </row>
    <row r="8" spans="1:3" ht="18.95" customHeight="1">
      <c r="A8" s="127"/>
      <c r="B8" s="45" t="s">
        <v>9</v>
      </c>
      <c r="C8" s="46">
        <v>0</v>
      </c>
    </row>
    <row r="9" spans="1:3" ht="18.95" customHeight="1">
      <c r="A9" s="127"/>
      <c r="B9" s="45"/>
      <c r="C9" s="46">
        <v>0</v>
      </c>
    </row>
    <row r="10" spans="1:3" ht="18.95" customHeight="1">
      <c r="A10" s="127"/>
      <c r="B10" s="45"/>
      <c r="C10" s="46">
        <v>0</v>
      </c>
    </row>
    <row r="11" spans="1:3" ht="18.95" customHeight="1">
      <c r="A11" s="127"/>
      <c r="B11" s="45"/>
      <c r="C11" s="46">
        <v>0</v>
      </c>
    </row>
    <row r="12" spans="1:3" ht="18.95" customHeight="1">
      <c r="A12" s="127"/>
      <c r="B12" s="45"/>
      <c r="C12" s="46" t="s">
        <v>10</v>
      </c>
    </row>
    <row r="13" spans="1:3" ht="18.95" customHeight="1">
      <c r="A13" s="127"/>
      <c r="B13" s="45"/>
      <c r="C13" s="46" t="s">
        <v>10</v>
      </c>
    </row>
    <row r="14" spans="1:3" ht="18.95" customHeight="1">
      <c r="A14" s="127"/>
      <c r="B14" s="45"/>
      <c r="C14" s="46" t="s">
        <v>10</v>
      </c>
    </row>
    <row r="15" spans="1:3" ht="18.95" customHeight="1">
      <c r="A15" s="127"/>
      <c r="B15" s="45"/>
      <c r="C15" s="46"/>
    </row>
    <row r="16" spans="1:3" ht="18.95" customHeight="1">
      <c r="A16" s="127"/>
      <c r="B16" s="45"/>
      <c r="C16" s="46"/>
    </row>
    <row r="17" spans="1:3" ht="18.95" customHeight="1">
      <c r="A17" s="127"/>
      <c r="B17" s="45"/>
      <c r="C17" s="46"/>
    </row>
    <row r="18" spans="1:3" ht="18.95" customHeight="1">
      <c r="A18" s="127"/>
      <c r="B18" s="45"/>
      <c r="C18" s="46"/>
    </row>
    <row r="19" spans="1:3" ht="18.95" customHeight="1">
      <c r="A19" s="127"/>
      <c r="B19" s="45"/>
      <c r="C19" s="46"/>
    </row>
    <row r="20" spans="1:3" ht="18.95" customHeight="1">
      <c r="A20" s="127"/>
      <c r="B20" s="45"/>
      <c r="C20" s="46"/>
    </row>
    <row r="21" spans="1:3" ht="18.95" customHeight="1">
      <c r="A21" s="127"/>
      <c r="B21" s="45"/>
      <c r="C21" s="46" t="s">
        <v>10</v>
      </c>
    </row>
    <row r="22" spans="1:3" ht="18.95" customHeight="1">
      <c r="A22" s="127"/>
      <c r="B22" s="45"/>
      <c r="C22" s="46" t="s">
        <v>10</v>
      </c>
    </row>
    <row r="23" spans="1:3" ht="18.95" customHeight="1">
      <c r="A23" s="127"/>
      <c r="B23" s="45"/>
      <c r="C23" s="46" t="s">
        <v>10</v>
      </c>
    </row>
    <row r="24" spans="1:3" ht="18.95" customHeight="1">
      <c r="A24" s="127"/>
      <c r="B24" s="45"/>
      <c r="C24" s="46"/>
    </row>
    <row r="25" spans="1:3" ht="18.95" customHeight="1" thickBot="1">
      <c r="A25" s="128"/>
      <c r="B25" s="47"/>
      <c r="C25" s="48" t="s">
        <v>10</v>
      </c>
    </row>
    <row r="26" spans="1:3" ht="18.95" customHeight="1">
      <c r="A26" s="33" t="s">
        <v>11</v>
      </c>
      <c r="B26" s="90" t="s">
        <v>12</v>
      </c>
      <c r="C26" s="31">
        <f>SUM(C8:C25)</f>
        <v>0</v>
      </c>
    </row>
    <row r="27" spans="1:3" ht="18.95" customHeight="1" thickBot="1">
      <c r="A27" s="51" t="s">
        <v>13</v>
      </c>
      <c r="B27" s="93" t="s">
        <v>14</v>
      </c>
      <c r="C27" s="94">
        <v>0</v>
      </c>
    </row>
    <row r="28" spans="1:3" ht="18.95" customHeight="1">
      <c r="A28" s="34" t="s">
        <v>15</v>
      </c>
      <c r="B28" s="88" t="s">
        <v>16</v>
      </c>
      <c r="C28" s="96">
        <f>SUM(C29-C27)</f>
        <v>0</v>
      </c>
    </row>
    <row r="29" spans="1:3" ht="18.95" customHeight="1">
      <c r="A29" s="86" t="s">
        <v>17</v>
      </c>
      <c r="B29" s="98" t="s">
        <v>18</v>
      </c>
      <c r="C29" s="97">
        <v>0</v>
      </c>
    </row>
    <row r="30" spans="1:3" ht="18.95" customHeight="1" thickBot="1">
      <c r="A30" s="35" t="s">
        <v>19</v>
      </c>
      <c r="B30" s="91" t="s">
        <v>20</v>
      </c>
      <c r="C30" s="30">
        <f>IF(C28&gt;0, C28/C29, 0)</f>
        <v>0</v>
      </c>
    </row>
    <row r="31" spans="1:3" ht="18.95" customHeight="1" thickBot="1">
      <c r="A31" s="36" t="s">
        <v>21</v>
      </c>
      <c r="B31" s="92" t="s">
        <v>22</v>
      </c>
      <c r="C31" s="95">
        <f>IF(C30&gt;0, C28/C27, 0)</f>
        <v>0</v>
      </c>
    </row>
    <row r="34" spans="1:3" ht="17.45">
      <c r="A34" s="118" t="s">
        <v>23</v>
      </c>
    </row>
    <row r="35" spans="1:3" ht="14.45" thickBot="1"/>
    <row r="36" spans="1:3" ht="14.45" thickBot="1">
      <c r="A36" s="124"/>
      <c r="B36" s="87" t="s">
        <v>3</v>
      </c>
      <c r="C36" s="44"/>
    </row>
    <row r="37" spans="1:3" ht="14.45" thickBot="1">
      <c r="A37" s="32" t="s">
        <v>4</v>
      </c>
      <c r="B37" s="87" t="s">
        <v>5</v>
      </c>
      <c r="C37" s="44">
        <v>1</v>
      </c>
    </row>
    <row r="38" spans="1:3">
      <c r="A38" s="126" t="s">
        <v>6</v>
      </c>
      <c r="B38" s="88" t="s">
        <v>7</v>
      </c>
      <c r="C38" s="89" t="s">
        <v>8</v>
      </c>
    </row>
    <row r="39" spans="1:3">
      <c r="A39" s="127"/>
      <c r="B39" s="45" t="s">
        <v>14</v>
      </c>
      <c r="C39" s="46">
        <v>0</v>
      </c>
    </row>
    <row r="40" spans="1:3">
      <c r="A40" s="127"/>
      <c r="B40" s="45"/>
      <c r="C40" s="46">
        <v>0</v>
      </c>
    </row>
    <row r="41" spans="1:3">
      <c r="A41" s="127"/>
      <c r="B41" s="45"/>
      <c r="C41" s="46">
        <v>0</v>
      </c>
    </row>
    <row r="42" spans="1:3">
      <c r="A42" s="127"/>
      <c r="B42" s="45"/>
      <c r="C42" s="46" t="s">
        <v>10</v>
      </c>
    </row>
    <row r="43" spans="1:3">
      <c r="A43" s="127"/>
      <c r="B43" s="45"/>
      <c r="C43" s="46" t="s">
        <v>10</v>
      </c>
    </row>
    <row r="44" spans="1:3">
      <c r="A44" s="127"/>
      <c r="B44" s="45"/>
      <c r="C44" s="46" t="s">
        <v>10</v>
      </c>
    </row>
    <row r="45" spans="1:3">
      <c r="A45" s="127"/>
      <c r="B45" s="45"/>
      <c r="C45" s="46" t="s">
        <v>10</v>
      </c>
    </row>
    <row r="46" spans="1:3">
      <c r="A46" s="127"/>
      <c r="B46" s="45"/>
      <c r="C46" s="46" t="s">
        <v>10</v>
      </c>
    </row>
    <row r="47" spans="1:3">
      <c r="A47" s="127"/>
      <c r="B47" s="45"/>
      <c r="C47" s="46"/>
    </row>
    <row r="48" spans="1:3">
      <c r="A48" s="127"/>
      <c r="B48" s="45"/>
      <c r="C48" s="46"/>
    </row>
    <row r="49" spans="1:13">
      <c r="A49" s="127"/>
      <c r="B49" s="45"/>
      <c r="C49" s="46"/>
      <c r="M49" s="49" t="s">
        <v>24</v>
      </c>
    </row>
    <row r="50" spans="1:13">
      <c r="A50" s="127"/>
      <c r="B50" s="45"/>
      <c r="C50" s="46"/>
    </row>
    <row r="51" spans="1:13">
      <c r="A51" s="127"/>
      <c r="B51" s="45"/>
      <c r="C51" s="46"/>
    </row>
    <row r="52" spans="1:13">
      <c r="A52" s="127"/>
      <c r="B52" s="45"/>
      <c r="C52" s="46" t="s">
        <v>10</v>
      </c>
    </row>
    <row r="53" spans="1:13">
      <c r="A53" s="127"/>
      <c r="B53" s="45"/>
      <c r="C53" s="46" t="s">
        <v>10</v>
      </c>
    </row>
    <row r="54" spans="1:13">
      <c r="A54" s="127"/>
      <c r="B54" s="45"/>
      <c r="C54" s="46" t="s">
        <v>10</v>
      </c>
    </row>
    <row r="55" spans="1:13">
      <c r="A55" s="127"/>
      <c r="B55" s="45"/>
      <c r="C55" s="46"/>
    </row>
    <row r="56" spans="1:13" ht="14.45" thickBot="1">
      <c r="A56" s="128"/>
      <c r="B56" s="47"/>
      <c r="C56" s="48" t="s">
        <v>10</v>
      </c>
    </row>
    <row r="57" spans="1:13">
      <c r="A57" s="33" t="s">
        <v>11</v>
      </c>
      <c r="B57" s="90" t="s">
        <v>12</v>
      </c>
      <c r="C57" s="31">
        <v>0</v>
      </c>
    </row>
    <row r="58" spans="1:13" ht="14.45" thickBot="1">
      <c r="A58" s="51" t="s">
        <v>13</v>
      </c>
      <c r="B58" s="93" t="s">
        <v>14</v>
      </c>
      <c r="C58" s="94">
        <f>SUM(C39:C56)</f>
        <v>0</v>
      </c>
    </row>
    <row r="59" spans="1:13">
      <c r="A59" s="34" t="s">
        <v>15</v>
      </c>
      <c r="B59" s="88" t="s">
        <v>16</v>
      </c>
      <c r="C59" s="96">
        <f>SUM(C60-C58)</f>
        <v>0</v>
      </c>
    </row>
    <row r="60" spans="1:13">
      <c r="A60" s="86" t="s">
        <v>17</v>
      </c>
      <c r="B60" s="98" t="s">
        <v>18</v>
      </c>
      <c r="C60" s="97">
        <v>0</v>
      </c>
    </row>
    <row r="61" spans="1:13" ht="14.45" thickBot="1">
      <c r="A61" s="35" t="s">
        <v>19</v>
      </c>
      <c r="B61" s="91" t="s">
        <v>20</v>
      </c>
      <c r="C61" s="30">
        <f>IF(C59&gt;0, C59/C60, 0)</f>
        <v>0</v>
      </c>
    </row>
    <row r="62" spans="1:13" ht="14.45" thickBot="1">
      <c r="A62" s="36" t="s">
        <v>21</v>
      </c>
      <c r="B62" s="92" t="s">
        <v>22</v>
      </c>
      <c r="C62" s="95">
        <f>IF(C61&gt;0, C59/C58, 0)</f>
        <v>0</v>
      </c>
    </row>
    <row r="65" spans="1:3" ht="17.45">
      <c r="A65" s="118" t="s">
        <v>25</v>
      </c>
    </row>
    <row r="66" spans="1:3" ht="14.45" thickBot="1"/>
    <row r="67" spans="1:3" ht="14.45" thickBot="1">
      <c r="A67" s="124"/>
      <c r="B67" s="87" t="s">
        <v>3</v>
      </c>
      <c r="C67" s="44"/>
    </row>
    <row r="68" spans="1:3" ht="14.45" thickBot="1">
      <c r="A68" s="32" t="s">
        <v>4</v>
      </c>
      <c r="B68" s="87" t="s">
        <v>5</v>
      </c>
      <c r="C68" s="44"/>
    </row>
    <row r="69" spans="1:3">
      <c r="A69" s="126" t="s">
        <v>6</v>
      </c>
      <c r="B69" s="88" t="s">
        <v>7</v>
      </c>
      <c r="C69" s="89" t="s">
        <v>8</v>
      </c>
    </row>
    <row r="70" spans="1:3">
      <c r="A70" s="127"/>
      <c r="B70" s="45" t="s">
        <v>26</v>
      </c>
      <c r="C70" s="46">
        <v>10</v>
      </c>
    </row>
    <row r="71" spans="1:3">
      <c r="A71" s="127"/>
      <c r="B71" s="45"/>
      <c r="C71" s="46">
        <v>0</v>
      </c>
    </row>
    <row r="72" spans="1:3">
      <c r="A72" s="127"/>
      <c r="B72" s="45"/>
      <c r="C72" s="46">
        <v>0</v>
      </c>
    </row>
    <row r="73" spans="1:3">
      <c r="A73" s="127"/>
      <c r="B73" s="45"/>
      <c r="C73" s="46" t="s">
        <v>10</v>
      </c>
    </row>
    <row r="74" spans="1:3">
      <c r="A74" s="127"/>
      <c r="B74" s="45"/>
      <c r="C74" s="46" t="s">
        <v>10</v>
      </c>
    </row>
    <row r="75" spans="1:3">
      <c r="A75" s="127"/>
      <c r="B75" s="45"/>
      <c r="C75" s="46" t="s">
        <v>10</v>
      </c>
    </row>
    <row r="76" spans="1:3">
      <c r="A76" s="127"/>
      <c r="B76" s="45"/>
      <c r="C76" s="46" t="s">
        <v>10</v>
      </c>
    </row>
    <row r="77" spans="1:3">
      <c r="A77" s="127"/>
      <c r="B77" s="45"/>
      <c r="C77" s="46" t="s">
        <v>10</v>
      </c>
    </row>
    <row r="78" spans="1:3">
      <c r="A78" s="127"/>
      <c r="B78" s="45"/>
      <c r="C78" s="46"/>
    </row>
    <row r="79" spans="1:3">
      <c r="A79" s="127"/>
      <c r="B79" s="45"/>
      <c r="C79" s="46"/>
    </row>
    <row r="80" spans="1:3">
      <c r="A80" s="127"/>
      <c r="B80" s="45"/>
      <c r="C80" s="46"/>
    </row>
    <row r="81" spans="1:3">
      <c r="A81" s="127"/>
      <c r="B81" s="45"/>
      <c r="C81" s="46"/>
    </row>
    <row r="82" spans="1:3">
      <c r="A82" s="127"/>
      <c r="B82" s="45"/>
      <c r="C82" s="46"/>
    </row>
    <row r="83" spans="1:3">
      <c r="A83" s="127"/>
      <c r="B83" s="45"/>
      <c r="C83" s="46" t="s">
        <v>10</v>
      </c>
    </row>
    <row r="84" spans="1:3">
      <c r="A84" s="127"/>
      <c r="B84" s="45"/>
      <c r="C84" s="46" t="s">
        <v>10</v>
      </c>
    </row>
    <row r="85" spans="1:3">
      <c r="A85" s="127"/>
      <c r="B85" s="45"/>
      <c r="C85" s="46" t="s">
        <v>10</v>
      </c>
    </row>
    <row r="86" spans="1:3">
      <c r="A86" s="127"/>
      <c r="B86" s="45"/>
      <c r="C86" s="46"/>
    </row>
    <row r="87" spans="1:3" ht="14.45" thickBot="1">
      <c r="A87" s="128"/>
      <c r="B87" s="47"/>
      <c r="C87" s="48" t="s">
        <v>10</v>
      </c>
    </row>
    <row r="88" spans="1:3">
      <c r="A88" s="33" t="s">
        <v>11</v>
      </c>
      <c r="B88" s="90" t="s">
        <v>12</v>
      </c>
      <c r="C88" s="31">
        <v>0</v>
      </c>
    </row>
    <row r="89" spans="1:3" ht="14.45" thickBot="1">
      <c r="A89" s="51" t="s">
        <v>13</v>
      </c>
      <c r="B89" s="93" t="s">
        <v>14</v>
      </c>
      <c r="C89" s="94">
        <f>SUM(C70:C87)</f>
        <v>10</v>
      </c>
    </row>
    <row r="90" spans="1:3">
      <c r="A90" s="34" t="s">
        <v>15</v>
      </c>
      <c r="B90" s="88" t="s">
        <v>16</v>
      </c>
      <c r="C90" s="96">
        <f>SUM(C91-C89)</f>
        <v>10</v>
      </c>
    </row>
    <row r="91" spans="1:3">
      <c r="A91" s="86" t="s">
        <v>17</v>
      </c>
      <c r="B91" s="98" t="s">
        <v>18</v>
      </c>
      <c r="C91" s="97">
        <v>20</v>
      </c>
    </row>
    <row r="92" spans="1:3" ht="14.45" thickBot="1">
      <c r="A92" s="35" t="s">
        <v>19</v>
      </c>
      <c r="B92" s="91" t="s">
        <v>20</v>
      </c>
      <c r="C92" s="30">
        <f>IF(C90&gt;0, C90/C91, 0)</f>
        <v>0.5</v>
      </c>
    </row>
    <row r="93" spans="1:3" ht="14.45" thickBot="1">
      <c r="A93" s="36" t="s">
        <v>21</v>
      </c>
      <c r="B93" s="92" t="s">
        <v>22</v>
      </c>
      <c r="C93" s="95">
        <f>IF(C92&gt;0, C90/C89, 0)</f>
        <v>1</v>
      </c>
    </row>
    <row r="96" spans="1:3" ht="17.45">
      <c r="A96" s="118" t="s">
        <v>27</v>
      </c>
    </row>
    <row r="97" spans="1:3" ht="14.45" thickBot="1"/>
    <row r="98" spans="1:3" ht="14.45" thickBot="1">
      <c r="A98" s="124"/>
      <c r="B98" s="87" t="s">
        <v>3</v>
      </c>
      <c r="C98" s="44"/>
    </row>
    <row r="99" spans="1:3" ht="14.45" thickBot="1">
      <c r="A99" s="32" t="s">
        <v>4</v>
      </c>
      <c r="B99" s="87" t="s">
        <v>5</v>
      </c>
      <c r="C99" s="44">
        <v>1</v>
      </c>
    </row>
    <row r="100" spans="1:3">
      <c r="A100" s="126" t="s">
        <v>6</v>
      </c>
      <c r="B100" s="88" t="s">
        <v>7</v>
      </c>
      <c r="C100" s="89" t="s">
        <v>8</v>
      </c>
    </row>
    <row r="101" spans="1:3">
      <c r="A101" s="127"/>
      <c r="B101" s="45" t="s">
        <v>14</v>
      </c>
      <c r="C101" s="46">
        <v>0</v>
      </c>
    </row>
    <row r="102" spans="1:3">
      <c r="A102" s="127"/>
      <c r="B102" s="45"/>
      <c r="C102" s="46"/>
    </row>
    <row r="103" spans="1:3">
      <c r="A103" s="127"/>
      <c r="B103" s="45"/>
      <c r="C103" s="46" t="s">
        <v>10</v>
      </c>
    </row>
    <row r="104" spans="1:3">
      <c r="A104" s="127"/>
      <c r="B104" s="45"/>
      <c r="C104" s="46" t="s">
        <v>10</v>
      </c>
    </row>
    <row r="105" spans="1:3">
      <c r="A105" s="127"/>
      <c r="B105" s="45"/>
      <c r="C105" s="46" t="s">
        <v>10</v>
      </c>
    </row>
    <row r="106" spans="1:3">
      <c r="A106" s="127"/>
      <c r="B106" s="45"/>
      <c r="C106" s="46" t="s">
        <v>10</v>
      </c>
    </row>
    <row r="107" spans="1:3">
      <c r="A107" s="127"/>
      <c r="B107" s="45"/>
      <c r="C107" s="46" t="s">
        <v>10</v>
      </c>
    </row>
    <row r="108" spans="1:3">
      <c r="A108" s="127"/>
      <c r="B108" s="45"/>
      <c r="C108" s="46" t="s">
        <v>10</v>
      </c>
    </row>
    <row r="109" spans="1:3">
      <c r="A109" s="127"/>
      <c r="B109" s="45"/>
      <c r="C109" s="46"/>
    </row>
    <row r="110" spans="1:3">
      <c r="A110" s="127"/>
      <c r="B110" s="45"/>
      <c r="C110" s="46"/>
    </row>
    <row r="111" spans="1:3">
      <c r="A111" s="127"/>
      <c r="B111" s="45"/>
      <c r="C111" s="46"/>
    </row>
    <row r="112" spans="1:3">
      <c r="A112" s="127"/>
      <c r="B112" s="45"/>
      <c r="C112" s="46"/>
    </row>
    <row r="113" spans="1:3">
      <c r="A113" s="127"/>
      <c r="B113" s="45"/>
      <c r="C113" s="46"/>
    </row>
    <row r="114" spans="1:3">
      <c r="A114" s="127"/>
      <c r="B114" s="45"/>
      <c r="C114" s="46" t="s">
        <v>10</v>
      </c>
    </row>
    <row r="115" spans="1:3">
      <c r="A115" s="127"/>
      <c r="B115" s="45"/>
      <c r="C115" s="46" t="s">
        <v>10</v>
      </c>
    </row>
    <row r="116" spans="1:3">
      <c r="A116" s="127"/>
      <c r="B116" s="45"/>
      <c r="C116" s="46" t="s">
        <v>10</v>
      </c>
    </row>
    <row r="117" spans="1:3">
      <c r="A117" s="127"/>
      <c r="B117" s="45"/>
      <c r="C117" s="46"/>
    </row>
    <row r="118" spans="1:3" ht="14.45" thickBot="1">
      <c r="A118" s="128"/>
      <c r="B118" s="47"/>
      <c r="C118" s="48" t="s">
        <v>10</v>
      </c>
    </row>
    <row r="119" spans="1:3">
      <c r="A119" s="33" t="s">
        <v>11</v>
      </c>
      <c r="B119" s="90" t="s">
        <v>12</v>
      </c>
      <c r="C119" s="31">
        <v>0</v>
      </c>
    </row>
    <row r="120" spans="1:3" ht="14.45" thickBot="1">
      <c r="A120" s="51" t="s">
        <v>13</v>
      </c>
      <c r="B120" s="93" t="s">
        <v>14</v>
      </c>
      <c r="C120" s="94">
        <f>SUM(C101:C118)</f>
        <v>0</v>
      </c>
    </row>
    <row r="121" spans="1:3">
      <c r="A121" s="34" t="s">
        <v>15</v>
      </c>
      <c r="B121" s="88" t="s">
        <v>16</v>
      </c>
      <c r="C121" s="96">
        <f>SUM(C122-C120)</f>
        <v>0</v>
      </c>
    </row>
    <row r="122" spans="1:3">
      <c r="A122" s="86" t="s">
        <v>17</v>
      </c>
      <c r="B122" s="98" t="s">
        <v>18</v>
      </c>
      <c r="C122" s="97">
        <v>0</v>
      </c>
    </row>
    <row r="123" spans="1:3" ht="14.45" thickBot="1">
      <c r="A123" s="35" t="s">
        <v>19</v>
      </c>
      <c r="B123" s="91" t="s">
        <v>20</v>
      </c>
      <c r="C123" s="30">
        <f>IF(C121&gt;0, C121/C122, 0)</f>
        <v>0</v>
      </c>
    </row>
    <row r="124" spans="1:3" ht="14.45" thickBot="1">
      <c r="A124" s="36" t="s">
        <v>21</v>
      </c>
      <c r="B124" s="92" t="s">
        <v>22</v>
      </c>
      <c r="C124" s="95">
        <f>IF(C123&gt;0, C121/C120, 0)</f>
        <v>0</v>
      </c>
    </row>
  </sheetData>
  <mergeCells count="4">
    <mergeCell ref="A7:A25"/>
    <mergeCell ref="A38:A56"/>
    <mergeCell ref="A69:A87"/>
    <mergeCell ref="A100:A118"/>
  </mergeCells>
  <phoneticPr fontId="0" type="noConversion"/>
  <printOptions horizontalCentered="1" verticalCentered="1"/>
  <pageMargins left="0.23622047244094491" right="0.23622047244094491" top="0.74803149606299213" bottom="0.74803149606299213" header="0.31496062992125984" footer="0.31496062992125984"/>
  <pageSetup paperSize="9" scale="39" orientation="portrait" r:id="rId1"/>
  <headerFooter>
    <oddHeader>&amp;L&amp;"Helvetica,Bold"&amp;12Costs and pricing strategy&amp;RSection nine</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O68"/>
  <sheetViews>
    <sheetView showGridLines="0" zoomScale="85" zoomScaleNormal="85" zoomScalePageLayoutView="80" workbookViewId="0">
      <selection activeCell="C13" sqref="C13:O13"/>
    </sheetView>
  </sheetViews>
  <sheetFormatPr defaultColWidth="9.140625" defaultRowHeight="12.6"/>
  <cols>
    <col min="1" max="1" width="3.140625" style="1" customWidth="1"/>
    <col min="2" max="2" width="24.42578125" style="1" customWidth="1"/>
    <col min="3" max="14" width="11.7109375" style="1" customWidth="1"/>
    <col min="15" max="15" width="11.85546875" style="1" customWidth="1"/>
    <col min="16" max="16384" width="9.140625" style="1"/>
  </cols>
  <sheetData>
    <row r="2" spans="1:15" ht="12.95">
      <c r="B2" s="119" t="s">
        <v>2</v>
      </c>
      <c r="C2" s="1">
        <f>'Costs &amp; Prices'!C5</f>
        <v>0</v>
      </c>
    </row>
    <row r="3" spans="1:15" ht="12.95" thickBot="1"/>
    <row r="4" spans="1:15" ht="17.25" customHeight="1">
      <c r="A4" s="50"/>
      <c r="B4" s="99" t="s">
        <v>28</v>
      </c>
      <c r="C4" s="101">
        <v>1</v>
      </c>
      <c r="D4" s="101">
        <v>2</v>
      </c>
      <c r="E4" s="101">
        <v>3</v>
      </c>
      <c r="F4" s="101">
        <v>4</v>
      </c>
      <c r="G4" s="101">
        <v>5</v>
      </c>
      <c r="H4" s="101">
        <v>6</v>
      </c>
      <c r="I4" s="101">
        <v>7</v>
      </c>
      <c r="J4" s="101">
        <v>8</v>
      </c>
      <c r="K4" s="101">
        <v>9</v>
      </c>
      <c r="L4" s="101">
        <v>10</v>
      </c>
      <c r="M4" s="101">
        <v>11</v>
      </c>
      <c r="N4" s="101">
        <v>12</v>
      </c>
      <c r="O4" s="102" t="s">
        <v>29</v>
      </c>
    </row>
    <row r="5" spans="1:15" ht="13.9" customHeight="1" thickBot="1">
      <c r="A5" s="51" t="s">
        <v>4</v>
      </c>
      <c r="B5" s="100" t="s">
        <v>30</v>
      </c>
      <c r="C5" s="52" t="s">
        <v>31</v>
      </c>
      <c r="D5" s="52" t="s">
        <v>32</v>
      </c>
      <c r="E5" s="52" t="s">
        <v>33</v>
      </c>
      <c r="F5" s="52" t="s">
        <v>34</v>
      </c>
      <c r="G5" s="52" t="s">
        <v>35</v>
      </c>
      <c r="H5" s="52" t="s">
        <v>36</v>
      </c>
      <c r="I5" s="52" t="s">
        <v>37</v>
      </c>
      <c r="J5" s="52" t="s">
        <v>38</v>
      </c>
      <c r="K5" s="52" t="s">
        <v>39</v>
      </c>
      <c r="L5" s="52" t="s">
        <v>40</v>
      </c>
      <c r="M5" s="52" t="s">
        <v>41</v>
      </c>
      <c r="N5" s="52" t="s">
        <v>42</v>
      </c>
      <c r="O5" s="52"/>
    </row>
    <row r="6" spans="1:15" ht="17.25" customHeight="1" thickBot="1">
      <c r="A6" s="146" t="s">
        <v>43</v>
      </c>
      <c r="B6" s="147"/>
      <c r="C6" s="147"/>
      <c r="D6" s="147"/>
      <c r="E6" s="147"/>
      <c r="F6" s="147"/>
      <c r="G6" s="147"/>
      <c r="H6" s="147"/>
      <c r="I6" s="147"/>
      <c r="J6" s="147"/>
      <c r="K6" s="147"/>
      <c r="L6" s="147"/>
      <c r="M6" s="147"/>
      <c r="N6" s="147"/>
      <c r="O6" s="148"/>
    </row>
    <row r="7" spans="1:15" ht="17.25" customHeight="1">
      <c r="A7" s="138" t="s">
        <v>6</v>
      </c>
      <c r="B7" s="99" t="s">
        <v>44</v>
      </c>
      <c r="C7" s="139" t="s">
        <v>45</v>
      </c>
      <c r="D7" s="140"/>
      <c r="E7" s="140"/>
      <c r="F7" s="140"/>
      <c r="G7" s="140"/>
      <c r="H7" s="140"/>
      <c r="I7" s="140"/>
      <c r="J7" s="140"/>
      <c r="K7" s="140"/>
      <c r="L7" s="140"/>
      <c r="M7" s="140"/>
      <c r="N7" s="140"/>
      <c r="O7" s="141"/>
    </row>
    <row r="8" spans="1:15" ht="13.9" customHeight="1" thickBot="1">
      <c r="A8" s="138"/>
      <c r="B8" s="54"/>
      <c r="C8" s="55"/>
      <c r="D8" s="55">
        <v>0</v>
      </c>
      <c r="E8" s="55">
        <v>0</v>
      </c>
      <c r="F8" s="55">
        <v>0</v>
      </c>
      <c r="G8" s="55">
        <v>0</v>
      </c>
      <c r="H8" s="55">
        <v>0</v>
      </c>
      <c r="I8" s="55">
        <v>0</v>
      </c>
      <c r="J8" s="55">
        <v>0</v>
      </c>
      <c r="K8" s="55">
        <v>0</v>
      </c>
      <c r="L8" s="55">
        <v>0</v>
      </c>
      <c r="M8" s="55">
        <v>0</v>
      </c>
      <c r="N8" s="55">
        <v>0</v>
      </c>
      <c r="O8" s="37">
        <f>SUM(C8:N8)</f>
        <v>0</v>
      </c>
    </row>
    <row r="9" spans="1:15" ht="17.25" customHeight="1" thickBot="1">
      <c r="A9" s="135"/>
      <c r="B9" s="136"/>
      <c r="C9" s="136"/>
      <c r="D9" s="136"/>
      <c r="E9" s="136"/>
      <c r="F9" s="136"/>
      <c r="G9" s="136"/>
      <c r="H9" s="136"/>
      <c r="I9" s="136"/>
      <c r="J9" s="136"/>
      <c r="K9" s="136"/>
      <c r="L9" s="136"/>
      <c r="M9" s="136"/>
      <c r="N9" s="136"/>
      <c r="O9" s="137"/>
    </row>
    <row r="10" spans="1:15" ht="17.25" customHeight="1">
      <c r="A10" s="138" t="s">
        <v>11</v>
      </c>
      <c r="B10" s="99" t="s">
        <v>44</v>
      </c>
      <c r="C10" s="139"/>
      <c r="D10" s="140"/>
      <c r="E10" s="140"/>
      <c r="F10" s="140"/>
      <c r="G10" s="140"/>
      <c r="H10" s="140"/>
      <c r="I10" s="140"/>
      <c r="J10" s="140"/>
      <c r="K10" s="140"/>
      <c r="L10" s="140"/>
      <c r="M10" s="140"/>
      <c r="N10" s="140"/>
      <c r="O10" s="141"/>
    </row>
    <row r="11" spans="1:15" ht="13.9" customHeight="1" thickBot="1">
      <c r="A11" s="138"/>
      <c r="B11" s="42" t="str">
        <f>IF(B8&gt;0, B8, "")</f>
        <v/>
      </c>
      <c r="C11" s="38">
        <f>C8*'Costs &amp; Prices'!$C$29</f>
        <v>0</v>
      </c>
      <c r="D11" s="38">
        <f>D8*'Costs &amp; Prices'!$C$29</f>
        <v>0</v>
      </c>
      <c r="E11" s="38">
        <f>E8*'Costs &amp; Prices'!$C$29</f>
        <v>0</v>
      </c>
      <c r="F11" s="38">
        <f>F8*'Costs &amp; Prices'!$C$29</f>
        <v>0</v>
      </c>
      <c r="G11" s="38">
        <f>G8*'Costs &amp; Prices'!$C$29</f>
        <v>0</v>
      </c>
      <c r="H11" s="38">
        <f>H8*'Costs &amp; Prices'!$C$29</f>
        <v>0</v>
      </c>
      <c r="I11" s="38">
        <f>I8*'Costs &amp; Prices'!$C$29</f>
        <v>0</v>
      </c>
      <c r="J11" s="38">
        <f>J8*'Costs &amp; Prices'!$C$29</f>
        <v>0</v>
      </c>
      <c r="K11" s="38">
        <f>K8*'Costs &amp; Prices'!$C$29</f>
        <v>0</v>
      </c>
      <c r="L11" s="38">
        <f>L8*'Costs &amp; Prices'!$C$29</f>
        <v>0</v>
      </c>
      <c r="M11" s="38">
        <f>M8*'Costs &amp; Prices'!$C$29</f>
        <v>0</v>
      </c>
      <c r="N11" s="39">
        <f>N8*'Costs &amp; Prices'!$C$29</f>
        <v>0</v>
      </c>
      <c r="O11" s="40">
        <f>SUM(C11:N11)</f>
        <v>0</v>
      </c>
    </row>
    <row r="12" spans="1:15" ht="17.25" customHeight="1" thickBot="1">
      <c r="A12" s="132" t="s">
        <v>46</v>
      </c>
      <c r="B12" s="133"/>
      <c r="C12" s="133"/>
      <c r="D12" s="133"/>
      <c r="E12" s="133"/>
      <c r="F12" s="133"/>
      <c r="G12" s="133"/>
      <c r="H12" s="133"/>
      <c r="I12" s="133"/>
      <c r="J12" s="133"/>
      <c r="K12" s="133"/>
      <c r="L12" s="133"/>
      <c r="M12" s="133"/>
      <c r="N12" s="133"/>
      <c r="O12" s="134"/>
    </row>
    <row r="13" spans="1:15" ht="17.25" customHeight="1">
      <c r="A13" s="138" t="s">
        <v>13</v>
      </c>
      <c r="B13" s="99" t="s">
        <v>44</v>
      </c>
      <c r="C13" s="143"/>
      <c r="D13" s="144"/>
      <c r="E13" s="144"/>
      <c r="F13" s="144"/>
      <c r="G13" s="144"/>
      <c r="H13" s="144"/>
      <c r="I13" s="144"/>
      <c r="J13" s="144"/>
      <c r="K13" s="144"/>
      <c r="L13" s="144"/>
      <c r="M13" s="144"/>
      <c r="N13" s="144"/>
      <c r="O13" s="145"/>
    </row>
    <row r="14" spans="1:15" ht="13.9" customHeight="1" thickBot="1">
      <c r="A14" s="142"/>
      <c r="B14" s="41" t="str">
        <f>IF(B8&gt;0, B8, "")</f>
        <v/>
      </c>
      <c r="C14" s="43">
        <f>C8*'Costs &amp; Prices'!$C$27</f>
        <v>0</v>
      </c>
      <c r="D14" s="43">
        <f>D8*'Costs &amp; Prices'!$C$27</f>
        <v>0</v>
      </c>
      <c r="E14" s="43">
        <f>E8*'Costs &amp; Prices'!$C$27</f>
        <v>0</v>
      </c>
      <c r="F14" s="43">
        <f>F8*'Costs &amp; Prices'!$C$27</f>
        <v>0</v>
      </c>
      <c r="G14" s="43">
        <f>G8*'Costs &amp; Prices'!$C$27</f>
        <v>0</v>
      </c>
      <c r="H14" s="43">
        <f>H8*'Costs &amp; Prices'!$C$27</f>
        <v>0</v>
      </c>
      <c r="I14" s="43">
        <f>I8*'Costs &amp; Prices'!$C$27</f>
        <v>0</v>
      </c>
      <c r="J14" s="43">
        <f>J8*'Costs &amp; Prices'!$C$27</f>
        <v>0</v>
      </c>
      <c r="K14" s="43">
        <f>K8*'Costs &amp; Prices'!$C$27</f>
        <v>0</v>
      </c>
      <c r="L14" s="43">
        <f>L8*'Costs &amp; Prices'!$C$27</f>
        <v>0</v>
      </c>
      <c r="M14" s="43">
        <f>M8*'Costs &amp; Prices'!$C$27</f>
        <v>0</v>
      </c>
      <c r="N14" s="43">
        <f>N8*'Costs &amp; Prices'!$C$27</f>
        <v>0</v>
      </c>
      <c r="O14" s="40">
        <f>SUM(C14:N14)</f>
        <v>0</v>
      </c>
    </row>
    <row r="15" spans="1:15" ht="13.9" customHeight="1"/>
    <row r="16" spans="1:15" ht="12.95">
      <c r="B16" s="119" t="s">
        <v>23</v>
      </c>
      <c r="C16" s="1">
        <f>'Costs &amp; Prices'!C36</f>
        <v>0</v>
      </c>
    </row>
    <row r="17" spans="1:15" ht="12.95" thickBot="1"/>
    <row r="18" spans="1:15" ht="12.95">
      <c r="A18" s="50"/>
      <c r="B18" s="99" t="s">
        <v>28</v>
      </c>
      <c r="C18" s="101">
        <v>1</v>
      </c>
      <c r="D18" s="101">
        <v>2</v>
      </c>
      <c r="E18" s="101">
        <v>3</v>
      </c>
      <c r="F18" s="101">
        <v>4</v>
      </c>
      <c r="G18" s="101">
        <v>5</v>
      </c>
      <c r="H18" s="101">
        <v>6</v>
      </c>
      <c r="I18" s="101">
        <v>7</v>
      </c>
      <c r="J18" s="101">
        <v>8</v>
      </c>
      <c r="K18" s="101">
        <v>9</v>
      </c>
      <c r="L18" s="101">
        <v>10</v>
      </c>
      <c r="M18" s="101">
        <v>11</v>
      </c>
      <c r="N18" s="101">
        <v>12</v>
      </c>
      <c r="O18" s="102" t="s">
        <v>29</v>
      </c>
    </row>
    <row r="19" spans="1:15" ht="13.5" thickBot="1">
      <c r="A19" s="51" t="s">
        <v>4</v>
      </c>
      <c r="B19" s="100" t="s">
        <v>30</v>
      </c>
      <c r="C19" s="52" t="s">
        <v>31</v>
      </c>
      <c r="D19" s="52" t="str">
        <f t="shared" ref="D19:N19" si="0">D5</f>
        <v>Nov</v>
      </c>
      <c r="E19" s="52" t="str">
        <f t="shared" si="0"/>
        <v>Dec</v>
      </c>
      <c r="F19" s="52" t="str">
        <f t="shared" si="0"/>
        <v>Jan</v>
      </c>
      <c r="G19" s="52" t="str">
        <f t="shared" si="0"/>
        <v>Feb</v>
      </c>
      <c r="H19" s="52" t="str">
        <f t="shared" si="0"/>
        <v>Mar</v>
      </c>
      <c r="I19" s="52" t="str">
        <f t="shared" si="0"/>
        <v>Apr</v>
      </c>
      <c r="J19" s="52" t="str">
        <f t="shared" si="0"/>
        <v>May</v>
      </c>
      <c r="K19" s="52" t="s">
        <v>39</v>
      </c>
      <c r="L19" s="52" t="str">
        <f t="shared" si="0"/>
        <v>July</v>
      </c>
      <c r="M19" s="52" t="str">
        <f t="shared" si="0"/>
        <v>August</v>
      </c>
      <c r="N19" s="52" t="str">
        <f t="shared" si="0"/>
        <v>Sept</v>
      </c>
      <c r="O19" s="53"/>
    </row>
    <row r="20" spans="1:15" ht="19.149999999999999" customHeight="1" thickBot="1">
      <c r="A20" s="146" t="s">
        <v>43</v>
      </c>
      <c r="B20" s="147"/>
      <c r="C20" s="147"/>
      <c r="D20" s="147"/>
      <c r="E20" s="147"/>
      <c r="F20" s="147"/>
      <c r="G20" s="147"/>
      <c r="H20" s="147"/>
      <c r="I20" s="147"/>
      <c r="J20" s="147"/>
      <c r="K20" s="147"/>
      <c r="L20" s="147"/>
      <c r="M20" s="147"/>
      <c r="N20" s="147"/>
      <c r="O20" s="148"/>
    </row>
    <row r="21" spans="1:15" ht="12.95">
      <c r="A21" s="138" t="s">
        <v>6</v>
      </c>
      <c r="B21" s="99" t="s">
        <v>44</v>
      </c>
      <c r="C21" s="139" t="s">
        <v>45</v>
      </c>
      <c r="D21" s="140"/>
      <c r="E21" s="140"/>
      <c r="F21" s="140"/>
      <c r="G21" s="140"/>
      <c r="H21" s="140"/>
      <c r="I21" s="140"/>
      <c r="J21" s="140"/>
      <c r="K21" s="140"/>
      <c r="L21" s="140"/>
      <c r="M21" s="140"/>
      <c r="N21" s="140"/>
      <c r="O21" s="141"/>
    </row>
    <row r="22" spans="1:15" ht="13.5" thickBot="1">
      <c r="A22" s="138"/>
      <c r="B22" s="54"/>
      <c r="C22" s="55">
        <v>0</v>
      </c>
      <c r="D22" s="55">
        <v>0</v>
      </c>
      <c r="E22" s="55">
        <v>0</v>
      </c>
      <c r="F22" s="55">
        <v>0</v>
      </c>
      <c r="G22" s="55">
        <v>0</v>
      </c>
      <c r="H22" s="55">
        <v>0</v>
      </c>
      <c r="I22" s="55">
        <v>0</v>
      </c>
      <c r="J22" s="55">
        <v>0</v>
      </c>
      <c r="K22" s="55">
        <v>0</v>
      </c>
      <c r="L22" s="55">
        <v>0</v>
      </c>
      <c r="M22" s="55">
        <v>0</v>
      </c>
      <c r="N22" s="55">
        <v>0</v>
      </c>
      <c r="O22" s="37">
        <f>SUM(C22:N22)</f>
        <v>0</v>
      </c>
    </row>
    <row r="23" spans="1:15" ht="13.5" thickBot="1">
      <c r="A23" s="135" t="s">
        <v>47</v>
      </c>
      <c r="B23" s="136"/>
      <c r="C23" s="136"/>
      <c r="D23" s="136"/>
      <c r="E23" s="136"/>
      <c r="F23" s="136"/>
      <c r="G23" s="136"/>
      <c r="H23" s="136"/>
      <c r="I23" s="136"/>
      <c r="J23" s="136"/>
      <c r="K23" s="136"/>
      <c r="L23" s="136"/>
      <c r="M23" s="136"/>
      <c r="N23" s="136"/>
      <c r="O23" s="137"/>
    </row>
    <row r="24" spans="1:15" ht="12.95">
      <c r="A24" s="138" t="s">
        <v>11</v>
      </c>
      <c r="B24" s="99" t="s">
        <v>44</v>
      </c>
      <c r="C24" s="139"/>
      <c r="D24" s="140"/>
      <c r="E24" s="140"/>
      <c r="F24" s="140"/>
      <c r="G24" s="140"/>
      <c r="H24" s="140"/>
      <c r="I24" s="140"/>
      <c r="J24" s="140"/>
      <c r="K24" s="140"/>
      <c r="L24" s="140"/>
      <c r="M24" s="140"/>
      <c r="N24" s="140"/>
      <c r="O24" s="141"/>
    </row>
    <row r="25" spans="1:15" ht="13.5" thickBot="1">
      <c r="A25" s="138"/>
      <c r="B25" s="42" t="str">
        <f>IF(B22&gt;0, B22, "")</f>
        <v/>
      </c>
      <c r="C25" s="38">
        <f>C22*'Costs &amp; Prices'!$C$60</f>
        <v>0</v>
      </c>
      <c r="D25" s="38">
        <f>D22*'Costs &amp; Prices'!$C$60</f>
        <v>0</v>
      </c>
      <c r="E25" s="38">
        <f>E22*'Costs &amp; Prices'!$C$60</f>
        <v>0</v>
      </c>
      <c r="F25" s="38">
        <f>F22*'Costs &amp; Prices'!$C$60</f>
        <v>0</v>
      </c>
      <c r="G25" s="38">
        <f>G22*'Costs &amp; Prices'!$C$60</f>
        <v>0</v>
      </c>
      <c r="H25" s="38">
        <f>H22*'Costs &amp; Prices'!$C$60</f>
        <v>0</v>
      </c>
      <c r="I25" s="38">
        <f>I22*'Costs &amp; Prices'!$C$60</f>
        <v>0</v>
      </c>
      <c r="J25" s="38">
        <f>J22*'Costs &amp; Prices'!$C$60</f>
        <v>0</v>
      </c>
      <c r="K25" s="38">
        <f>K22*'Costs &amp; Prices'!$C$60</f>
        <v>0</v>
      </c>
      <c r="L25" s="38">
        <f>L22*'Costs &amp; Prices'!$C$60</f>
        <v>0</v>
      </c>
      <c r="M25" s="38">
        <f>M22*'Costs &amp; Prices'!$C$60</f>
        <v>0</v>
      </c>
      <c r="N25" s="38">
        <f>N22*'Costs &amp; Prices'!$C$60</f>
        <v>0</v>
      </c>
      <c r="O25" s="40">
        <f>SUM(C25:N25)</f>
        <v>0</v>
      </c>
    </row>
    <row r="26" spans="1:15" ht="13.5" thickBot="1">
      <c r="A26" s="132" t="s">
        <v>46</v>
      </c>
      <c r="B26" s="133"/>
      <c r="C26" s="133"/>
      <c r="D26" s="133"/>
      <c r="E26" s="133"/>
      <c r="F26" s="133"/>
      <c r="G26" s="133"/>
      <c r="H26" s="133"/>
      <c r="I26" s="133"/>
      <c r="J26" s="133"/>
      <c r="K26" s="133"/>
      <c r="L26" s="133"/>
      <c r="M26" s="133"/>
      <c r="N26" s="133"/>
      <c r="O26" s="134"/>
    </row>
    <row r="27" spans="1:15" ht="12.95">
      <c r="A27" s="138" t="s">
        <v>13</v>
      </c>
      <c r="B27" s="99" t="s">
        <v>44</v>
      </c>
      <c r="C27" s="143"/>
      <c r="D27" s="144"/>
      <c r="E27" s="144"/>
      <c r="F27" s="144"/>
      <c r="G27" s="144"/>
      <c r="H27" s="144"/>
      <c r="I27" s="144"/>
      <c r="J27" s="144"/>
      <c r="K27" s="144"/>
      <c r="L27" s="144"/>
      <c r="M27" s="144"/>
      <c r="N27" s="144"/>
      <c r="O27" s="145"/>
    </row>
    <row r="28" spans="1:15" ht="13.5" thickBot="1">
      <c r="A28" s="142"/>
      <c r="B28" s="41" t="str">
        <f>IF(B22&gt;0, B22, "")</f>
        <v/>
      </c>
      <c r="C28" s="43">
        <f>C22*'Costs &amp; Prices'!$C$58</f>
        <v>0</v>
      </c>
      <c r="D28" s="43">
        <f>D22*'Costs &amp; Prices'!$C$58</f>
        <v>0</v>
      </c>
      <c r="E28" s="43">
        <f>E22*'Costs &amp; Prices'!$C$58</f>
        <v>0</v>
      </c>
      <c r="F28" s="43">
        <f>F22*'Costs &amp; Prices'!$C$58</f>
        <v>0</v>
      </c>
      <c r="G28" s="43">
        <f>G22*'Costs &amp; Prices'!$C$58</f>
        <v>0</v>
      </c>
      <c r="H28" s="43">
        <f>H22*'Costs &amp; Prices'!$C$58</f>
        <v>0</v>
      </c>
      <c r="I28" s="43">
        <f>I22*'Costs &amp; Prices'!$C$58</f>
        <v>0</v>
      </c>
      <c r="J28" s="43">
        <f>J22*'Costs &amp; Prices'!$C$58</f>
        <v>0</v>
      </c>
      <c r="K28" s="43">
        <f>K22*'Costs &amp; Prices'!$C$58</f>
        <v>0</v>
      </c>
      <c r="L28" s="43">
        <f>L22*'Costs &amp; Prices'!$C$58</f>
        <v>0</v>
      </c>
      <c r="M28" s="43">
        <f>M22*'Costs &amp; Prices'!$C$58</f>
        <v>0</v>
      </c>
      <c r="N28" s="43">
        <f>N22*'Costs &amp; Prices'!$C$58</f>
        <v>0</v>
      </c>
      <c r="O28" s="40">
        <f>SUM(C28:N28)</f>
        <v>0</v>
      </c>
    </row>
    <row r="30" spans="1:15" ht="12.95">
      <c r="B30" s="119" t="s">
        <v>25</v>
      </c>
      <c r="C30" s="1">
        <f>'Costs &amp; Prices'!C67</f>
        <v>0</v>
      </c>
    </row>
    <row r="31" spans="1:15" ht="12.95" thickBot="1"/>
    <row r="32" spans="1:15" ht="12.95">
      <c r="A32" s="50"/>
      <c r="B32" s="99" t="s">
        <v>28</v>
      </c>
      <c r="C32" s="101">
        <v>1</v>
      </c>
      <c r="D32" s="101">
        <v>2</v>
      </c>
      <c r="E32" s="101">
        <v>3</v>
      </c>
      <c r="F32" s="101">
        <v>4</v>
      </c>
      <c r="G32" s="101">
        <v>5</v>
      </c>
      <c r="H32" s="101">
        <v>6</v>
      </c>
      <c r="I32" s="101">
        <v>7</v>
      </c>
      <c r="J32" s="101">
        <v>8</v>
      </c>
      <c r="K32" s="101">
        <v>9</v>
      </c>
      <c r="L32" s="101">
        <v>10</v>
      </c>
      <c r="M32" s="101">
        <v>11</v>
      </c>
      <c r="N32" s="101">
        <v>12</v>
      </c>
      <c r="O32" s="102" t="s">
        <v>29</v>
      </c>
    </row>
    <row r="33" spans="1:15" ht="13.5" thickBot="1">
      <c r="A33" s="51" t="s">
        <v>4</v>
      </c>
      <c r="B33" s="100" t="s">
        <v>30</v>
      </c>
      <c r="C33" s="52" t="s">
        <v>31</v>
      </c>
      <c r="D33" s="52" t="str">
        <f t="shared" ref="D33:N33" si="1">D5</f>
        <v>Nov</v>
      </c>
      <c r="E33" s="52" t="str">
        <f t="shared" si="1"/>
        <v>Dec</v>
      </c>
      <c r="F33" s="52" t="str">
        <f t="shared" si="1"/>
        <v>Jan</v>
      </c>
      <c r="G33" s="52" t="str">
        <f t="shared" si="1"/>
        <v>Feb</v>
      </c>
      <c r="H33" s="52" t="str">
        <f t="shared" si="1"/>
        <v>Mar</v>
      </c>
      <c r="I33" s="52" t="str">
        <f t="shared" si="1"/>
        <v>Apr</v>
      </c>
      <c r="J33" s="52" t="str">
        <f t="shared" si="1"/>
        <v>May</v>
      </c>
      <c r="K33" s="52" t="s">
        <v>39</v>
      </c>
      <c r="L33" s="52" t="str">
        <f t="shared" si="1"/>
        <v>July</v>
      </c>
      <c r="M33" s="52" t="str">
        <f t="shared" si="1"/>
        <v>August</v>
      </c>
      <c r="N33" s="52" t="str">
        <f t="shared" si="1"/>
        <v>Sept</v>
      </c>
      <c r="O33" s="53"/>
    </row>
    <row r="34" spans="1:15" ht="13.5" thickBot="1">
      <c r="A34" s="149" t="s">
        <v>43</v>
      </c>
      <c r="B34" s="150"/>
      <c r="C34" s="150"/>
      <c r="D34" s="150"/>
      <c r="E34" s="150"/>
      <c r="F34" s="150"/>
      <c r="G34" s="150"/>
      <c r="H34" s="150"/>
      <c r="I34" s="150"/>
      <c r="J34" s="150"/>
      <c r="K34" s="150"/>
      <c r="L34" s="150"/>
      <c r="M34" s="150"/>
      <c r="N34" s="150"/>
      <c r="O34" s="151"/>
    </row>
    <row r="35" spans="1:15" ht="12.95">
      <c r="A35" s="138" t="s">
        <v>6</v>
      </c>
      <c r="B35" s="99" t="s">
        <v>44</v>
      </c>
      <c r="C35" s="139" t="s">
        <v>45</v>
      </c>
      <c r="D35" s="140"/>
      <c r="E35" s="140"/>
      <c r="F35" s="140"/>
      <c r="G35" s="140"/>
      <c r="H35" s="140"/>
      <c r="I35" s="140"/>
      <c r="J35" s="140"/>
      <c r="K35" s="140"/>
      <c r="L35" s="140"/>
      <c r="M35" s="140"/>
      <c r="N35" s="140"/>
      <c r="O35" s="141"/>
    </row>
    <row r="36" spans="1:15" ht="13.5" thickBot="1">
      <c r="A36" s="138"/>
      <c r="B36" s="54"/>
      <c r="C36" s="55">
        <v>0</v>
      </c>
      <c r="D36" s="55">
        <v>0</v>
      </c>
      <c r="E36" s="55">
        <v>0</v>
      </c>
      <c r="F36" s="55">
        <v>0</v>
      </c>
      <c r="G36" s="55">
        <v>0</v>
      </c>
      <c r="H36" s="55">
        <v>0</v>
      </c>
      <c r="I36" s="55">
        <v>0</v>
      </c>
      <c r="J36" s="55">
        <v>0</v>
      </c>
      <c r="K36" s="55">
        <v>0</v>
      </c>
      <c r="L36" s="55">
        <v>0</v>
      </c>
      <c r="M36" s="55">
        <v>0</v>
      </c>
      <c r="N36" s="55">
        <v>0</v>
      </c>
      <c r="O36" s="37">
        <f>SUM(C36:N36)</f>
        <v>0</v>
      </c>
    </row>
    <row r="37" spans="1:15" ht="13.5" thickBot="1">
      <c r="A37" s="135"/>
      <c r="B37" s="136"/>
      <c r="C37" s="136"/>
      <c r="D37" s="136"/>
      <c r="E37" s="136"/>
      <c r="F37" s="136"/>
      <c r="G37" s="136"/>
      <c r="H37" s="136"/>
      <c r="I37" s="136"/>
      <c r="J37" s="136"/>
      <c r="K37" s="136"/>
      <c r="L37" s="136"/>
      <c r="M37" s="136"/>
      <c r="N37" s="136"/>
      <c r="O37" s="137"/>
    </row>
    <row r="38" spans="1:15" ht="12.95">
      <c r="A38" s="138" t="s">
        <v>11</v>
      </c>
      <c r="B38" s="99" t="s">
        <v>44</v>
      </c>
      <c r="C38" s="139"/>
      <c r="D38" s="140"/>
      <c r="E38" s="140"/>
      <c r="F38" s="140"/>
      <c r="G38" s="140"/>
      <c r="H38" s="140"/>
      <c r="I38" s="140"/>
      <c r="J38" s="140"/>
      <c r="K38" s="140"/>
      <c r="L38" s="140"/>
      <c r="M38" s="140"/>
      <c r="N38" s="140"/>
      <c r="O38" s="141"/>
    </row>
    <row r="39" spans="1:15" ht="13.5" thickBot="1">
      <c r="A39" s="138"/>
      <c r="B39" s="42" t="str">
        <f>IF(B36&gt;0, B36, "")</f>
        <v/>
      </c>
      <c r="C39" s="38">
        <f>C36*'Costs &amp; Prices'!$C$91</f>
        <v>0</v>
      </c>
      <c r="D39" s="38">
        <f>D36*'Costs &amp; Prices'!$C$91</f>
        <v>0</v>
      </c>
      <c r="E39" s="38">
        <f>E36*'Costs &amp; Prices'!$C$91</f>
        <v>0</v>
      </c>
      <c r="F39" s="38">
        <f>F36*'Costs &amp; Prices'!$C$91</f>
        <v>0</v>
      </c>
      <c r="G39" s="38">
        <f>G36*'Costs &amp; Prices'!$C$91</f>
        <v>0</v>
      </c>
      <c r="H39" s="38">
        <f>H36*'Costs &amp; Prices'!$C$91</f>
        <v>0</v>
      </c>
      <c r="I39" s="38">
        <f>I36*'Costs &amp; Prices'!$C$91</f>
        <v>0</v>
      </c>
      <c r="J39" s="38">
        <f>J36*'Costs &amp; Prices'!$C$91</f>
        <v>0</v>
      </c>
      <c r="K39" s="38">
        <f>K36*'Costs &amp; Prices'!$C$91</f>
        <v>0</v>
      </c>
      <c r="L39" s="38">
        <f>L36*'Costs &amp; Prices'!$C$91</f>
        <v>0</v>
      </c>
      <c r="M39" s="38">
        <f>M36*'Costs &amp; Prices'!$C$91</f>
        <v>0</v>
      </c>
      <c r="N39" s="38">
        <f>N36*'Costs &amp; Prices'!$C$91</f>
        <v>0</v>
      </c>
      <c r="O39" s="40">
        <f>SUM(C39:N39)</f>
        <v>0</v>
      </c>
    </row>
    <row r="40" spans="1:15" ht="13.5" thickBot="1">
      <c r="A40" s="132" t="s">
        <v>46</v>
      </c>
      <c r="B40" s="133"/>
      <c r="C40" s="133"/>
      <c r="D40" s="133"/>
      <c r="E40" s="133"/>
      <c r="F40" s="133"/>
      <c r="G40" s="133"/>
      <c r="H40" s="133"/>
      <c r="I40" s="133"/>
      <c r="J40" s="133"/>
      <c r="K40" s="133"/>
      <c r="L40" s="133"/>
      <c r="M40" s="133"/>
      <c r="N40" s="133"/>
      <c r="O40" s="134"/>
    </row>
    <row r="41" spans="1:15" ht="12.95">
      <c r="A41" s="138" t="s">
        <v>13</v>
      </c>
      <c r="B41" s="99" t="s">
        <v>44</v>
      </c>
      <c r="C41" s="143"/>
      <c r="D41" s="144"/>
      <c r="E41" s="144"/>
      <c r="F41" s="144"/>
      <c r="G41" s="144"/>
      <c r="H41" s="144"/>
      <c r="I41" s="144"/>
      <c r="J41" s="144"/>
      <c r="K41" s="144"/>
      <c r="L41" s="144"/>
      <c r="M41" s="144"/>
      <c r="N41" s="144"/>
      <c r="O41" s="145"/>
    </row>
    <row r="42" spans="1:15" ht="13.5" thickBot="1">
      <c r="A42" s="142"/>
      <c r="B42" s="41" t="str">
        <f>IF(B36&gt;0, B36, "")</f>
        <v/>
      </c>
      <c r="C42" s="43">
        <f>C36*'Costs &amp; Prices'!$C$89</f>
        <v>0</v>
      </c>
      <c r="D42" s="43">
        <f>D36*'Costs &amp; Prices'!$C$89</f>
        <v>0</v>
      </c>
      <c r="E42" s="43">
        <f>E36*'Costs &amp; Prices'!$C$89</f>
        <v>0</v>
      </c>
      <c r="F42" s="43">
        <f>F36*'Costs &amp; Prices'!$C$89</f>
        <v>0</v>
      </c>
      <c r="G42" s="43">
        <f>G36*'Costs &amp; Prices'!$C$89</f>
        <v>0</v>
      </c>
      <c r="H42" s="43">
        <f>H36*'Costs &amp; Prices'!$C$89</f>
        <v>0</v>
      </c>
      <c r="I42" s="43">
        <f>I36*'Costs &amp; Prices'!$C$89</f>
        <v>0</v>
      </c>
      <c r="J42" s="43">
        <f>J36*'Costs &amp; Prices'!$C$89</f>
        <v>0</v>
      </c>
      <c r="K42" s="43">
        <f>K36*'Costs &amp; Prices'!$C$89</f>
        <v>0</v>
      </c>
      <c r="L42" s="43">
        <f>L36*'Costs &amp; Prices'!$C$89</f>
        <v>0</v>
      </c>
      <c r="M42" s="43">
        <f>M36*'Costs &amp; Prices'!$C$89</f>
        <v>0</v>
      </c>
      <c r="N42" s="43">
        <f>N36*'Costs &amp; Prices'!$C$89</f>
        <v>0</v>
      </c>
      <c r="O42" s="40">
        <f>SUM(C42:N42)</f>
        <v>0</v>
      </c>
    </row>
    <row r="44" spans="1:15" ht="12.95">
      <c r="B44" s="119" t="s">
        <v>27</v>
      </c>
      <c r="C44" s="1">
        <f>'Costs &amp; Prices'!C98</f>
        <v>0</v>
      </c>
    </row>
    <row r="45" spans="1:15" ht="12.95" thickBot="1"/>
    <row r="46" spans="1:15" ht="12.95">
      <c r="A46" s="50"/>
      <c r="B46" s="99" t="s">
        <v>28</v>
      </c>
      <c r="C46" s="101">
        <v>1</v>
      </c>
      <c r="D46" s="101">
        <v>2</v>
      </c>
      <c r="E46" s="101">
        <v>3</v>
      </c>
      <c r="F46" s="101">
        <v>4</v>
      </c>
      <c r="G46" s="101">
        <v>5</v>
      </c>
      <c r="H46" s="101">
        <v>6</v>
      </c>
      <c r="I46" s="101">
        <v>7</v>
      </c>
      <c r="J46" s="101">
        <v>8</v>
      </c>
      <c r="K46" s="101">
        <v>9</v>
      </c>
      <c r="L46" s="101">
        <v>10</v>
      </c>
      <c r="M46" s="101">
        <v>11</v>
      </c>
      <c r="N46" s="101">
        <v>12</v>
      </c>
      <c r="O46" s="102" t="s">
        <v>29</v>
      </c>
    </row>
    <row r="47" spans="1:15" ht="13.5" thickBot="1">
      <c r="A47" s="51" t="s">
        <v>4</v>
      </c>
      <c r="B47" s="100" t="s">
        <v>30</v>
      </c>
      <c r="C47" s="52" t="s">
        <v>31</v>
      </c>
      <c r="D47" s="52" t="str">
        <f t="shared" ref="D47:N47" si="2">D5</f>
        <v>Nov</v>
      </c>
      <c r="E47" s="52" t="str">
        <f t="shared" si="2"/>
        <v>Dec</v>
      </c>
      <c r="F47" s="52" t="str">
        <f t="shared" si="2"/>
        <v>Jan</v>
      </c>
      <c r="G47" s="52" t="str">
        <f t="shared" si="2"/>
        <v>Feb</v>
      </c>
      <c r="H47" s="52" t="str">
        <f t="shared" si="2"/>
        <v>Mar</v>
      </c>
      <c r="I47" s="52" t="str">
        <f t="shared" si="2"/>
        <v>Apr</v>
      </c>
      <c r="J47" s="52" t="str">
        <f t="shared" si="2"/>
        <v>May</v>
      </c>
      <c r="K47" s="52" t="s">
        <v>39</v>
      </c>
      <c r="L47" s="52" t="str">
        <f t="shared" si="2"/>
        <v>July</v>
      </c>
      <c r="M47" s="52" t="str">
        <f t="shared" si="2"/>
        <v>August</v>
      </c>
      <c r="N47" s="52" t="str">
        <f t="shared" si="2"/>
        <v>Sept</v>
      </c>
      <c r="O47" s="53"/>
    </row>
    <row r="48" spans="1:15" ht="13.5" thickBot="1">
      <c r="A48" s="146" t="s">
        <v>43</v>
      </c>
      <c r="B48" s="147"/>
      <c r="C48" s="147"/>
      <c r="D48" s="147"/>
      <c r="E48" s="147"/>
      <c r="F48" s="147"/>
      <c r="G48" s="147"/>
      <c r="H48" s="147"/>
      <c r="I48" s="147"/>
      <c r="J48" s="147"/>
      <c r="K48" s="147"/>
      <c r="L48" s="147"/>
      <c r="M48" s="147"/>
      <c r="N48" s="147"/>
      <c r="O48" s="148"/>
    </row>
    <row r="49" spans="1:15" ht="12.95">
      <c r="A49" s="138" t="s">
        <v>6</v>
      </c>
      <c r="B49" s="99" t="s">
        <v>44</v>
      </c>
      <c r="C49" s="139" t="s">
        <v>45</v>
      </c>
      <c r="D49" s="140"/>
      <c r="E49" s="140"/>
      <c r="F49" s="140"/>
      <c r="G49" s="140"/>
      <c r="H49" s="140"/>
      <c r="I49" s="140"/>
      <c r="J49" s="140"/>
      <c r="K49" s="140"/>
      <c r="L49" s="140"/>
      <c r="M49" s="140"/>
      <c r="N49" s="140"/>
      <c r="O49" s="141"/>
    </row>
    <row r="50" spans="1:15" ht="13.5" thickBot="1">
      <c r="A50" s="138"/>
      <c r="B50" s="54"/>
      <c r="C50" s="55">
        <v>0</v>
      </c>
      <c r="D50" s="55">
        <v>0</v>
      </c>
      <c r="E50" s="55">
        <v>0</v>
      </c>
      <c r="F50" s="55">
        <v>0</v>
      </c>
      <c r="G50" s="55">
        <v>0</v>
      </c>
      <c r="H50" s="55">
        <v>0</v>
      </c>
      <c r="I50" s="55">
        <v>0</v>
      </c>
      <c r="J50" s="55">
        <v>0</v>
      </c>
      <c r="K50" s="55">
        <v>0</v>
      </c>
      <c r="L50" s="55">
        <v>0</v>
      </c>
      <c r="M50" s="55">
        <v>0</v>
      </c>
      <c r="N50" s="56">
        <v>0</v>
      </c>
      <c r="O50" s="37">
        <f>SUM(C50:N50)</f>
        <v>0</v>
      </c>
    </row>
    <row r="51" spans="1:15" ht="13.5" thickBot="1">
      <c r="A51" s="135"/>
      <c r="B51" s="136"/>
      <c r="C51" s="136"/>
      <c r="D51" s="136"/>
      <c r="E51" s="136"/>
      <c r="F51" s="136"/>
      <c r="G51" s="136"/>
      <c r="H51" s="136"/>
      <c r="I51" s="136"/>
      <c r="J51" s="136"/>
      <c r="K51" s="136"/>
      <c r="L51" s="136"/>
      <c r="M51" s="136"/>
      <c r="N51" s="136"/>
      <c r="O51" s="137"/>
    </row>
    <row r="52" spans="1:15" ht="12.95">
      <c r="A52" s="138" t="s">
        <v>11</v>
      </c>
      <c r="B52" s="99" t="s">
        <v>44</v>
      </c>
      <c r="C52" s="139"/>
      <c r="D52" s="140"/>
      <c r="E52" s="140"/>
      <c r="F52" s="140"/>
      <c r="G52" s="140"/>
      <c r="H52" s="140"/>
      <c r="I52" s="140"/>
      <c r="J52" s="140"/>
      <c r="K52" s="140"/>
      <c r="L52" s="140"/>
      <c r="M52" s="140"/>
      <c r="N52" s="140"/>
      <c r="O52" s="141"/>
    </row>
    <row r="53" spans="1:15" ht="13.5" thickBot="1">
      <c r="A53" s="138"/>
      <c r="B53" s="42" t="str">
        <f>IF(B50&gt;0, B50, "")</f>
        <v/>
      </c>
      <c r="C53" s="38">
        <f>C50*'Costs &amp; Prices'!$C$122</f>
        <v>0</v>
      </c>
      <c r="D53" s="38">
        <f>D50*'Costs &amp; Prices'!$C$122</f>
        <v>0</v>
      </c>
      <c r="E53" s="38">
        <f>E50*'Costs &amp; Prices'!$C$122</f>
        <v>0</v>
      </c>
      <c r="F53" s="38">
        <f>F50*'Costs &amp; Prices'!$C$122</f>
        <v>0</v>
      </c>
      <c r="G53" s="38">
        <f>G50*'Costs &amp; Prices'!$C$122</f>
        <v>0</v>
      </c>
      <c r="H53" s="38">
        <f>H50*'Costs &amp; Prices'!$C$122</f>
        <v>0</v>
      </c>
      <c r="I53" s="38">
        <f>I50*'Costs &amp; Prices'!$C$122</f>
        <v>0</v>
      </c>
      <c r="J53" s="38">
        <f>J50*'Costs &amp; Prices'!$C$122</f>
        <v>0</v>
      </c>
      <c r="K53" s="38">
        <f>K50*'Costs &amp; Prices'!$C$122</f>
        <v>0</v>
      </c>
      <c r="L53" s="38">
        <f>L50*'Costs &amp; Prices'!$C$122</f>
        <v>0</v>
      </c>
      <c r="M53" s="38">
        <f>M50*'Costs &amp; Prices'!$C$122</f>
        <v>0</v>
      </c>
      <c r="N53" s="38">
        <f>N50*'Costs &amp; Prices'!$C$122</f>
        <v>0</v>
      </c>
      <c r="O53" s="40">
        <f>SUM(C53:N53)</f>
        <v>0</v>
      </c>
    </row>
    <row r="54" spans="1:15" ht="13.5" thickBot="1">
      <c r="A54" s="132" t="s">
        <v>46</v>
      </c>
      <c r="B54" s="133"/>
      <c r="C54" s="133"/>
      <c r="D54" s="133"/>
      <c r="E54" s="133"/>
      <c r="F54" s="133"/>
      <c r="G54" s="133"/>
      <c r="H54" s="133"/>
      <c r="I54" s="133"/>
      <c r="J54" s="133"/>
      <c r="K54" s="133"/>
      <c r="L54" s="133"/>
      <c r="M54" s="133"/>
      <c r="N54" s="133"/>
      <c r="O54" s="134"/>
    </row>
    <row r="55" spans="1:15" ht="12.95">
      <c r="A55" s="138" t="s">
        <v>13</v>
      </c>
      <c r="B55" s="99" t="s">
        <v>44</v>
      </c>
      <c r="C55" s="143"/>
      <c r="D55" s="144"/>
      <c r="E55" s="144"/>
      <c r="F55" s="144"/>
      <c r="G55" s="144"/>
      <c r="H55" s="144"/>
      <c r="I55" s="144"/>
      <c r="J55" s="144"/>
      <c r="K55" s="144"/>
      <c r="L55" s="144"/>
      <c r="M55" s="144"/>
      <c r="N55" s="144"/>
      <c r="O55" s="145"/>
    </row>
    <row r="56" spans="1:15" ht="13.5" thickBot="1">
      <c r="A56" s="142"/>
      <c r="B56" s="41" t="str">
        <f>IF(B50&gt;0, B50, "")</f>
        <v/>
      </c>
      <c r="C56" s="43">
        <f>C50*'Costs &amp; Prices'!$C$120</f>
        <v>0</v>
      </c>
      <c r="D56" s="43">
        <f>D50*'Costs &amp; Prices'!$C$120</f>
        <v>0</v>
      </c>
      <c r="E56" s="43">
        <f>E50*'Costs &amp; Prices'!$C$120</f>
        <v>0</v>
      </c>
      <c r="F56" s="43">
        <f>F50*'Costs &amp; Prices'!$C$120</f>
        <v>0</v>
      </c>
      <c r="G56" s="43">
        <f>G50*'Costs &amp; Prices'!$C$120</f>
        <v>0</v>
      </c>
      <c r="H56" s="43">
        <f>H50*'Costs &amp; Prices'!$C$120</f>
        <v>0</v>
      </c>
      <c r="I56" s="43">
        <f>I50*'Costs &amp; Prices'!$C$120</f>
        <v>0</v>
      </c>
      <c r="J56" s="43">
        <f>J50*'Costs &amp; Prices'!$C$120</f>
        <v>0</v>
      </c>
      <c r="K56" s="43">
        <f>K50*'Costs &amp; Prices'!$C$120</f>
        <v>0</v>
      </c>
      <c r="L56" s="43">
        <f>L50*'Costs &amp; Prices'!$C$120</f>
        <v>0</v>
      </c>
      <c r="M56" s="43">
        <f>M50*'Costs &amp; Prices'!$C$120</f>
        <v>0</v>
      </c>
      <c r="N56" s="43">
        <f>N50*'Costs &amp; Prices'!$C$120</f>
        <v>0</v>
      </c>
      <c r="O56" s="40">
        <f>SUM(C56:N56)</f>
        <v>0</v>
      </c>
    </row>
    <row r="59" spans="1:15" ht="66.599999999999994" customHeight="1">
      <c r="A59" s="120" t="s">
        <v>15</v>
      </c>
      <c r="B59" s="121" t="s">
        <v>48</v>
      </c>
      <c r="C59" s="129"/>
      <c r="D59" s="130"/>
      <c r="E59" s="130"/>
      <c r="F59" s="130"/>
      <c r="G59" s="130"/>
      <c r="H59" s="130"/>
      <c r="I59" s="130"/>
      <c r="J59" s="130"/>
      <c r="K59" s="130"/>
      <c r="L59" s="130"/>
      <c r="M59" s="130"/>
      <c r="N59" s="130"/>
      <c r="O59" s="131"/>
    </row>
    <row r="62" spans="1:15">
      <c r="B62" s="1" t="s">
        <v>28</v>
      </c>
      <c r="C62" s="1" t="str">
        <f>C5</f>
        <v>Oct</v>
      </c>
      <c r="D62" s="1" t="str">
        <f t="shared" ref="D62:N62" si="3">D5</f>
        <v>Nov</v>
      </c>
      <c r="E62" s="1" t="str">
        <f t="shared" si="3"/>
        <v>Dec</v>
      </c>
      <c r="F62" s="1" t="str">
        <f t="shared" si="3"/>
        <v>Jan</v>
      </c>
      <c r="G62" s="1" t="str">
        <f t="shared" si="3"/>
        <v>Feb</v>
      </c>
      <c r="H62" s="1" t="str">
        <f t="shared" si="3"/>
        <v>Mar</v>
      </c>
      <c r="I62" s="1" t="str">
        <f t="shared" si="3"/>
        <v>Apr</v>
      </c>
      <c r="J62" s="1" t="str">
        <f t="shared" si="3"/>
        <v>May</v>
      </c>
      <c r="K62" s="1" t="str">
        <f t="shared" si="3"/>
        <v>June</v>
      </c>
      <c r="L62" s="1" t="str">
        <f t="shared" si="3"/>
        <v>July</v>
      </c>
      <c r="M62" s="1" t="str">
        <f t="shared" si="3"/>
        <v>August</v>
      </c>
      <c r="N62" s="1" t="str">
        <f t="shared" si="3"/>
        <v>Sept</v>
      </c>
    </row>
    <row r="64" spans="1:15">
      <c r="B64" s="1" t="s">
        <v>49</v>
      </c>
      <c r="C64" s="1">
        <f t="shared" ref="C64:N64" si="4">C8+C22+C36+C50</f>
        <v>0</v>
      </c>
      <c r="D64" s="1">
        <f t="shared" si="4"/>
        <v>0</v>
      </c>
      <c r="E64" s="1">
        <f t="shared" si="4"/>
        <v>0</v>
      </c>
      <c r="F64" s="1">
        <f t="shared" si="4"/>
        <v>0</v>
      </c>
      <c r="G64" s="1">
        <f t="shared" si="4"/>
        <v>0</v>
      </c>
      <c r="H64" s="1">
        <f t="shared" si="4"/>
        <v>0</v>
      </c>
      <c r="I64" s="1">
        <f t="shared" si="4"/>
        <v>0</v>
      </c>
      <c r="J64" s="1">
        <f t="shared" si="4"/>
        <v>0</v>
      </c>
      <c r="K64" s="1">
        <f t="shared" si="4"/>
        <v>0</v>
      </c>
      <c r="L64" s="1">
        <f t="shared" si="4"/>
        <v>0</v>
      </c>
      <c r="M64" s="1">
        <f t="shared" si="4"/>
        <v>0</v>
      </c>
      <c r="N64" s="1">
        <f t="shared" si="4"/>
        <v>0</v>
      </c>
      <c r="O64" s="1">
        <f>SUM(C64:N64)</f>
        <v>0</v>
      </c>
    </row>
    <row r="66" spans="2:15">
      <c r="B66" s="1" t="s">
        <v>50</v>
      </c>
      <c r="C66" s="122">
        <f t="shared" ref="C66:N66" si="5">C11+C25+C39+C53</f>
        <v>0</v>
      </c>
      <c r="D66" s="122">
        <f t="shared" si="5"/>
        <v>0</v>
      </c>
      <c r="E66" s="122">
        <f t="shared" si="5"/>
        <v>0</v>
      </c>
      <c r="F66" s="122">
        <f t="shared" si="5"/>
        <v>0</v>
      </c>
      <c r="G66" s="122">
        <f t="shared" si="5"/>
        <v>0</v>
      </c>
      <c r="H66" s="122">
        <f t="shared" si="5"/>
        <v>0</v>
      </c>
      <c r="I66" s="122">
        <f t="shared" si="5"/>
        <v>0</v>
      </c>
      <c r="J66" s="122">
        <f t="shared" si="5"/>
        <v>0</v>
      </c>
      <c r="K66" s="122">
        <f t="shared" si="5"/>
        <v>0</v>
      </c>
      <c r="L66" s="122">
        <f t="shared" si="5"/>
        <v>0</v>
      </c>
      <c r="M66" s="122">
        <f t="shared" si="5"/>
        <v>0</v>
      </c>
      <c r="N66" s="122">
        <f t="shared" si="5"/>
        <v>0</v>
      </c>
      <c r="O66" s="122">
        <f>SUM(C66:N66)</f>
        <v>0</v>
      </c>
    </row>
    <row r="68" spans="2:15">
      <c r="B68" s="1" t="s">
        <v>51</v>
      </c>
      <c r="C68" s="123">
        <f t="shared" ref="C68:N68" si="6">C14+C28+C42+C56</f>
        <v>0</v>
      </c>
      <c r="D68" s="123">
        <f t="shared" si="6"/>
        <v>0</v>
      </c>
      <c r="E68" s="123">
        <f t="shared" si="6"/>
        <v>0</v>
      </c>
      <c r="F68" s="123">
        <f t="shared" si="6"/>
        <v>0</v>
      </c>
      <c r="G68" s="123">
        <f t="shared" si="6"/>
        <v>0</v>
      </c>
      <c r="H68" s="123">
        <f t="shared" si="6"/>
        <v>0</v>
      </c>
      <c r="I68" s="123">
        <f t="shared" si="6"/>
        <v>0</v>
      </c>
      <c r="J68" s="123">
        <f t="shared" si="6"/>
        <v>0</v>
      </c>
      <c r="K68" s="123">
        <f t="shared" si="6"/>
        <v>0</v>
      </c>
      <c r="L68" s="123">
        <f t="shared" si="6"/>
        <v>0</v>
      </c>
      <c r="M68" s="123">
        <f t="shared" si="6"/>
        <v>0</v>
      </c>
      <c r="N68" s="123">
        <f t="shared" si="6"/>
        <v>0</v>
      </c>
      <c r="O68" s="123">
        <f>SUM(C68:N68)</f>
        <v>0</v>
      </c>
    </row>
  </sheetData>
  <mergeCells count="37">
    <mergeCell ref="A7:A8"/>
    <mergeCell ref="A10:A11"/>
    <mergeCell ref="A6:O6"/>
    <mergeCell ref="A9:O9"/>
    <mergeCell ref="A13:A14"/>
    <mergeCell ref="A12:O12"/>
    <mergeCell ref="C7:O7"/>
    <mergeCell ref="C10:O10"/>
    <mergeCell ref="C13:O13"/>
    <mergeCell ref="A20:O20"/>
    <mergeCell ref="A21:A22"/>
    <mergeCell ref="C21:O21"/>
    <mergeCell ref="A23:O23"/>
    <mergeCell ref="A24:A25"/>
    <mergeCell ref="C24:O24"/>
    <mergeCell ref="A26:O26"/>
    <mergeCell ref="A27:A28"/>
    <mergeCell ref="C27:O27"/>
    <mergeCell ref="A34:O34"/>
    <mergeCell ref="A35:A36"/>
    <mergeCell ref="C35:O35"/>
    <mergeCell ref="C59:O59"/>
    <mergeCell ref="A54:O54"/>
    <mergeCell ref="A37:O37"/>
    <mergeCell ref="A38:A39"/>
    <mergeCell ref="C38:O38"/>
    <mergeCell ref="A40:O40"/>
    <mergeCell ref="A41:A42"/>
    <mergeCell ref="C41:O41"/>
    <mergeCell ref="A55:A56"/>
    <mergeCell ref="C55:O55"/>
    <mergeCell ref="A48:O48"/>
    <mergeCell ref="A49:A50"/>
    <mergeCell ref="C49:O49"/>
    <mergeCell ref="A51:O51"/>
    <mergeCell ref="A52:A53"/>
    <mergeCell ref="C52:O52"/>
  </mergeCells>
  <phoneticPr fontId="0" type="noConversion"/>
  <pageMargins left="0.23622047244094491" right="0.23622047244094491" top="0.74803149606299213" bottom="0.74803149606299213" header="0.31496062992125984" footer="0.31496062992125984"/>
  <pageSetup paperSize="9" scale="75" orientation="landscape" r:id="rId1"/>
  <headerFooter>
    <oddHeader>&amp;L&amp;"Helvetica,Bold"&amp;12 10.1 Sales and Costs Forecast&amp;RSection ten</oddHeader>
  </headerFooter>
  <ignoredErrors>
    <ignoredError sqref="D19:J19 D47:J47 D33:J33 L33:N33 L47:N47 L19:N19" unlocked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35"/>
  <sheetViews>
    <sheetView showGridLines="0" zoomScaleNormal="100" workbookViewId="0">
      <selection activeCell="G14" sqref="G14"/>
    </sheetView>
  </sheetViews>
  <sheetFormatPr defaultColWidth="9.140625" defaultRowHeight="12.6"/>
  <cols>
    <col min="1" max="1" width="6.85546875" style="1" bestFit="1" customWidth="1"/>
    <col min="2" max="2" width="62" style="1" customWidth="1"/>
    <col min="3" max="3" width="18.28515625" style="1" customWidth="1"/>
    <col min="4" max="16384" width="9.140625" style="1"/>
  </cols>
  <sheetData>
    <row r="1" spans="1:3" ht="18.75" customHeight="1" thickBot="1">
      <c r="A1" s="155" t="s">
        <v>4</v>
      </c>
      <c r="B1" s="87" t="s">
        <v>52</v>
      </c>
      <c r="C1" s="103" t="s">
        <v>53</v>
      </c>
    </row>
    <row r="2" spans="1:3" ht="18.75" customHeight="1">
      <c r="A2" s="156"/>
      <c r="B2" s="3" t="s">
        <v>54</v>
      </c>
      <c r="C2" s="116">
        <v>0</v>
      </c>
    </row>
    <row r="3" spans="1:3" ht="18.75" customHeight="1">
      <c r="A3" s="156"/>
      <c r="B3" s="4" t="s">
        <v>55</v>
      </c>
      <c r="C3" s="117">
        <v>0</v>
      </c>
    </row>
    <row r="4" spans="1:3" ht="18.75" customHeight="1">
      <c r="A4" s="156"/>
      <c r="B4" s="4" t="s">
        <v>56</v>
      </c>
      <c r="C4" s="117">
        <v>0</v>
      </c>
    </row>
    <row r="5" spans="1:3" ht="18.75" customHeight="1">
      <c r="A5" s="156"/>
      <c r="B5" s="4" t="s">
        <v>57</v>
      </c>
      <c r="C5" s="117">
        <v>0</v>
      </c>
    </row>
    <row r="6" spans="1:3" ht="18.75" customHeight="1">
      <c r="A6" s="156"/>
      <c r="B6" s="4" t="s">
        <v>58</v>
      </c>
      <c r="C6" s="117">
        <v>0</v>
      </c>
    </row>
    <row r="7" spans="1:3" ht="18.75" customHeight="1">
      <c r="A7" s="156"/>
      <c r="B7" s="4" t="s">
        <v>59</v>
      </c>
      <c r="C7" s="117">
        <v>0</v>
      </c>
    </row>
    <row r="8" spans="1:3" ht="18.75" customHeight="1">
      <c r="A8" s="156"/>
      <c r="B8" s="4" t="s">
        <v>60</v>
      </c>
      <c r="C8" s="117">
        <v>0</v>
      </c>
    </row>
    <row r="9" spans="1:3" ht="18.75" customHeight="1">
      <c r="A9" s="156"/>
      <c r="B9" s="4" t="s">
        <v>61</v>
      </c>
      <c r="C9" s="117">
        <v>0</v>
      </c>
    </row>
    <row r="10" spans="1:3" ht="18.75" customHeight="1">
      <c r="A10" s="156"/>
      <c r="B10" s="4" t="s">
        <v>62</v>
      </c>
      <c r="C10" s="117">
        <v>0</v>
      </c>
    </row>
    <row r="11" spans="1:3" ht="18.75" customHeight="1">
      <c r="A11" s="156"/>
      <c r="B11" s="4" t="s">
        <v>63</v>
      </c>
      <c r="C11" s="117">
        <v>0</v>
      </c>
    </row>
    <row r="12" spans="1:3" ht="18.75" customHeight="1">
      <c r="A12" s="156"/>
      <c r="B12" s="4" t="s">
        <v>64</v>
      </c>
      <c r="C12" s="117">
        <v>0</v>
      </c>
    </row>
    <row r="13" spans="1:3" ht="18.75" customHeight="1">
      <c r="A13" s="156"/>
      <c r="B13" s="4" t="s">
        <v>65</v>
      </c>
      <c r="C13" s="117">
        <v>0</v>
      </c>
    </row>
    <row r="14" spans="1:3" ht="18.75" customHeight="1">
      <c r="A14" s="156"/>
      <c r="B14" s="4" t="s">
        <v>66</v>
      </c>
      <c r="C14" s="117">
        <v>0</v>
      </c>
    </row>
    <row r="15" spans="1:3" ht="18.75" customHeight="1">
      <c r="A15" s="156"/>
      <c r="B15" s="4" t="s">
        <v>67</v>
      </c>
      <c r="C15" s="117">
        <v>0</v>
      </c>
    </row>
    <row r="16" spans="1:3" ht="18.75" customHeight="1">
      <c r="A16" s="156"/>
      <c r="B16" s="4" t="s">
        <v>68</v>
      </c>
      <c r="C16" s="117">
        <v>0</v>
      </c>
    </row>
    <row r="17" spans="1:3" ht="18.75" customHeight="1">
      <c r="A17" s="156"/>
      <c r="B17" s="59" t="s">
        <v>69</v>
      </c>
      <c r="C17" s="117">
        <v>0</v>
      </c>
    </row>
    <row r="18" spans="1:3" ht="18.75" customHeight="1">
      <c r="A18" s="156"/>
      <c r="B18" s="59" t="s">
        <v>10</v>
      </c>
      <c r="C18" s="57" t="s">
        <v>10</v>
      </c>
    </row>
    <row r="19" spans="1:3" ht="18.75" customHeight="1">
      <c r="A19" s="156"/>
      <c r="B19" s="59" t="s">
        <v>10</v>
      </c>
      <c r="C19" s="57" t="s">
        <v>10</v>
      </c>
    </row>
    <row r="20" spans="1:3" ht="18.75" customHeight="1">
      <c r="A20" s="156"/>
      <c r="B20" s="59" t="s">
        <v>10</v>
      </c>
      <c r="C20" s="57" t="s">
        <v>10</v>
      </c>
    </row>
    <row r="21" spans="1:3" ht="18.75" customHeight="1" thickBot="1">
      <c r="A21" s="157"/>
      <c r="B21" s="60" t="s">
        <v>10</v>
      </c>
      <c r="C21" s="58" t="s">
        <v>10</v>
      </c>
    </row>
    <row r="22" spans="1:3" ht="18.75" customHeight="1" thickBot="1">
      <c r="A22" s="7" t="s">
        <v>6</v>
      </c>
      <c r="B22" s="87" t="s">
        <v>70</v>
      </c>
      <c r="C22" s="8">
        <f>SUM(C2:C17)</f>
        <v>0</v>
      </c>
    </row>
    <row r="23" spans="1:3" ht="18.75" customHeight="1" thickBot="1">
      <c r="A23" s="155" t="s">
        <v>11</v>
      </c>
      <c r="B23" s="87" t="s">
        <v>71</v>
      </c>
      <c r="C23" s="103" t="s">
        <v>72</v>
      </c>
    </row>
    <row r="24" spans="1:3" ht="18.75" customHeight="1">
      <c r="A24" s="156"/>
      <c r="B24" s="5" t="s">
        <v>73</v>
      </c>
      <c r="C24" s="57">
        <v>0</v>
      </c>
    </row>
    <row r="25" spans="1:3" ht="18.75" customHeight="1">
      <c r="A25" s="156"/>
      <c r="B25" s="5" t="s">
        <v>74</v>
      </c>
      <c r="C25" s="115">
        <v>0</v>
      </c>
    </row>
    <row r="26" spans="1:3" ht="18.75" customHeight="1">
      <c r="A26" s="156"/>
      <c r="B26" s="6" t="s">
        <v>75</v>
      </c>
      <c r="C26" s="57">
        <v>0</v>
      </c>
    </row>
    <row r="27" spans="1:3" ht="18.75" customHeight="1">
      <c r="A27" s="156"/>
      <c r="B27" s="4" t="s">
        <v>76</v>
      </c>
      <c r="C27" s="115">
        <v>0</v>
      </c>
    </row>
    <row r="28" spans="1:3" ht="18.75" customHeight="1">
      <c r="A28" s="156"/>
      <c r="B28" s="4" t="s">
        <v>77</v>
      </c>
      <c r="C28" s="115">
        <v>0</v>
      </c>
    </row>
    <row r="29" spans="1:3" ht="18.75" customHeight="1">
      <c r="A29" s="156"/>
      <c r="B29" s="59"/>
      <c r="C29" s="57"/>
    </row>
    <row r="30" spans="1:3" ht="18.75" customHeight="1">
      <c r="A30" s="156"/>
      <c r="B30" s="59"/>
      <c r="C30" s="57"/>
    </row>
    <row r="31" spans="1:3" ht="18.75" customHeight="1" thickBot="1">
      <c r="A31" s="157"/>
      <c r="B31" s="59" t="s">
        <v>10</v>
      </c>
      <c r="C31" s="57" t="s">
        <v>10</v>
      </c>
    </row>
    <row r="32" spans="1:3" ht="18.75" customHeight="1" thickBot="1">
      <c r="A32" s="7" t="s">
        <v>13</v>
      </c>
      <c r="B32" s="87" t="s">
        <v>78</v>
      </c>
      <c r="C32" s="8">
        <v>0</v>
      </c>
    </row>
    <row r="33" spans="1:3" ht="18.75" customHeight="1" thickBot="1">
      <c r="A33" s="7" t="s">
        <v>15</v>
      </c>
      <c r="B33" s="87" t="s">
        <v>79</v>
      </c>
      <c r="C33" s="9">
        <v>0</v>
      </c>
    </row>
    <row r="34" spans="1:3" ht="15" customHeight="1" thickBot="1">
      <c r="A34" s="132" t="s">
        <v>80</v>
      </c>
      <c r="B34" s="133"/>
      <c r="C34" s="134"/>
    </row>
    <row r="35" spans="1:3" ht="96.75" customHeight="1" thickBot="1">
      <c r="A35" s="152"/>
      <c r="B35" s="153"/>
      <c r="C35" s="154"/>
    </row>
  </sheetData>
  <mergeCells count="4">
    <mergeCell ref="A35:C35"/>
    <mergeCell ref="A1:A21"/>
    <mergeCell ref="A23:A31"/>
    <mergeCell ref="A34:C34"/>
  </mergeCells>
  <phoneticPr fontId="0" type="noConversion"/>
  <printOptions horizontalCentered="1" verticalCentered="1"/>
  <pageMargins left="0.70866141732283472" right="0.70866141732283472" top="0.74803149606299213" bottom="0.74803149606299213" header="0.31496062992125984" footer="0.31496062992125984"/>
  <pageSetup paperSize="9" orientation="portrait" horizontalDpi="4294967293" verticalDpi="0" r:id="rId1"/>
  <headerFooter>
    <oddHeader>&amp;L&amp;"Helvetica,Bold"&amp;12 10.2 Personal survival budget&amp;RSection ten</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27"/>
  <sheetViews>
    <sheetView showGridLines="0" zoomScaleNormal="100" workbookViewId="0">
      <selection activeCell="C2" sqref="C2"/>
    </sheetView>
  </sheetViews>
  <sheetFormatPr defaultRowHeight="14.45"/>
  <cols>
    <col min="1" max="1" width="32.140625" customWidth="1"/>
    <col min="2" max="2" width="57.5703125" customWidth="1"/>
    <col min="3" max="3" width="15.7109375" customWidth="1"/>
  </cols>
  <sheetData>
    <row r="1" spans="1:3" ht="15" thickBot="1">
      <c r="A1" s="112" t="s">
        <v>81</v>
      </c>
      <c r="B1" s="113" t="s">
        <v>82</v>
      </c>
      <c r="C1" s="114" t="s">
        <v>83</v>
      </c>
    </row>
    <row r="2" spans="1:3" ht="30.75" customHeight="1">
      <c r="A2" s="77" t="str">
        <f>Cashflow!B13</f>
        <v>Repayments - The Prince's Trust</v>
      </c>
      <c r="B2" s="80" t="s">
        <v>84</v>
      </c>
      <c r="C2" s="27">
        <f>Cashflow!P13</f>
        <v>0</v>
      </c>
    </row>
    <row r="3" spans="1:3" ht="30.75" customHeight="1">
      <c r="A3" s="78" t="str">
        <f>Cashflow!B14</f>
        <v>Survival Budget</v>
      </c>
      <c r="B3" s="75" t="s">
        <v>85</v>
      </c>
      <c r="C3" s="28">
        <f>Cashflow!P14</f>
        <v>0</v>
      </c>
    </row>
    <row r="4" spans="1:3" ht="30.75" customHeight="1">
      <c r="A4" s="78" t="str">
        <f>Cashflow!B15</f>
        <v>Costs associated with sales</v>
      </c>
      <c r="B4" s="75"/>
      <c r="C4" s="28">
        <f>Cashflow!P15</f>
        <v>0</v>
      </c>
    </row>
    <row r="5" spans="1:3" ht="30.75" customHeight="1">
      <c r="A5" s="78" t="str">
        <f>Cashflow!B16</f>
        <v>Marketing</v>
      </c>
      <c r="B5" s="75" t="s">
        <v>86</v>
      </c>
      <c r="C5" s="28">
        <f>Cashflow!P16</f>
        <v>0</v>
      </c>
    </row>
    <row r="6" spans="1:3" ht="30.75" customHeight="1">
      <c r="A6" s="78" t="str">
        <f>Cashflow!B17</f>
        <v>Insurance</v>
      </c>
      <c r="B6" s="75" t="s">
        <v>10</v>
      </c>
      <c r="C6" s="28">
        <f>Cashflow!P17</f>
        <v>0</v>
      </c>
    </row>
    <row r="7" spans="1:3" ht="30.75" customHeight="1">
      <c r="A7" s="78" t="str">
        <f>Cashflow!B18</f>
        <v>Telephone/broadband</v>
      </c>
      <c r="B7" s="75" t="s">
        <v>10</v>
      </c>
      <c r="C7" s="28">
        <f>Cashflow!P18</f>
        <v>0</v>
      </c>
    </row>
    <row r="8" spans="1:3" ht="30.75" customHeight="1">
      <c r="A8" s="78" t="str">
        <f>Cashflow!B19</f>
        <v>Software</v>
      </c>
      <c r="B8" s="75" t="s">
        <v>10</v>
      </c>
      <c r="C8" s="28">
        <f>Cashflow!P19</f>
        <v>0</v>
      </c>
    </row>
    <row r="9" spans="1:3" ht="30.75" customHeight="1">
      <c r="A9" s="78" t="str">
        <f>Cashflow!B20</f>
        <v>Logo</v>
      </c>
      <c r="B9" s="75" t="s">
        <v>10</v>
      </c>
      <c r="C9" s="28">
        <f>Cashflow!P20</f>
        <v>0</v>
      </c>
    </row>
    <row r="10" spans="1:3" ht="30.75" customHeight="1">
      <c r="A10" s="78" t="str">
        <f>Cashflow!B21</f>
        <v>Website</v>
      </c>
      <c r="B10" s="75" t="s">
        <v>10</v>
      </c>
      <c r="C10" s="28">
        <f>Cashflow!P21</f>
        <v>0</v>
      </c>
    </row>
    <row r="11" spans="1:3" ht="30.75" customHeight="1">
      <c r="A11" s="78" t="str">
        <f>Cashflow!B22</f>
        <v xml:space="preserve">Equipment </v>
      </c>
      <c r="B11" s="75" t="s">
        <v>10</v>
      </c>
      <c r="C11" s="28">
        <f>Cashflow!P22</f>
        <v>0</v>
      </c>
    </row>
    <row r="12" spans="1:3" ht="30.75" customHeight="1">
      <c r="A12" s="78">
        <f>Cashflow!B23</f>
        <v>0</v>
      </c>
      <c r="B12" s="75" t="s">
        <v>10</v>
      </c>
      <c r="C12" s="28">
        <f>Cashflow!P23</f>
        <v>0</v>
      </c>
    </row>
    <row r="13" spans="1:3" ht="30.75" customHeight="1">
      <c r="A13" s="78">
        <f>Cashflow!B24</f>
        <v>0</v>
      </c>
      <c r="B13" s="75" t="s">
        <v>10</v>
      </c>
      <c r="C13" s="28">
        <f>Cashflow!P24</f>
        <v>0</v>
      </c>
    </row>
    <row r="14" spans="1:3" ht="30.75" customHeight="1">
      <c r="A14" s="78">
        <f>Cashflow!B25</f>
        <v>0</v>
      </c>
      <c r="B14" s="75" t="s">
        <v>10</v>
      </c>
      <c r="C14" s="28">
        <f>Cashflow!P25</f>
        <v>0</v>
      </c>
    </row>
    <row r="15" spans="1:3" ht="30.75" customHeight="1">
      <c r="A15" s="78">
        <f>Cashflow!B26</f>
        <v>0</v>
      </c>
      <c r="B15" s="75" t="s">
        <v>10</v>
      </c>
      <c r="C15" s="28">
        <f>Cashflow!P26</f>
        <v>0</v>
      </c>
    </row>
    <row r="16" spans="1:3" ht="30.75" customHeight="1">
      <c r="A16" s="78">
        <f>Cashflow!B27</f>
        <v>0</v>
      </c>
      <c r="B16" s="75" t="s">
        <v>10</v>
      </c>
      <c r="C16" s="28">
        <f>Cashflow!P27</f>
        <v>0</v>
      </c>
    </row>
    <row r="17" spans="1:3" ht="30.75" customHeight="1">
      <c r="A17" s="78">
        <f>Cashflow!B28</f>
        <v>0</v>
      </c>
      <c r="B17" s="75" t="s">
        <v>10</v>
      </c>
      <c r="C17" s="28">
        <f>Cashflow!P28</f>
        <v>0</v>
      </c>
    </row>
    <row r="18" spans="1:3" ht="30.75" customHeight="1">
      <c r="A18" s="78">
        <f>Cashflow!B29</f>
        <v>0</v>
      </c>
      <c r="B18" s="75" t="s">
        <v>10</v>
      </c>
      <c r="C18" s="28">
        <f>Cashflow!P29</f>
        <v>0</v>
      </c>
    </row>
    <row r="19" spans="1:3" ht="30.75" customHeight="1">
      <c r="A19" s="78">
        <f>Cashflow!B30</f>
        <v>0</v>
      </c>
      <c r="B19" s="75" t="s">
        <v>10</v>
      </c>
      <c r="C19" s="28">
        <f>Cashflow!P30</f>
        <v>0</v>
      </c>
    </row>
    <row r="20" spans="1:3" ht="30.75" customHeight="1">
      <c r="A20" s="78">
        <f>Cashflow!B31</f>
        <v>0</v>
      </c>
      <c r="B20" s="75" t="s">
        <v>10</v>
      </c>
      <c r="C20" s="28">
        <f>Cashflow!P31</f>
        <v>0</v>
      </c>
    </row>
    <row r="21" spans="1:3" ht="30.75" customHeight="1">
      <c r="A21" s="78">
        <f>Cashflow!B32</f>
        <v>0</v>
      </c>
      <c r="B21" s="75" t="s">
        <v>10</v>
      </c>
      <c r="C21" s="28">
        <f>Cashflow!P32</f>
        <v>0</v>
      </c>
    </row>
    <row r="22" spans="1:3" ht="30.75" customHeight="1" thickBot="1">
      <c r="A22" s="79">
        <f>Cashflow!B33</f>
        <v>0</v>
      </c>
      <c r="B22" s="76" t="s">
        <v>10</v>
      </c>
      <c r="C22" s="29">
        <f>Cashflow!P33</f>
        <v>0</v>
      </c>
    </row>
    <row r="23" spans="1:3">
      <c r="B23" t="s">
        <v>10</v>
      </c>
      <c r="C23" t="s">
        <v>10</v>
      </c>
    </row>
    <row r="24" spans="1:3">
      <c r="B24" t="s">
        <v>10</v>
      </c>
      <c r="C24" t="s">
        <v>10</v>
      </c>
    </row>
    <row r="25" spans="1:3">
      <c r="A25" t="s">
        <v>10</v>
      </c>
      <c r="B25" t="s">
        <v>10</v>
      </c>
      <c r="C25" t="s">
        <v>10</v>
      </c>
    </row>
    <row r="26" spans="1:3">
      <c r="A26" t="s">
        <v>10</v>
      </c>
      <c r="B26" t="s">
        <v>10</v>
      </c>
      <c r="C26" t="s">
        <v>10</v>
      </c>
    </row>
    <row r="27" spans="1:3">
      <c r="A27" t="s">
        <v>10</v>
      </c>
      <c r="B27" t="s">
        <v>10</v>
      </c>
      <c r="C27" t="s">
        <v>10</v>
      </c>
    </row>
  </sheetData>
  <sheetProtection sheet="1"/>
  <phoneticPr fontId="0" type="noConversion"/>
  <printOptions horizontalCentered="1" verticalCentered="1"/>
  <pageMargins left="0.70866141732283472" right="0.70866141732283472" top="0.74803149606299213" bottom="0.74803149606299213" header="0.31496062992125984" footer="0.31496062992125984"/>
  <pageSetup paperSize="9" scale="84" orientation="portrait" horizontalDpi="4294967293" verticalDpi="0" r:id="rId1"/>
  <headerFooter>
    <oddHeader>&amp;L&amp;"-,Bold"&amp;12 10.4 Costs table&amp;RSection ten</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P37"/>
  <sheetViews>
    <sheetView showGridLines="0" zoomScale="85" zoomScaleNormal="85" workbookViewId="0">
      <selection activeCell="B26" sqref="B26"/>
    </sheetView>
  </sheetViews>
  <sheetFormatPr defaultColWidth="9.140625" defaultRowHeight="12.95"/>
  <cols>
    <col min="1" max="1" width="2.85546875" style="2" customWidth="1"/>
    <col min="2" max="2" width="30.42578125" style="2" customWidth="1"/>
    <col min="3" max="16" width="11.7109375" style="2" customWidth="1"/>
    <col min="17" max="16384" width="9.140625" style="2"/>
  </cols>
  <sheetData>
    <row r="1" spans="1:16" ht="13.5" thickBot="1">
      <c r="A1" s="25"/>
      <c r="B1" s="104" t="s">
        <v>28</v>
      </c>
      <c r="C1" s="105" t="s">
        <v>87</v>
      </c>
      <c r="D1" s="106">
        <v>1</v>
      </c>
      <c r="E1" s="106">
        <v>2</v>
      </c>
      <c r="F1" s="106">
        <v>3</v>
      </c>
      <c r="G1" s="106">
        <v>4</v>
      </c>
      <c r="H1" s="106">
        <v>5</v>
      </c>
      <c r="I1" s="106">
        <v>6</v>
      </c>
      <c r="J1" s="106">
        <v>7</v>
      </c>
      <c r="K1" s="106">
        <v>8</v>
      </c>
      <c r="L1" s="106">
        <v>9</v>
      </c>
      <c r="M1" s="106">
        <v>10</v>
      </c>
      <c r="N1" s="106">
        <v>11</v>
      </c>
      <c r="O1" s="106">
        <v>12</v>
      </c>
      <c r="P1" s="107" t="s">
        <v>29</v>
      </c>
    </row>
    <row r="2" spans="1:16" ht="16.5" customHeight="1" thickBot="1">
      <c r="A2" s="7" t="s">
        <v>4</v>
      </c>
      <c r="B2" s="108" t="s">
        <v>30</v>
      </c>
      <c r="C2" s="81"/>
      <c r="D2" s="82" t="s">
        <v>32</v>
      </c>
      <c r="E2" s="82" t="s">
        <v>33</v>
      </c>
      <c r="F2" s="82" t="s">
        <v>34</v>
      </c>
      <c r="G2" s="82" t="s">
        <v>35</v>
      </c>
      <c r="H2" s="82" t="s">
        <v>36</v>
      </c>
      <c r="I2" s="82" t="s">
        <v>37</v>
      </c>
      <c r="J2" s="82" t="s">
        <v>38</v>
      </c>
      <c r="K2" s="82" t="s">
        <v>39</v>
      </c>
      <c r="L2" s="82" t="s">
        <v>40</v>
      </c>
      <c r="M2" s="82" t="s">
        <v>88</v>
      </c>
      <c r="N2" s="82" t="s">
        <v>42</v>
      </c>
      <c r="O2" s="82" t="s">
        <v>31</v>
      </c>
      <c r="P2" s="83"/>
    </row>
    <row r="3" spans="1:16" ht="14.25" customHeight="1" thickBot="1">
      <c r="A3" s="158" t="s">
        <v>6</v>
      </c>
      <c r="B3" s="159" t="s">
        <v>89</v>
      </c>
      <c r="C3" s="160"/>
      <c r="D3" s="160"/>
      <c r="E3" s="160"/>
      <c r="F3" s="160"/>
      <c r="G3" s="160"/>
      <c r="H3" s="160"/>
      <c r="I3" s="160"/>
      <c r="J3" s="160"/>
      <c r="K3" s="160"/>
      <c r="L3" s="160"/>
      <c r="M3" s="160"/>
      <c r="N3" s="160"/>
      <c r="O3" s="160"/>
      <c r="P3" s="161"/>
    </row>
    <row r="4" spans="1:16">
      <c r="A4" s="138"/>
      <c r="B4" s="22" t="s">
        <v>90</v>
      </c>
      <c r="C4" s="61">
        <v>0</v>
      </c>
      <c r="D4" s="62" t="s">
        <v>10</v>
      </c>
      <c r="E4" s="63" t="s">
        <v>10</v>
      </c>
      <c r="F4" s="63" t="s">
        <v>10</v>
      </c>
      <c r="G4" s="63" t="s">
        <v>10</v>
      </c>
      <c r="H4" s="63" t="s">
        <v>10</v>
      </c>
      <c r="I4" s="63" t="s">
        <v>10</v>
      </c>
      <c r="J4" s="63" t="s">
        <v>10</v>
      </c>
      <c r="K4" s="63" t="s">
        <v>10</v>
      </c>
      <c r="L4" s="63" t="s">
        <v>10</v>
      </c>
      <c r="M4" s="63" t="s">
        <v>10</v>
      </c>
      <c r="N4" s="63" t="s">
        <v>10</v>
      </c>
      <c r="O4" s="63" t="s">
        <v>10</v>
      </c>
      <c r="P4" s="11">
        <f t="shared" ref="P4:P10" si="0">SUM(C4:O4)</f>
        <v>0</v>
      </c>
    </row>
    <row r="5" spans="1:16">
      <c r="A5" s="138"/>
      <c r="B5" s="4" t="s">
        <v>91</v>
      </c>
      <c r="C5" s="64">
        <v>0</v>
      </c>
      <c r="D5" s="65" t="s">
        <v>10</v>
      </c>
      <c r="E5" s="66" t="s">
        <v>10</v>
      </c>
      <c r="F5" s="66" t="s">
        <v>10</v>
      </c>
      <c r="G5" s="66" t="s">
        <v>10</v>
      </c>
      <c r="H5" s="66" t="s">
        <v>10</v>
      </c>
      <c r="I5" s="66" t="s">
        <v>10</v>
      </c>
      <c r="J5" s="66" t="s">
        <v>10</v>
      </c>
      <c r="K5" s="66" t="s">
        <v>10</v>
      </c>
      <c r="L5" s="66" t="s">
        <v>10</v>
      </c>
      <c r="M5" s="66" t="s">
        <v>10</v>
      </c>
      <c r="N5" s="66" t="s">
        <v>10</v>
      </c>
      <c r="O5" s="66" t="s">
        <v>10</v>
      </c>
      <c r="P5" s="13">
        <f t="shared" si="0"/>
        <v>0</v>
      </c>
    </row>
    <row r="6" spans="1:16">
      <c r="A6" s="138"/>
      <c r="B6" s="4" t="s">
        <v>92</v>
      </c>
      <c r="C6" s="64">
        <v>0</v>
      </c>
      <c r="D6" s="65"/>
      <c r="E6" s="66"/>
      <c r="F6" s="66"/>
      <c r="G6" s="66"/>
      <c r="H6" s="66"/>
      <c r="I6" s="66"/>
      <c r="J6" s="66"/>
      <c r="K6" s="66"/>
      <c r="L6" s="66"/>
      <c r="M6" s="66"/>
      <c r="N6" s="66"/>
      <c r="O6" s="66"/>
      <c r="P6" s="13">
        <f t="shared" si="0"/>
        <v>0</v>
      </c>
    </row>
    <row r="7" spans="1:16">
      <c r="A7" s="138"/>
      <c r="B7" s="4" t="s">
        <v>93</v>
      </c>
      <c r="C7" s="20" t="s">
        <v>10</v>
      </c>
      <c r="D7" s="12">
        <f>'Sales &amp; Costs'!C66</f>
        <v>0</v>
      </c>
      <c r="E7" s="12">
        <f>'Sales &amp; Costs'!D66</f>
        <v>0</v>
      </c>
      <c r="F7" s="12">
        <f>'Sales &amp; Costs'!E66</f>
        <v>0</v>
      </c>
      <c r="G7" s="12">
        <f>'Sales &amp; Costs'!F66</f>
        <v>0</v>
      </c>
      <c r="H7" s="12">
        <f>'Sales &amp; Costs'!G66</f>
        <v>0</v>
      </c>
      <c r="I7" s="12">
        <f>'Sales &amp; Costs'!H66</f>
        <v>0</v>
      </c>
      <c r="J7" s="12">
        <f>'Sales &amp; Costs'!I66</f>
        <v>0</v>
      </c>
      <c r="K7" s="12">
        <f>'Sales &amp; Costs'!J66</f>
        <v>0</v>
      </c>
      <c r="L7" s="12">
        <f>'Sales &amp; Costs'!K66</f>
        <v>0</v>
      </c>
      <c r="M7" s="12">
        <f>'Sales &amp; Costs'!L66</f>
        <v>0</v>
      </c>
      <c r="N7" s="12">
        <f>'Sales &amp; Costs'!M66</f>
        <v>0</v>
      </c>
      <c r="O7" s="12">
        <f>'Sales &amp; Costs'!N66</f>
        <v>0</v>
      </c>
      <c r="P7" s="13">
        <f t="shared" si="0"/>
        <v>0</v>
      </c>
    </row>
    <row r="8" spans="1:16">
      <c r="A8" s="138"/>
      <c r="B8" s="59"/>
      <c r="C8" s="64" t="s">
        <v>10</v>
      </c>
      <c r="D8" s="65" t="s">
        <v>10</v>
      </c>
      <c r="E8" s="66" t="s">
        <v>10</v>
      </c>
      <c r="F8" s="66" t="s">
        <v>10</v>
      </c>
      <c r="G8" s="66" t="s">
        <v>10</v>
      </c>
      <c r="H8" s="66" t="s">
        <v>10</v>
      </c>
      <c r="I8" s="66" t="s">
        <v>10</v>
      </c>
      <c r="J8" s="66" t="s">
        <v>10</v>
      </c>
      <c r="K8" s="66" t="s">
        <v>10</v>
      </c>
      <c r="L8" s="66" t="s">
        <v>10</v>
      </c>
      <c r="M8" s="66" t="s">
        <v>10</v>
      </c>
      <c r="N8" s="66" t="s">
        <v>10</v>
      </c>
      <c r="O8" s="66" t="s">
        <v>10</v>
      </c>
      <c r="P8" s="13">
        <f t="shared" si="0"/>
        <v>0</v>
      </c>
    </row>
    <row r="9" spans="1:16">
      <c r="A9" s="138"/>
      <c r="B9" s="59" t="s">
        <v>10</v>
      </c>
      <c r="C9" s="64" t="s">
        <v>10</v>
      </c>
      <c r="D9" s="65" t="s">
        <v>10</v>
      </c>
      <c r="E9" s="66" t="s">
        <v>10</v>
      </c>
      <c r="F9" s="66" t="s">
        <v>10</v>
      </c>
      <c r="G9" s="66" t="s">
        <v>10</v>
      </c>
      <c r="H9" s="66" t="s">
        <v>10</v>
      </c>
      <c r="I9" s="66" t="s">
        <v>10</v>
      </c>
      <c r="J9" s="66" t="s">
        <v>10</v>
      </c>
      <c r="K9" s="66" t="s">
        <v>10</v>
      </c>
      <c r="L9" s="66" t="s">
        <v>10</v>
      </c>
      <c r="M9" s="66" t="s">
        <v>10</v>
      </c>
      <c r="N9" s="66" t="s">
        <v>10</v>
      </c>
      <c r="O9" s="66" t="s">
        <v>10</v>
      </c>
      <c r="P9" s="13">
        <f t="shared" si="0"/>
        <v>0</v>
      </c>
    </row>
    <row r="10" spans="1:16" ht="13.5" thickBot="1">
      <c r="A10" s="142"/>
      <c r="B10" s="67" t="s">
        <v>10</v>
      </c>
      <c r="C10" s="68" t="s">
        <v>10</v>
      </c>
      <c r="D10" s="69" t="s">
        <v>10</v>
      </c>
      <c r="E10" s="70" t="s">
        <v>10</v>
      </c>
      <c r="F10" s="70" t="s">
        <v>10</v>
      </c>
      <c r="G10" s="70" t="s">
        <v>10</v>
      </c>
      <c r="H10" s="70" t="s">
        <v>10</v>
      </c>
      <c r="I10" s="70" t="s">
        <v>10</v>
      </c>
      <c r="J10" s="70" t="s">
        <v>10</v>
      </c>
      <c r="K10" s="70" t="s">
        <v>10</v>
      </c>
      <c r="L10" s="70" t="s">
        <v>10</v>
      </c>
      <c r="M10" s="70" t="s">
        <v>10</v>
      </c>
      <c r="N10" s="70" t="s">
        <v>10</v>
      </c>
      <c r="O10" s="70" t="s">
        <v>10</v>
      </c>
      <c r="P10" s="14">
        <f t="shared" si="0"/>
        <v>0</v>
      </c>
    </row>
    <row r="11" spans="1:16" ht="14.25" customHeight="1" thickBot="1">
      <c r="A11" s="26" t="s">
        <v>11</v>
      </c>
      <c r="B11" s="87" t="s">
        <v>94</v>
      </c>
      <c r="C11" s="21">
        <v>0</v>
      </c>
      <c r="D11" s="15">
        <f t="shared" ref="D11:N11" si="1">SUM(D4:D10)</f>
        <v>0</v>
      </c>
      <c r="E11" s="15">
        <f t="shared" si="1"/>
        <v>0</v>
      </c>
      <c r="F11" s="15">
        <f t="shared" si="1"/>
        <v>0</v>
      </c>
      <c r="G11" s="15">
        <f t="shared" si="1"/>
        <v>0</v>
      </c>
      <c r="H11" s="15">
        <f t="shared" si="1"/>
        <v>0</v>
      </c>
      <c r="I11" s="15">
        <f t="shared" si="1"/>
        <v>0</v>
      </c>
      <c r="J11" s="15">
        <f t="shared" si="1"/>
        <v>0</v>
      </c>
      <c r="K11" s="15">
        <f t="shared" si="1"/>
        <v>0</v>
      </c>
      <c r="L11" s="15">
        <f t="shared" si="1"/>
        <v>0</v>
      </c>
      <c r="M11" s="15">
        <f t="shared" si="1"/>
        <v>0</v>
      </c>
      <c r="N11" s="15">
        <f t="shared" si="1"/>
        <v>0</v>
      </c>
      <c r="O11" s="15">
        <f>SUM(O4:O10)</f>
        <v>0</v>
      </c>
      <c r="P11" s="16">
        <f>SUM(P4:P10)</f>
        <v>0</v>
      </c>
    </row>
    <row r="12" spans="1:16" ht="14.25" customHeight="1" thickBot="1">
      <c r="A12" s="158" t="s">
        <v>13</v>
      </c>
      <c r="B12" s="162" t="s">
        <v>95</v>
      </c>
      <c r="C12" s="163"/>
      <c r="D12" s="163"/>
      <c r="E12" s="163"/>
      <c r="F12" s="163"/>
      <c r="G12" s="163"/>
      <c r="H12" s="163"/>
      <c r="I12" s="163"/>
      <c r="J12" s="163"/>
      <c r="K12" s="163"/>
      <c r="L12" s="163"/>
      <c r="M12" s="163"/>
      <c r="N12" s="163"/>
      <c r="O12" s="163"/>
      <c r="P12" s="164"/>
    </row>
    <row r="13" spans="1:16">
      <c r="A13" s="138"/>
      <c r="B13" s="22" t="s">
        <v>96</v>
      </c>
      <c r="C13" s="71"/>
      <c r="D13" s="72">
        <v>0</v>
      </c>
      <c r="E13" s="72">
        <v>0</v>
      </c>
      <c r="F13" s="72">
        <v>0</v>
      </c>
      <c r="G13" s="72">
        <v>0</v>
      </c>
      <c r="H13" s="72">
        <v>0</v>
      </c>
      <c r="I13" s="72">
        <v>0</v>
      </c>
      <c r="J13" s="72">
        <v>0</v>
      </c>
      <c r="K13" s="72">
        <v>0</v>
      </c>
      <c r="L13" s="72">
        <v>0</v>
      </c>
      <c r="M13" s="72">
        <v>0</v>
      </c>
      <c r="N13" s="72">
        <v>0</v>
      </c>
      <c r="O13" s="72">
        <v>0</v>
      </c>
      <c r="P13" s="17">
        <f>SUM(C13:O13)</f>
        <v>0</v>
      </c>
    </row>
    <row r="14" spans="1:16">
      <c r="A14" s="138"/>
      <c r="B14" s="4" t="s">
        <v>97</v>
      </c>
      <c r="C14" s="23" t="s">
        <v>10</v>
      </c>
      <c r="D14" s="12">
        <f>'Survival Budget'!$C$33</f>
        <v>0</v>
      </c>
      <c r="E14" s="12">
        <f>'Survival Budget'!$C$33</f>
        <v>0</v>
      </c>
      <c r="F14" s="12">
        <f>'Survival Budget'!$C$33</f>
        <v>0</v>
      </c>
      <c r="G14" s="12">
        <f>'Survival Budget'!$C$33</f>
        <v>0</v>
      </c>
      <c r="H14" s="12">
        <f>'Survival Budget'!$C$33</f>
        <v>0</v>
      </c>
      <c r="I14" s="12">
        <f>'Survival Budget'!$C$33</f>
        <v>0</v>
      </c>
      <c r="J14" s="12">
        <f>'Survival Budget'!$C$33</f>
        <v>0</v>
      </c>
      <c r="K14" s="12">
        <f>'Survival Budget'!$C$33</f>
        <v>0</v>
      </c>
      <c r="L14" s="12">
        <f>'Survival Budget'!$C$33</f>
        <v>0</v>
      </c>
      <c r="M14" s="12">
        <f>'Survival Budget'!$C$33</f>
        <v>0</v>
      </c>
      <c r="N14" s="12">
        <f>'Survival Budget'!$C$33</f>
        <v>0</v>
      </c>
      <c r="O14" s="12">
        <f>'Survival Budget'!$C$33</f>
        <v>0</v>
      </c>
      <c r="P14" s="13">
        <f>SUM(C14:O14)</f>
        <v>0</v>
      </c>
    </row>
    <row r="15" spans="1:16">
      <c r="A15" s="138"/>
      <c r="B15" s="59" t="s">
        <v>98</v>
      </c>
      <c r="C15" s="73" t="s">
        <v>10</v>
      </c>
      <c r="D15" s="65">
        <f>'Sales &amp; Costs'!C68</f>
        <v>0</v>
      </c>
      <c r="E15" s="65">
        <f>'Sales &amp; Costs'!D68</f>
        <v>0</v>
      </c>
      <c r="F15" s="65">
        <f>'Sales &amp; Costs'!E68</f>
        <v>0</v>
      </c>
      <c r="G15" s="65">
        <f>'Sales &amp; Costs'!F68</f>
        <v>0</v>
      </c>
      <c r="H15" s="65">
        <f>'Sales &amp; Costs'!G68</f>
        <v>0</v>
      </c>
      <c r="I15" s="65">
        <f>'Sales &amp; Costs'!H68</f>
        <v>0</v>
      </c>
      <c r="J15" s="65">
        <f>'Sales &amp; Costs'!I68</f>
        <v>0</v>
      </c>
      <c r="K15" s="65">
        <f>'Sales &amp; Costs'!J68</f>
        <v>0</v>
      </c>
      <c r="L15" s="65">
        <f>'Sales &amp; Costs'!K68</f>
        <v>0</v>
      </c>
      <c r="M15" s="65">
        <f>'Sales &amp; Costs'!L68</f>
        <v>0</v>
      </c>
      <c r="N15" s="65">
        <f>'Sales &amp; Costs'!M68</f>
        <v>0</v>
      </c>
      <c r="O15" s="65">
        <f>'Sales &amp; Costs'!N68</f>
        <v>0</v>
      </c>
      <c r="P15" s="13">
        <f t="shared" ref="P15:P33" si="2">SUM(C15:O15)</f>
        <v>0</v>
      </c>
    </row>
    <row r="16" spans="1:16">
      <c r="A16" s="138"/>
      <c r="B16" s="59" t="s">
        <v>99</v>
      </c>
      <c r="C16" s="73">
        <v>0</v>
      </c>
      <c r="D16" s="65">
        <v>0</v>
      </c>
      <c r="E16" s="65">
        <v>0</v>
      </c>
      <c r="F16" s="65">
        <v>0</v>
      </c>
      <c r="G16" s="65">
        <v>0</v>
      </c>
      <c r="H16" s="65">
        <v>0</v>
      </c>
      <c r="I16" s="65">
        <v>0</v>
      </c>
      <c r="J16" s="65">
        <v>0</v>
      </c>
      <c r="K16" s="65">
        <v>0</v>
      </c>
      <c r="L16" s="65">
        <v>0</v>
      </c>
      <c r="M16" s="65">
        <v>0</v>
      </c>
      <c r="N16" s="65">
        <v>0</v>
      </c>
      <c r="O16" s="65">
        <v>0</v>
      </c>
      <c r="P16" s="13">
        <f t="shared" si="2"/>
        <v>0</v>
      </c>
    </row>
    <row r="17" spans="1:16">
      <c r="A17" s="138"/>
      <c r="B17" s="59" t="s">
        <v>100</v>
      </c>
      <c r="C17" s="73">
        <v>0</v>
      </c>
      <c r="D17" s="65">
        <v>0</v>
      </c>
      <c r="E17" s="65">
        <v>0</v>
      </c>
      <c r="F17" s="65">
        <v>0</v>
      </c>
      <c r="G17" s="65">
        <v>0</v>
      </c>
      <c r="H17" s="65">
        <v>0</v>
      </c>
      <c r="I17" s="65">
        <v>0</v>
      </c>
      <c r="J17" s="65">
        <v>0</v>
      </c>
      <c r="K17" s="65">
        <v>0</v>
      </c>
      <c r="L17" s="65">
        <v>0</v>
      </c>
      <c r="M17" s="65">
        <v>0</v>
      </c>
      <c r="N17" s="65">
        <v>0</v>
      </c>
      <c r="O17" s="65">
        <v>0</v>
      </c>
      <c r="P17" s="13">
        <v>0</v>
      </c>
    </row>
    <row r="18" spans="1:16">
      <c r="A18" s="138"/>
      <c r="B18" s="59" t="s">
        <v>101</v>
      </c>
      <c r="C18" s="73">
        <v>0</v>
      </c>
      <c r="D18" s="65">
        <v>0</v>
      </c>
      <c r="E18" s="65">
        <v>0</v>
      </c>
      <c r="F18" s="65">
        <v>0</v>
      </c>
      <c r="G18" s="65">
        <v>0</v>
      </c>
      <c r="H18" s="65">
        <v>0</v>
      </c>
      <c r="I18" s="65">
        <v>0</v>
      </c>
      <c r="J18" s="65">
        <v>0</v>
      </c>
      <c r="K18" s="65">
        <v>0</v>
      </c>
      <c r="L18" s="65">
        <v>0</v>
      </c>
      <c r="M18" s="65">
        <v>0</v>
      </c>
      <c r="N18" s="65">
        <v>0</v>
      </c>
      <c r="O18" s="65">
        <v>0</v>
      </c>
      <c r="P18" s="13">
        <f t="shared" si="2"/>
        <v>0</v>
      </c>
    </row>
    <row r="19" spans="1:16">
      <c r="A19" s="138"/>
      <c r="B19" s="59" t="s">
        <v>102</v>
      </c>
      <c r="C19" s="73">
        <v>0</v>
      </c>
      <c r="D19" s="65">
        <v>0</v>
      </c>
      <c r="E19" s="65">
        <v>0</v>
      </c>
      <c r="F19" s="65">
        <v>0</v>
      </c>
      <c r="G19" s="65">
        <v>0</v>
      </c>
      <c r="H19" s="65">
        <v>0</v>
      </c>
      <c r="I19" s="65">
        <v>0</v>
      </c>
      <c r="J19" s="65">
        <v>0</v>
      </c>
      <c r="K19" s="65">
        <v>0</v>
      </c>
      <c r="L19" s="65">
        <v>0</v>
      </c>
      <c r="M19" s="65">
        <v>0</v>
      </c>
      <c r="N19" s="65">
        <v>0</v>
      </c>
      <c r="O19" s="65">
        <v>0</v>
      </c>
      <c r="P19" s="13">
        <f t="shared" si="2"/>
        <v>0</v>
      </c>
    </row>
    <row r="20" spans="1:16">
      <c r="A20" s="138"/>
      <c r="B20" s="59" t="s">
        <v>103</v>
      </c>
      <c r="C20" s="73">
        <v>0</v>
      </c>
      <c r="D20" s="65">
        <v>0</v>
      </c>
      <c r="E20" s="65">
        <v>0</v>
      </c>
      <c r="F20" s="65">
        <v>0</v>
      </c>
      <c r="G20" s="65">
        <v>0</v>
      </c>
      <c r="H20" s="65">
        <v>0</v>
      </c>
      <c r="I20" s="65">
        <v>0</v>
      </c>
      <c r="J20" s="65">
        <v>0</v>
      </c>
      <c r="K20" s="65">
        <v>0</v>
      </c>
      <c r="L20" s="65">
        <v>0</v>
      </c>
      <c r="M20" s="65">
        <v>0</v>
      </c>
      <c r="N20" s="65">
        <v>0</v>
      </c>
      <c r="O20" s="65">
        <v>0</v>
      </c>
      <c r="P20" s="13">
        <f t="shared" si="2"/>
        <v>0</v>
      </c>
    </row>
    <row r="21" spans="1:16">
      <c r="A21" s="138"/>
      <c r="B21" s="59" t="s">
        <v>104</v>
      </c>
      <c r="C21" s="73">
        <v>0</v>
      </c>
      <c r="D21" s="65">
        <v>0</v>
      </c>
      <c r="E21" s="65">
        <v>0</v>
      </c>
      <c r="F21" s="65">
        <v>0</v>
      </c>
      <c r="G21" s="65">
        <v>0</v>
      </c>
      <c r="H21" s="65">
        <v>0</v>
      </c>
      <c r="I21" s="65">
        <v>0</v>
      </c>
      <c r="J21" s="65">
        <v>0</v>
      </c>
      <c r="K21" s="65">
        <v>0</v>
      </c>
      <c r="L21" s="65">
        <v>0</v>
      </c>
      <c r="M21" s="65">
        <v>0</v>
      </c>
      <c r="N21" s="65">
        <v>0</v>
      </c>
      <c r="O21" s="65">
        <v>0</v>
      </c>
      <c r="P21" s="13">
        <f t="shared" si="2"/>
        <v>0</v>
      </c>
    </row>
    <row r="22" spans="1:16">
      <c r="A22" s="138"/>
      <c r="B22" s="59" t="s">
        <v>105</v>
      </c>
      <c r="C22" s="73">
        <v>0</v>
      </c>
      <c r="D22" s="65">
        <v>0</v>
      </c>
      <c r="E22" s="65">
        <v>0</v>
      </c>
      <c r="F22" s="65">
        <v>0</v>
      </c>
      <c r="G22" s="65">
        <v>0</v>
      </c>
      <c r="H22" s="65">
        <v>0</v>
      </c>
      <c r="I22" s="65">
        <v>0</v>
      </c>
      <c r="J22" s="65">
        <v>0</v>
      </c>
      <c r="K22" s="65">
        <v>0</v>
      </c>
      <c r="L22" s="65">
        <v>0</v>
      </c>
      <c r="M22" s="65">
        <v>0</v>
      </c>
      <c r="N22" s="65">
        <v>0</v>
      </c>
      <c r="O22" s="65">
        <v>0</v>
      </c>
      <c r="P22" s="13">
        <f t="shared" si="2"/>
        <v>0</v>
      </c>
    </row>
    <row r="23" spans="1:16">
      <c r="A23" s="138"/>
      <c r="B23" s="59"/>
      <c r="C23" s="73">
        <v>0</v>
      </c>
      <c r="D23" s="65">
        <v>0</v>
      </c>
      <c r="E23" s="65">
        <v>0</v>
      </c>
      <c r="F23" s="65">
        <v>0</v>
      </c>
      <c r="G23" s="65">
        <v>0</v>
      </c>
      <c r="H23" s="65">
        <v>0</v>
      </c>
      <c r="I23" s="65">
        <v>0</v>
      </c>
      <c r="J23" s="65">
        <v>0</v>
      </c>
      <c r="K23" s="65">
        <v>0</v>
      </c>
      <c r="L23" s="65">
        <v>0</v>
      </c>
      <c r="M23" s="65">
        <v>0</v>
      </c>
      <c r="N23" s="65">
        <v>0</v>
      </c>
      <c r="O23" s="65">
        <v>0</v>
      </c>
      <c r="P23" s="13">
        <v>0</v>
      </c>
    </row>
    <row r="24" spans="1:16">
      <c r="A24" s="138"/>
      <c r="B24" s="59"/>
      <c r="C24" s="73">
        <v>0</v>
      </c>
      <c r="D24" s="65">
        <v>0</v>
      </c>
      <c r="E24" s="65">
        <v>0</v>
      </c>
      <c r="F24" s="65">
        <v>0</v>
      </c>
      <c r="G24" s="65">
        <v>0</v>
      </c>
      <c r="H24" s="65">
        <v>0</v>
      </c>
      <c r="I24" s="65">
        <v>0</v>
      </c>
      <c r="J24" s="65">
        <v>0</v>
      </c>
      <c r="K24" s="65">
        <v>0</v>
      </c>
      <c r="L24" s="65">
        <v>0</v>
      </c>
      <c r="M24" s="65">
        <v>0</v>
      </c>
      <c r="N24" s="65">
        <v>0</v>
      </c>
      <c r="O24" s="65">
        <v>0</v>
      </c>
      <c r="P24" s="13">
        <f t="shared" si="2"/>
        <v>0</v>
      </c>
    </row>
    <row r="25" spans="1:16">
      <c r="A25" s="138"/>
      <c r="B25" s="59"/>
      <c r="C25" s="73">
        <v>0</v>
      </c>
      <c r="D25" s="65">
        <v>0</v>
      </c>
      <c r="E25" s="65">
        <v>0</v>
      </c>
      <c r="F25" s="65">
        <v>0</v>
      </c>
      <c r="G25" s="65">
        <v>0</v>
      </c>
      <c r="H25" s="65">
        <v>0</v>
      </c>
      <c r="I25" s="65">
        <v>0</v>
      </c>
      <c r="J25" s="65">
        <v>0</v>
      </c>
      <c r="K25" s="65">
        <v>0</v>
      </c>
      <c r="L25" s="65">
        <v>0</v>
      </c>
      <c r="M25" s="65">
        <v>0</v>
      </c>
      <c r="N25" s="65">
        <v>0</v>
      </c>
      <c r="O25" s="65">
        <v>0</v>
      </c>
      <c r="P25" s="13">
        <f t="shared" si="2"/>
        <v>0</v>
      </c>
    </row>
    <row r="26" spans="1:16">
      <c r="A26" s="138"/>
      <c r="B26" s="59"/>
      <c r="C26" s="73">
        <v>0</v>
      </c>
      <c r="D26" s="65">
        <v>0</v>
      </c>
      <c r="E26" s="65">
        <v>0</v>
      </c>
      <c r="F26" s="65">
        <v>0</v>
      </c>
      <c r="G26" s="65">
        <v>0</v>
      </c>
      <c r="H26" s="65">
        <v>0</v>
      </c>
      <c r="I26" s="65">
        <v>0</v>
      </c>
      <c r="J26" s="65">
        <v>0</v>
      </c>
      <c r="K26" s="65">
        <v>0</v>
      </c>
      <c r="L26" s="65">
        <v>0</v>
      </c>
      <c r="M26" s="65">
        <v>0</v>
      </c>
      <c r="N26" s="65">
        <v>0</v>
      </c>
      <c r="O26" s="65">
        <v>0</v>
      </c>
      <c r="P26" s="13">
        <f t="shared" si="2"/>
        <v>0</v>
      </c>
    </row>
    <row r="27" spans="1:16">
      <c r="A27" s="138"/>
      <c r="B27" s="59"/>
      <c r="C27" s="73">
        <v>0</v>
      </c>
      <c r="D27" s="65">
        <v>0</v>
      </c>
      <c r="E27" s="65">
        <v>0</v>
      </c>
      <c r="F27" s="65">
        <v>0</v>
      </c>
      <c r="G27" s="65">
        <v>0</v>
      </c>
      <c r="H27" s="65">
        <v>0</v>
      </c>
      <c r="I27" s="65">
        <v>0</v>
      </c>
      <c r="J27" s="65">
        <v>0</v>
      </c>
      <c r="K27" s="65">
        <v>0</v>
      </c>
      <c r="L27" s="65">
        <v>0</v>
      </c>
      <c r="M27" s="65">
        <v>0</v>
      </c>
      <c r="N27" s="65">
        <v>0</v>
      </c>
      <c r="O27" s="65">
        <v>0</v>
      </c>
      <c r="P27" s="13">
        <f t="shared" si="2"/>
        <v>0</v>
      </c>
    </row>
    <row r="28" spans="1:16">
      <c r="A28" s="138"/>
      <c r="B28" s="59"/>
      <c r="C28" s="73">
        <v>0</v>
      </c>
      <c r="D28" s="65">
        <v>0</v>
      </c>
      <c r="E28" s="65">
        <v>0</v>
      </c>
      <c r="F28" s="65">
        <v>0</v>
      </c>
      <c r="G28" s="65">
        <v>0</v>
      </c>
      <c r="H28" s="65">
        <v>0</v>
      </c>
      <c r="I28" s="65">
        <v>0</v>
      </c>
      <c r="J28" s="65">
        <v>0</v>
      </c>
      <c r="K28" s="65">
        <v>0</v>
      </c>
      <c r="L28" s="65">
        <v>0</v>
      </c>
      <c r="M28" s="65">
        <v>0</v>
      </c>
      <c r="N28" s="65">
        <v>0</v>
      </c>
      <c r="O28" s="65">
        <v>0</v>
      </c>
      <c r="P28" s="13">
        <f t="shared" si="2"/>
        <v>0</v>
      </c>
    </row>
    <row r="29" spans="1:16">
      <c r="A29" s="138"/>
      <c r="B29" s="59"/>
      <c r="C29" s="73">
        <v>0</v>
      </c>
      <c r="D29" s="65">
        <v>0</v>
      </c>
      <c r="E29" s="65">
        <v>0</v>
      </c>
      <c r="F29" s="65">
        <v>0</v>
      </c>
      <c r="G29" s="65">
        <v>0</v>
      </c>
      <c r="H29" s="65">
        <v>0</v>
      </c>
      <c r="I29" s="65">
        <v>0</v>
      </c>
      <c r="J29" s="65">
        <v>0</v>
      </c>
      <c r="K29" s="65">
        <v>0</v>
      </c>
      <c r="L29" s="65">
        <v>0</v>
      </c>
      <c r="M29" s="65">
        <v>0</v>
      </c>
      <c r="N29" s="65">
        <v>0</v>
      </c>
      <c r="O29" s="65">
        <v>0</v>
      </c>
      <c r="P29" s="13">
        <f t="shared" si="2"/>
        <v>0</v>
      </c>
    </row>
    <row r="30" spans="1:16">
      <c r="A30" s="138"/>
      <c r="B30" s="59"/>
      <c r="C30" s="73">
        <v>0</v>
      </c>
      <c r="D30" s="65">
        <v>0</v>
      </c>
      <c r="E30" s="65">
        <v>0</v>
      </c>
      <c r="F30" s="65">
        <v>0</v>
      </c>
      <c r="G30" s="65">
        <v>0</v>
      </c>
      <c r="H30" s="65">
        <v>0</v>
      </c>
      <c r="I30" s="65">
        <v>0</v>
      </c>
      <c r="J30" s="65">
        <v>0</v>
      </c>
      <c r="K30" s="65">
        <v>0</v>
      </c>
      <c r="L30" s="65">
        <v>0</v>
      </c>
      <c r="M30" s="65">
        <v>0</v>
      </c>
      <c r="N30" s="65">
        <v>0</v>
      </c>
      <c r="O30" s="65">
        <v>0</v>
      </c>
      <c r="P30" s="13">
        <f t="shared" si="2"/>
        <v>0</v>
      </c>
    </row>
    <row r="31" spans="1:16">
      <c r="A31" s="138"/>
      <c r="B31" s="59"/>
      <c r="C31" s="73">
        <v>0</v>
      </c>
      <c r="D31" s="65">
        <v>0</v>
      </c>
      <c r="E31" s="65">
        <v>0</v>
      </c>
      <c r="F31" s="65">
        <v>0</v>
      </c>
      <c r="G31" s="65">
        <v>0</v>
      </c>
      <c r="H31" s="65">
        <v>0</v>
      </c>
      <c r="I31" s="65">
        <v>0</v>
      </c>
      <c r="J31" s="65">
        <v>0</v>
      </c>
      <c r="K31" s="65">
        <v>0</v>
      </c>
      <c r="L31" s="65">
        <v>0</v>
      </c>
      <c r="M31" s="65">
        <v>0</v>
      </c>
      <c r="N31" s="65">
        <v>0</v>
      </c>
      <c r="O31" s="65">
        <v>0</v>
      </c>
      <c r="P31" s="13">
        <f t="shared" si="2"/>
        <v>0</v>
      </c>
    </row>
    <row r="32" spans="1:16">
      <c r="A32" s="138"/>
      <c r="B32" s="59"/>
      <c r="C32" s="73">
        <v>0</v>
      </c>
      <c r="D32" s="65">
        <v>0</v>
      </c>
      <c r="E32" s="65">
        <v>0</v>
      </c>
      <c r="F32" s="65">
        <v>0</v>
      </c>
      <c r="G32" s="65">
        <v>0</v>
      </c>
      <c r="H32" s="65">
        <v>0</v>
      </c>
      <c r="I32" s="65">
        <v>0</v>
      </c>
      <c r="J32" s="65">
        <v>0</v>
      </c>
      <c r="K32" s="65">
        <v>0</v>
      </c>
      <c r="L32" s="65">
        <v>0</v>
      </c>
      <c r="M32" s="65">
        <v>0</v>
      </c>
      <c r="N32" s="65">
        <v>0</v>
      </c>
      <c r="O32" s="65">
        <v>0</v>
      </c>
      <c r="P32" s="13">
        <f t="shared" si="2"/>
        <v>0</v>
      </c>
    </row>
    <row r="33" spans="1:16" ht="13.5" thickBot="1">
      <c r="A33" s="142"/>
      <c r="B33" s="60"/>
      <c r="C33" s="74">
        <v>0</v>
      </c>
      <c r="D33" s="65">
        <v>0</v>
      </c>
      <c r="E33" s="65">
        <v>0</v>
      </c>
      <c r="F33" s="65">
        <v>0</v>
      </c>
      <c r="G33" s="65">
        <v>0</v>
      </c>
      <c r="H33" s="65">
        <v>0</v>
      </c>
      <c r="I33" s="65">
        <v>0</v>
      </c>
      <c r="J33" s="65">
        <v>0</v>
      </c>
      <c r="K33" s="65">
        <v>0</v>
      </c>
      <c r="L33" s="65">
        <v>0</v>
      </c>
      <c r="M33" s="65">
        <v>0</v>
      </c>
      <c r="N33" s="65">
        <v>0</v>
      </c>
      <c r="O33" s="65">
        <v>0</v>
      </c>
      <c r="P33" s="19">
        <f t="shared" si="2"/>
        <v>0</v>
      </c>
    </row>
    <row r="34" spans="1:16" ht="14.25" customHeight="1" thickBot="1">
      <c r="A34" s="26" t="s">
        <v>15</v>
      </c>
      <c r="B34" s="125" t="s">
        <v>106</v>
      </c>
      <c r="C34" s="24">
        <f>SUM(C13:C33)</f>
        <v>0</v>
      </c>
      <c r="D34" s="24">
        <f>SUM(D13:D33)</f>
        <v>0</v>
      </c>
      <c r="E34" s="24">
        <f t="shared" ref="E34:O34" si="3">SUM(E13:E33)</f>
        <v>0</v>
      </c>
      <c r="F34" s="24">
        <f t="shared" si="3"/>
        <v>0</v>
      </c>
      <c r="G34" s="24">
        <f t="shared" si="3"/>
        <v>0</v>
      </c>
      <c r="H34" s="24">
        <f t="shared" si="3"/>
        <v>0</v>
      </c>
      <c r="I34" s="24">
        <f t="shared" si="3"/>
        <v>0</v>
      </c>
      <c r="J34" s="24">
        <f t="shared" si="3"/>
        <v>0</v>
      </c>
      <c r="K34" s="24">
        <f t="shared" si="3"/>
        <v>0</v>
      </c>
      <c r="L34" s="24">
        <f t="shared" si="3"/>
        <v>0</v>
      </c>
      <c r="M34" s="24">
        <f t="shared" si="3"/>
        <v>0</v>
      </c>
      <c r="N34" s="24">
        <f t="shared" si="3"/>
        <v>0</v>
      </c>
      <c r="O34" s="24">
        <f t="shared" si="3"/>
        <v>0</v>
      </c>
      <c r="P34" s="24">
        <f>SUM(P13:P33)</f>
        <v>0</v>
      </c>
    </row>
    <row r="35" spans="1:16" ht="14.25" customHeight="1">
      <c r="A35" s="158" t="s">
        <v>17</v>
      </c>
      <c r="B35" s="109" t="s">
        <v>107</v>
      </c>
      <c r="C35" s="10">
        <f>C11-C34</f>
        <v>0</v>
      </c>
      <c r="D35" s="10">
        <f>D11-D34</f>
        <v>0</v>
      </c>
      <c r="E35" s="10">
        <f t="shared" ref="E35:P35" si="4">E11-E34</f>
        <v>0</v>
      </c>
      <c r="F35" s="10">
        <f t="shared" si="4"/>
        <v>0</v>
      </c>
      <c r="G35" s="10">
        <f t="shared" si="4"/>
        <v>0</v>
      </c>
      <c r="H35" s="10">
        <f t="shared" si="4"/>
        <v>0</v>
      </c>
      <c r="I35" s="10">
        <f t="shared" si="4"/>
        <v>0</v>
      </c>
      <c r="J35" s="10">
        <f t="shared" si="4"/>
        <v>0</v>
      </c>
      <c r="K35" s="10">
        <f t="shared" si="4"/>
        <v>0</v>
      </c>
      <c r="L35" s="10">
        <f t="shared" si="4"/>
        <v>0</v>
      </c>
      <c r="M35" s="10">
        <f t="shared" si="4"/>
        <v>0</v>
      </c>
      <c r="N35" s="10">
        <f t="shared" si="4"/>
        <v>0</v>
      </c>
      <c r="O35" s="10">
        <f t="shared" si="4"/>
        <v>0</v>
      </c>
      <c r="P35" s="11">
        <f t="shared" si="4"/>
        <v>0</v>
      </c>
    </row>
    <row r="36" spans="1:16">
      <c r="A36" s="138"/>
      <c r="B36" s="110" t="s">
        <v>108</v>
      </c>
      <c r="C36" s="12">
        <v>0</v>
      </c>
      <c r="D36" s="12">
        <f>C37</f>
        <v>0</v>
      </c>
      <c r="E36" s="12">
        <f t="shared" ref="E36:O36" si="5">D37</f>
        <v>0</v>
      </c>
      <c r="F36" s="12">
        <f t="shared" si="5"/>
        <v>0</v>
      </c>
      <c r="G36" s="12">
        <f t="shared" si="5"/>
        <v>0</v>
      </c>
      <c r="H36" s="12">
        <f t="shared" si="5"/>
        <v>0</v>
      </c>
      <c r="I36" s="12">
        <f t="shared" si="5"/>
        <v>0</v>
      </c>
      <c r="J36" s="12">
        <f t="shared" si="5"/>
        <v>0</v>
      </c>
      <c r="K36" s="12">
        <f t="shared" si="5"/>
        <v>0</v>
      </c>
      <c r="L36" s="12">
        <f t="shared" si="5"/>
        <v>0</v>
      </c>
      <c r="M36" s="12">
        <f t="shared" si="5"/>
        <v>0</v>
      </c>
      <c r="N36" s="12">
        <f t="shared" si="5"/>
        <v>0</v>
      </c>
      <c r="O36" s="12">
        <f t="shared" si="5"/>
        <v>0</v>
      </c>
      <c r="P36" s="13"/>
    </row>
    <row r="37" spans="1:16" ht="13.5" thickBot="1">
      <c r="A37" s="142"/>
      <c r="B37" s="111" t="s">
        <v>109</v>
      </c>
      <c r="C37" s="18">
        <f>C11-C34</f>
        <v>0</v>
      </c>
      <c r="D37" s="18">
        <f>D36+D35</f>
        <v>0</v>
      </c>
      <c r="E37" s="18">
        <f t="shared" ref="E37:O37" si="6">E36+E35</f>
        <v>0</v>
      </c>
      <c r="F37" s="18">
        <f t="shared" si="6"/>
        <v>0</v>
      </c>
      <c r="G37" s="18">
        <f t="shared" si="6"/>
        <v>0</v>
      </c>
      <c r="H37" s="18">
        <f t="shared" si="6"/>
        <v>0</v>
      </c>
      <c r="I37" s="18">
        <f t="shared" si="6"/>
        <v>0</v>
      </c>
      <c r="J37" s="18">
        <f t="shared" si="6"/>
        <v>0</v>
      </c>
      <c r="K37" s="18">
        <f t="shared" si="6"/>
        <v>0</v>
      </c>
      <c r="L37" s="18">
        <f t="shared" si="6"/>
        <v>0</v>
      </c>
      <c r="M37" s="18">
        <f t="shared" si="6"/>
        <v>0</v>
      </c>
      <c r="N37" s="18">
        <f t="shared" si="6"/>
        <v>0</v>
      </c>
      <c r="O37" s="18">
        <f t="shared" si="6"/>
        <v>0</v>
      </c>
      <c r="P37" s="19"/>
    </row>
  </sheetData>
  <mergeCells count="5">
    <mergeCell ref="A35:A37"/>
    <mergeCell ref="A3:A10"/>
    <mergeCell ref="B3:P3"/>
    <mergeCell ref="A12:A33"/>
    <mergeCell ref="B12:P12"/>
  </mergeCells>
  <phoneticPr fontId="0" type="noConversion"/>
  <conditionalFormatting sqref="C35:P37">
    <cfRule type="cellIs" dxfId="0" priority="1" stopIfTrue="1" operator="lessThan">
      <formula>0</formula>
    </cfRule>
  </conditionalFormatting>
  <printOptions horizontalCentered="1" verticalCentered="1"/>
  <pageMargins left="0.23622047244094491" right="0.23622047244094491" top="0.74803149606299213" bottom="0.74803149606299213" header="0.31496062992125984" footer="0.31496062992125984"/>
  <pageSetup paperSize="9" orientation="landscape" horizontalDpi="4294967293" verticalDpi="0" r:id="rId1"/>
  <headerFooter>
    <oddHeader>&amp;L&amp;"Helvetica,Bold"&amp;12 10.3 Cashflow forecast&amp;RSection ten</oddHeader>
  </headerFooter>
  <ignoredErrors>
    <ignoredError sqref="D15 E15:O15" unlockedFormula="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Greg Tipper</dc:creator>
  <cp:keywords/>
  <dc:description/>
  <cp:lastModifiedBy>Finlay Iddon</cp:lastModifiedBy>
  <cp:revision/>
  <dcterms:created xsi:type="dcterms:W3CDTF">2008-04-18T21:16:03Z</dcterms:created>
  <dcterms:modified xsi:type="dcterms:W3CDTF">2022-10-18T14:52:17Z</dcterms:modified>
  <cp:category/>
  <cp:contentStatus/>
</cp:coreProperties>
</file>