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:\STU\20.01.23\"/>
    </mc:Choice>
  </mc:AlternateContent>
  <xr:revisionPtr revIDLastSave="0" documentId="13_ncr:1_{813D2916-79BB-4305-9F38-A3EBBE259615}" xr6:coauthVersionLast="36" xr6:coauthVersionMax="47" xr10:uidLastSave="{00000000-0000-0000-0000-000000000000}"/>
  <bookViews>
    <workbookView xWindow="0" yWindow="0" windowWidth="28800" windowHeight="12225" activeTab="2" xr2:uid="{00000000-000D-0000-FFFF-FFFF00000000}"/>
  </bookViews>
  <sheets>
    <sheet name="Lagerkennzahlen" sheetId="1" r:id="rId1"/>
    <sheet name="ABC-Analyse" sheetId="2" r:id="rId2"/>
    <sheet name="Optimale Bestellmenge" sheetId="3" r:id="rId3"/>
  </sheets>
  <calcPr calcId="191028"/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3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4" i="3"/>
  <c r="G22" i="1"/>
  <c r="G21" i="1"/>
  <c r="G20" i="1"/>
  <c r="G19" i="1"/>
  <c r="G17" i="1"/>
  <c r="G16" i="1"/>
  <c r="G10" i="1"/>
  <c r="G13" i="1"/>
  <c r="G15" i="1"/>
  <c r="G9" i="1"/>
  <c r="G8" i="1"/>
  <c r="G7" i="1"/>
  <c r="G6" i="1"/>
  <c r="G5" i="1"/>
  <c r="G4" i="1"/>
  <c r="C19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4" i="1"/>
</calcChain>
</file>

<file path=xl/sharedStrings.xml><?xml version="1.0" encoding="utf-8"?>
<sst xmlns="http://schemas.openxmlformats.org/spreadsheetml/2006/main" count="59" uniqueCount="55">
  <si>
    <t>Tabelle 1</t>
  </si>
  <si>
    <t>Datum</t>
  </si>
  <si>
    <t>Zugang</t>
  </si>
  <si>
    <t>Abgang</t>
  </si>
  <si>
    <t>Bestand</t>
  </si>
  <si>
    <t>Marktzins</t>
  </si>
  <si>
    <t>Einstandspreis</t>
  </si>
  <si>
    <t>Ware</t>
  </si>
  <si>
    <t>Menge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</si>
  <si>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</si>
  <si>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</si>
  <si>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</si>
  <si>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</si>
  <si>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</si>
  <si>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</si>
  <si>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</si>
  <si>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</si>
  <si>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</si>
  <si>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</si>
  <si>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</si>
  <si>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</si>
  <si>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</si>
  <si>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</si>
  <si>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</si>
  <si>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</si>
  <si>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A-Güter</t>
  </si>
  <si>
    <t>B-Güter</t>
  </si>
  <si>
    <t>C- Güter</t>
  </si>
  <si>
    <t>Bestellmenge</t>
  </si>
  <si>
    <t>Bestellung</t>
  </si>
  <si>
    <t>bestellfixe Kosten</t>
  </si>
  <si>
    <t>durchschn. LB</t>
  </si>
  <si>
    <t>durchsch. Lagerkosten</t>
  </si>
  <si>
    <t>Gesamt-kosten</t>
  </si>
  <si>
    <t>Lagerkosten</t>
  </si>
  <si>
    <t>Mindestbestand</t>
  </si>
  <si>
    <t>AB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</si>
  <si>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</si>
  <si>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</si>
  <si>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</si>
  <si>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</si>
  <si>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</si>
  <si>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</si>
  <si>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</si>
  <si>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</si>
  <si>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</si>
  <si>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</si>
  <si>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</si>
  <si>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</si>
  <si>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Summe</t>
  </si>
  <si>
    <t>LB</t>
  </si>
  <si>
    <t>LU</t>
  </si>
  <si>
    <t>LD</t>
  </si>
  <si>
    <t>LZs</t>
  </si>
  <si>
    <t>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</si>
</sst>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yy"/>
    <numFmt numFmtId="165" formatCode="d\.m\.yyyy"/>
    <numFmt numFmtId="166" formatCode="[$€-2]\ 0.00"/>
    <numFmt numFmtId="167" formatCode="0.0%"/>
    <numFmt numFmtId="169" formatCode="[$€-2]\ #,##0.00"/>
  </numFmts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indexed="8"/>
      <name val="Arial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9" fontId="4" fillId="0" borderId="0" applyFont="0" applyFill="0" applyBorder="0" applyAlignment="0" applyProtection="0"/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64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165" fontId="2" fillId="3" borderId="5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9" fontId="0" fillId="0" borderId="6" xfId="0" applyNumberFormat="1" applyFont="1" applyBorder="1" applyAlignment="1">
      <alignment vertical="top" wrapText="1"/>
    </xf>
    <xf numFmtId="166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3" fontId="0" fillId="0" borderId="3" xfId="0" applyNumberFormat="1" applyFont="1" applyBorder="1" applyAlignment="1">
      <alignment vertical="top" wrapText="1"/>
    </xf>
    <xf numFmtId="166" fontId="0" fillId="0" borderId="4" xfId="0" applyNumberFormat="1" applyFont="1" applyBorder="1" applyAlignment="1">
      <alignment vertical="top" wrapText="1"/>
    </xf>
    <xf numFmtId="3" fontId="0" fillId="0" borderId="6" xfId="0" applyNumberFormat="1" applyFont="1" applyBorder="1" applyAlignment="1">
      <alignment vertical="top" wrapText="1"/>
    </xf>
    <xf numFmtId="166" fontId="0" fillId="0" borderId="7" xfId="0" applyNumberFormat="1" applyFont="1" applyBorder="1" applyAlignment="1">
      <alignment vertical="top" wrapText="1"/>
    </xf>
    <xf numFmtId="167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10" fontId="0" fillId="0" borderId="7" xfId="1" applyNumberFormat="1" applyFont="1" applyBorder="1" applyAlignment="1">
      <alignment vertical="top" wrapText="1"/>
    </xf>
    <xf numFmtId="169" fontId="0" fillId="0" borderId="7" xfId="0" applyNumberFormat="1" applyFont="1" applyBorder="1" applyAlignment="1">
      <alignment vertical="top" wrapText="1"/>
    </xf>
    <xf numFmtId="1" fontId="0" fillId="0" borderId="6" xfId="0" applyNumberFormat="1" applyFont="1" applyBorder="1" applyAlignment="1">
      <alignment vertical="top" wrapText="1"/>
    </xf>
  </cellXfs>
  <cellStyles count="2">
    <cellStyle name="Prozent" xfId="1" builtinId="5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G22" sqref="G22"/>
    </sheetView>
  </sheetViews>
  <sheetFormatPr baseColWidth="10"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7.6" customHeight="1">
      <c r="A1" s="31" t="s">
        <v>0</v>
      </c>
      <c r="B1" s="31"/>
      <c r="C1" s="31"/>
      <c r="D1" s="31"/>
      <c r="E1" s="31"/>
      <c r="F1" s="31"/>
      <c r="G1" s="31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</row>
    <row r="3" spans="1:7" ht="20.25" customHeight="1">
      <c r="A3" s="4">
        <v>44197</v>
      </c>
      <c r="B3" s="5">
        <v>0</v>
      </c>
      <c r="C3" s="6">
        <v>0</v>
      </c>
      <c r="D3" s="7">
        <v>500</v>
      </c>
      <c r="E3" s="6"/>
      <c r="F3" s="3" t="s">
        <v>36</v>
      </c>
      <c r="G3" s="6">
        <v>500</v>
      </c>
    </row>
    <row r="4" spans="1:7" ht="20.100000000000001" customHeight="1">
      <c r="A4" s="8">
        <v>44213</v>
      </c>
      <c r="B4" s="9">
        <v>400</v>
      </c>
      <c r="C4" s="10">
        <v>0</v>
      </c>
      <c r="D4" s="10">
        <f>D3+B4-C4</f>
        <v>900</v>
      </c>
      <c r="E4" s="10"/>
      <c r="F4" s="3" t="s">
        <v>37</v>
      </c>
      <c r="G4" s="10">
        <f>D4</f>
        <v>900</v>
      </c>
    </row>
    <row r="5" spans="1:7" ht="20.100000000000001" customHeight="1">
      <c r="A5" s="8">
        <v>44229</v>
      </c>
      <c r="B5" s="11">
        <v>0</v>
      </c>
      <c r="C5" s="12">
        <v>300</v>
      </c>
      <c r="D5" s="10">
        <f t="shared" ref="D5:D17" si="0">D4+B5-C5</f>
        <v>600</v>
      </c>
      <c r="E5" s="10"/>
      <c r="F5" s="3" t="s">
        <v>38</v>
      </c>
      <c r="G5" s="10">
        <f>D6</f>
        <v>1100</v>
      </c>
    </row>
    <row r="6" spans="1:7" ht="20.100000000000001" customHeight="1">
      <c r="A6" s="8">
        <v>44245</v>
      </c>
      <c r="B6" s="9">
        <v>500</v>
      </c>
      <c r="C6" s="10">
        <v>0</v>
      </c>
      <c r="D6" s="10">
        <f t="shared" si="0"/>
        <v>1100</v>
      </c>
      <c r="E6" s="10"/>
      <c r="F6" s="3" t="s">
        <v>39</v>
      </c>
      <c r="G6" s="10">
        <f>D8</f>
        <v>800</v>
      </c>
    </row>
    <row r="7" spans="1:7" ht="20.100000000000001" customHeight="1">
      <c r="A7" s="8">
        <v>44261</v>
      </c>
      <c r="B7" s="11">
        <v>0</v>
      </c>
      <c r="C7" s="12">
        <v>200</v>
      </c>
      <c r="D7" s="10">
        <f t="shared" si="0"/>
        <v>900</v>
      </c>
      <c r="E7" s="10"/>
      <c r="F7" s="3" t="s">
        <v>40</v>
      </c>
      <c r="G7" s="12">
        <f>D10</f>
        <v>680</v>
      </c>
    </row>
    <row r="8" spans="1:7" ht="20.100000000000001" customHeight="1">
      <c r="A8" s="8">
        <v>44277</v>
      </c>
      <c r="B8" s="11">
        <v>0</v>
      </c>
      <c r="C8" s="12">
        <v>100</v>
      </c>
      <c r="D8" s="10">
        <f t="shared" si="0"/>
        <v>800</v>
      </c>
      <c r="E8" s="10"/>
      <c r="F8" s="3" t="s">
        <v>41</v>
      </c>
      <c r="G8" s="10">
        <f>D12</f>
        <v>1580</v>
      </c>
    </row>
    <row r="9" spans="1:7" ht="20.100000000000001" customHeight="1">
      <c r="A9" s="8">
        <v>44293</v>
      </c>
      <c r="B9" s="11">
        <v>0</v>
      </c>
      <c r="C9" s="12">
        <v>50</v>
      </c>
      <c r="D9" s="10">
        <f t="shared" si="0"/>
        <v>750</v>
      </c>
      <c r="E9" s="10"/>
      <c r="F9" s="3" t="s">
        <v>42</v>
      </c>
      <c r="G9" s="10">
        <f>D14</f>
        <v>780</v>
      </c>
    </row>
    <row r="10" spans="1:7" ht="20.100000000000001" customHeight="1">
      <c r="A10" s="8">
        <v>44309</v>
      </c>
      <c r="B10" s="11">
        <v>0</v>
      </c>
      <c r="C10" s="12">
        <v>70</v>
      </c>
      <c r="D10" s="10">
        <f t="shared" si="0"/>
        <v>680</v>
      </c>
      <c r="E10" s="10"/>
      <c r="F10" s="3" t="s">
        <v>43</v>
      </c>
      <c r="G10" s="12">
        <f>D16</f>
        <v>510</v>
      </c>
    </row>
    <row r="11" spans="1:7" ht="20.100000000000001" customHeight="1">
      <c r="A11" s="8">
        <v>44325</v>
      </c>
      <c r="B11" s="11">
        <v>0</v>
      </c>
      <c r="C11" s="12">
        <v>100</v>
      </c>
      <c r="D11" s="10">
        <f t="shared" si="0"/>
        <v>580</v>
      </c>
      <c r="E11" s="10"/>
      <c r="F11" s="3" t="s">
        <v>44</v>
      </c>
      <c r="G11" s="10">
        <v>510</v>
      </c>
    </row>
    <row r="12" spans="1:7" ht="20.100000000000001" customHeight="1">
      <c r="A12" s="8">
        <v>44341</v>
      </c>
      <c r="B12" s="9">
        <v>1000</v>
      </c>
      <c r="C12" s="10">
        <v>0</v>
      </c>
      <c r="D12" s="10">
        <f t="shared" si="0"/>
        <v>1580</v>
      </c>
      <c r="E12" s="10"/>
      <c r="F12" s="3" t="s">
        <v>45</v>
      </c>
      <c r="G12" s="10">
        <v>510</v>
      </c>
    </row>
    <row r="13" spans="1:7" ht="20.100000000000001" customHeight="1">
      <c r="A13" s="8">
        <v>44357</v>
      </c>
      <c r="B13" s="11">
        <v>0</v>
      </c>
      <c r="C13" s="12">
        <v>500</v>
      </c>
      <c r="D13" s="10">
        <f t="shared" si="0"/>
        <v>1080</v>
      </c>
      <c r="E13" s="10"/>
      <c r="F13" s="3" t="s">
        <v>46</v>
      </c>
      <c r="G13" s="12">
        <f>D17</f>
        <v>710</v>
      </c>
    </row>
    <row r="14" spans="1:7" ht="20.100000000000001" customHeight="1">
      <c r="A14" s="8">
        <v>44373</v>
      </c>
      <c r="B14" s="11">
        <v>0</v>
      </c>
      <c r="C14" s="12">
        <v>300</v>
      </c>
      <c r="D14" s="10">
        <f t="shared" si="0"/>
        <v>780</v>
      </c>
      <c r="E14" s="10"/>
      <c r="F14" s="3" t="s">
        <v>47</v>
      </c>
      <c r="G14" s="10">
        <v>710</v>
      </c>
    </row>
    <row r="15" spans="1:7" ht="20.100000000000001" customHeight="1">
      <c r="A15" s="8">
        <v>44389</v>
      </c>
      <c r="B15" s="11">
        <v>0</v>
      </c>
      <c r="C15" s="12">
        <v>70</v>
      </c>
      <c r="D15" s="10">
        <f t="shared" si="0"/>
        <v>710</v>
      </c>
      <c r="E15" s="10"/>
      <c r="F15" s="3" t="s">
        <v>48</v>
      </c>
      <c r="G15" s="10">
        <f>D18</f>
        <v>500</v>
      </c>
    </row>
    <row r="16" spans="1:7" ht="20.100000000000001" customHeight="1">
      <c r="A16" s="8">
        <v>44405</v>
      </c>
      <c r="B16" s="9">
        <v>200</v>
      </c>
      <c r="C16" s="12">
        <v>400</v>
      </c>
      <c r="D16" s="10">
        <f t="shared" si="0"/>
        <v>510</v>
      </c>
      <c r="E16" s="10"/>
      <c r="F16" s="3" t="s">
        <v>49</v>
      </c>
      <c r="G16" s="10">
        <f>SUM(G3:G15)</f>
        <v>9790</v>
      </c>
    </row>
    <row r="17" spans="1:7" ht="20.100000000000001" customHeight="1">
      <c r="A17" s="8">
        <v>44485</v>
      </c>
      <c r="B17" s="9">
        <v>400</v>
      </c>
      <c r="C17" s="12">
        <v>200</v>
      </c>
      <c r="D17" s="10">
        <f t="shared" si="0"/>
        <v>710</v>
      </c>
      <c r="E17" s="10"/>
      <c r="F17" s="3" t="s">
        <v>50</v>
      </c>
      <c r="G17" s="10">
        <f>G16/13</f>
        <v>753.07692307692309</v>
      </c>
    </row>
    <row r="18" spans="1:7" ht="20.100000000000001" customHeight="1">
      <c r="A18" s="13">
        <v>44926</v>
      </c>
      <c r="B18" s="11">
        <v>0</v>
      </c>
      <c r="C18" s="10">
        <v>210</v>
      </c>
      <c r="D18" s="12">
        <v>500</v>
      </c>
      <c r="E18" s="10"/>
      <c r="F18" s="3" t="s">
        <v>50</v>
      </c>
      <c r="G18" s="10">
        <v>754</v>
      </c>
    </row>
    <row r="19" spans="1:7" ht="20.100000000000001" customHeight="1">
      <c r="A19" s="14"/>
      <c r="B19" s="11"/>
      <c r="C19" s="10">
        <f>SUM(C3:C18)</f>
        <v>2500</v>
      </c>
      <c r="D19" s="10"/>
      <c r="E19" s="10"/>
      <c r="F19" s="3" t="s">
        <v>51</v>
      </c>
      <c r="G19" s="10">
        <f>C19/G18</f>
        <v>3.3156498673740051</v>
      </c>
    </row>
    <row r="20" spans="1:7" ht="20.100000000000001" customHeight="1">
      <c r="A20" s="14"/>
      <c r="B20" s="11"/>
      <c r="C20" s="10"/>
      <c r="D20" s="10"/>
      <c r="E20" s="10"/>
      <c r="F20" s="3" t="s">
        <v>52</v>
      </c>
      <c r="G20" s="10">
        <f>360/G19</f>
        <v>108.57600000000001</v>
      </c>
    </row>
    <row r="21" spans="1:7" ht="20.100000000000001" customHeight="1">
      <c r="A21" s="15" t="s">
        <v>5</v>
      </c>
      <c r="B21" s="16">
        <v>7.0000000000000007E-2</v>
      </c>
      <c r="C21" s="10"/>
      <c r="D21" s="10"/>
      <c r="E21" s="10"/>
      <c r="F21" s="3" t="s">
        <v>53</v>
      </c>
      <c r="G21" s="32">
        <f>B21*G20/360</f>
        <v>2.1112000000000002E-2</v>
      </c>
    </row>
    <row r="22" spans="1:7" ht="20.100000000000001" customHeight="1">
      <c r="A22" s="15" t="s">
        <v>6</v>
      </c>
      <c r="B22" s="17">
        <v>2.5</v>
      </c>
      <c r="C22" s="10"/>
      <c r="D22" s="10"/>
      <c r="E22" s="10"/>
      <c r="F22" s="3" t="s">
        <v>54</v>
      </c>
      <c r="G22" s="33">
        <f>B22*G18*G21</f>
        <v>39.796120000000002</v>
      </c>
    </row>
  </sheetData>
  <mergeCells count="1">
    <mergeCell ref="A1:G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28515625" defaultRowHeight="19.899999999999999" customHeight="1"/>
  <cols>
    <col min="1" max="6" width="16.28515625" style="18" customWidth="1"/>
    <col min="7" max="16384" width="16.28515625" style="18"/>
  </cols>
  <sheetData>
    <row r="1" spans="1:5" ht="27.6" customHeight="1">
      <c r="A1" s="31" t="s">
        <v>0</v>
      </c>
      <c r="B1" s="31"/>
      <c r="C1" s="31"/>
      <c r="D1" s="31"/>
      <c r="E1" s="31"/>
    </row>
    <row r="2" spans="1:5" ht="20.25" customHeight="1">
      <c r="A2" s="2" t="s">
        <v>7</v>
      </c>
      <c r="B2" s="2" t="s">
        <v>8</v>
      </c>
      <c r="C2" s="2" t="s">
        <v>6</v>
      </c>
      <c r="D2" s="3"/>
      <c r="E2" s="3"/>
    </row>
    <row r="3" spans="1:5" ht="20.25" customHeight="1">
      <c r="A3" s="19" t="s">
        <v>9</v>
      </c>
      <c r="B3" s="20">
        <v>15</v>
      </c>
      <c r="C3" s="21">
        <v>150</v>
      </c>
      <c r="D3" s="6"/>
      <c r="E3" s="6"/>
    </row>
    <row r="4" spans="1:5" ht="20.100000000000001" customHeight="1">
      <c r="A4" s="15" t="s">
        <v>10</v>
      </c>
      <c r="B4" s="22">
        <v>30</v>
      </c>
      <c r="C4" s="23">
        <v>98</v>
      </c>
      <c r="D4" s="10"/>
      <c r="E4" s="10"/>
    </row>
    <row r="5" spans="1:5" ht="20.100000000000001" customHeight="1">
      <c r="A5" s="15" t="s">
        <v>11</v>
      </c>
      <c r="B5" s="22">
        <v>500</v>
      </c>
      <c r="C5" s="23">
        <v>0.02</v>
      </c>
      <c r="D5" s="10"/>
      <c r="E5" s="10"/>
    </row>
    <row r="6" spans="1:5" ht="20.100000000000001" customHeight="1">
      <c r="A6" s="15" t="s">
        <v>12</v>
      </c>
      <c r="B6" s="22">
        <v>2000</v>
      </c>
      <c r="C6" s="23">
        <v>0.04</v>
      </c>
      <c r="D6" s="10"/>
      <c r="E6" s="10"/>
    </row>
    <row r="7" spans="1:5" ht="20.100000000000001" customHeight="1">
      <c r="A7" s="15" t="s">
        <v>13</v>
      </c>
      <c r="B7" s="22">
        <v>6000</v>
      </c>
      <c r="C7" s="23">
        <v>1.25</v>
      </c>
      <c r="D7" s="10"/>
      <c r="E7" s="10"/>
    </row>
    <row r="8" spans="1:5" ht="20.100000000000001" customHeight="1">
      <c r="A8" s="15" t="s">
        <v>14</v>
      </c>
      <c r="B8" s="22">
        <v>45</v>
      </c>
      <c r="C8" s="23">
        <v>80</v>
      </c>
      <c r="D8" s="10"/>
      <c r="E8" s="10"/>
    </row>
    <row r="9" spans="1:5" ht="20.100000000000001" customHeight="1">
      <c r="A9" s="15" t="s">
        <v>15</v>
      </c>
      <c r="B9" s="22">
        <v>90</v>
      </c>
      <c r="C9" s="23">
        <v>80</v>
      </c>
      <c r="D9" s="10"/>
      <c r="E9" s="10"/>
    </row>
    <row r="10" spans="1:5" ht="20.100000000000001" customHeight="1">
      <c r="A10" s="15" t="s">
        <v>16</v>
      </c>
      <c r="B10" s="22">
        <v>900</v>
      </c>
      <c r="C10" s="23">
        <v>23</v>
      </c>
      <c r="D10" s="10"/>
      <c r="E10" s="10"/>
    </row>
    <row r="11" spans="1:5" ht="20.100000000000001" customHeight="1">
      <c r="A11" s="15" t="s">
        <v>17</v>
      </c>
      <c r="B11" s="22">
        <v>90000</v>
      </c>
      <c r="C11" s="23">
        <v>0.89</v>
      </c>
      <c r="D11" s="10"/>
      <c r="E11" s="10"/>
    </row>
    <row r="12" spans="1:5" ht="20.100000000000001" customHeight="1">
      <c r="A12" s="15" t="s">
        <v>18</v>
      </c>
      <c r="B12" s="22">
        <v>4000</v>
      </c>
      <c r="C12" s="23">
        <v>1.1200000000000001</v>
      </c>
      <c r="D12" s="10"/>
      <c r="E12" s="10"/>
    </row>
    <row r="13" spans="1:5" ht="20.100000000000001" customHeight="1">
      <c r="A13" s="15" t="s">
        <v>19</v>
      </c>
      <c r="B13" s="22">
        <v>3500</v>
      </c>
      <c r="C13" s="23">
        <v>0.78</v>
      </c>
      <c r="D13" s="10"/>
      <c r="E13" s="10"/>
    </row>
    <row r="14" spans="1:5" ht="20.100000000000001" customHeight="1">
      <c r="A14" s="15" t="s">
        <v>20</v>
      </c>
      <c r="B14" s="22">
        <v>23500</v>
      </c>
      <c r="C14" s="23">
        <v>1.56</v>
      </c>
      <c r="D14" s="10"/>
      <c r="E14" s="10"/>
    </row>
    <row r="15" spans="1:5" ht="20.100000000000001" customHeight="1">
      <c r="A15" s="15" t="s">
        <v>21</v>
      </c>
      <c r="B15" s="22">
        <v>17000</v>
      </c>
      <c r="C15" s="23">
        <v>1.87</v>
      </c>
      <c r="D15" s="10"/>
      <c r="E15" s="10"/>
    </row>
    <row r="16" spans="1:5" ht="20.100000000000001" customHeight="1">
      <c r="A16" s="15" t="s">
        <v>22</v>
      </c>
      <c r="B16" s="22">
        <v>45600</v>
      </c>
      <c r="C16" s="23">
        <v>14.1</v>
      </c>
      <c r="D16" s="10"/>
      <c r="E16" s="10"/>
    </row>
    <row r="17" spans="1:5" ht="20.100000000000001" customHeight="1">
      <c r="A17" s="15" t="s">
        <v>23</v>
      </c>
      <c r="B17" s="22">
        <v>12000</v>
      </c>
      <c r="C17" s="23">
        <v>1.76</v>
      </c>
      <c r="D17" s="10"/>
      <c r="E17" s="10"/>
    </row>
    <row r="18" spans="1:5" ht="20.100000000000001" customHeight="1">
      <c r="A18" s="15" t="s">
        <v>24</v>
      </c>
      <c r="B18" s="22">
        <v>19000</v>
      </c>
      <c r="C18" s="23">
        <v>0.23</v>
      </c>
      <c r="D18" s="10"/>
      <c r="E18" s="10"/>
    </row>
    <row r="19" spans="1:5" ht="20.100000000000001" customHeight="1">
      <c r="A19" s="14"/>
      <c r="B19" s="11"/>
      <c r="C19" s="10"/>
      <c r="D19" s="10"/>
      <c r="E19" s="10"/>
    </row>
    <row r="20" spans="1:5" ht="20.100000000000001" customHeight="1">
      <c r="A20" s="15" t="s">
        <v>25</v>
      </c>
      <c r="B20" s="24">
        <v>0.8</v>
      </c>
      <c r="C20" s="10"/>
      <c r="D20" s="10"/>
      <c r="E20" s="10"/>
    </row>
    <row r="21" spans="1:5" ht="20.100000000000001" customHeight="1">
      <c r="A21" s="15" t="s">
        <v>26</v>
      </c>
      <c r="B21" s="16">
        <v>0.15</v>
      </c>
      <c r="C21" s="10"/>
      <c r="D21" s="10"/>
      <c r="E21" s="10"/>
    </row>
    <row r="22" spans="1:5" ht="20.100000000000001" customHeight="1">
      <c r="A22" s="15" t="s">
        <v>27</v>
      </c>
      <c r="B22" s="16">
        <v>0.05</v>
      </c>
      <c r="C22" s="10"/>
      <c r="D22" s="10"/>
      <c r="E22" s="10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3" sqref="E3:E18"/>
    </sheetView>
  </sheetViews>
  <sheetFormatPr baseColWidth="10" defaultColWidth="16.28515625" defaultRowHeight="19.899999999999999" customHeight="1"/>
  <cols>
    <col min="1" max="1" width="1.42578125" style="25" customWidth="1"/>
    <col min="2" max="8" width="16.28515625" style="25" customWidth="1"/>
    <col min="9" max="16384" width="16.28515625" style="25"/>
  </cols>
  <sheetData>
    <row r="1" spans="1:7" ht="27.6" customHeight="1">
      <c r="A1" s="31" t="s">
        <v>0</v>
      </c>
      <c r="B1" s="31"/>
      <c r="C1" s="31"/>
      <c r="D1" s="31"/>
      <c r="E1" s="31"/>
      <c r="F1" s="31"/>
      <c r="G1" s="31"/>
    </row>
    <row r="2" spans="1:7" ht="32.1" customHeight="1">
      <c r="A2" s="3"/>
      <c r="B2" s="26" t="s">
        <v>28</v>
      </c>
      <c r="C2" s="26" t="s">
        <v>29</v>
      </c>
      <c r="D2" s="26" t="s">
        <v>30</v>
      </c>
      <c r="E2" s="26" t="s">
        <v>31</v>
      </c>
      <c r="F2" s="26" t="s">
        <v>32</v>
      </c>
      <c r="G2" s="26" t="s">
        <v>33</v>
      </c>
    </row>
    <row r="3" spans="1:7" ht="20.25" customHeight="1">
      <c r="A3" s="27"/>
      <c r="B3" s="28">
        <v>120000</v>
      </c>
      <c r="C3" s="7">
        <v>1</v>
      </c>
      <c r="D3" s="21">
        <v>75</v>
      </c>
      <c r="E3" s="6">
        <f>(B3+G21)/2</f>
        <v>60000</v>
      </c>
      <c r="F3" s="6"/>
      <c r="G3" s="6"/>
    </row>
    <row r="4" spans="1:7" ht="20.100000000000001" customHeight="1">
      <c r="A4" s="14"/>
      <c r="B4" s="11">
        <f>$B$3/C4</f>
        <v>24000</v>
      </c>
      <c r="C4" s="12">
        <v>5</v>
      </c>
      <c r="D4" s="33">
        <f>$D$3*C4</f>
        <v>375</v>
      </c>
      <c r="E4" s="6">
        <f t="shared" ref="E4:E18" si="0">(B4+G22)/2</f>
        <v>12000</v>
      </c>
      <c r="F4" s="10"/>
      <c r="G4" s="10"/>
    </row>
    <row r="5" spans="1:7" ht="20.100000000000001" customHeight="1">
      <c r="A5" s="14"/>
      <c r="B5" s="11">
        <f t="shared" ref="B5:B18" si="1">$B$3/C5</f>
        <v>12000</v>
      </c>
      <c r="C5" s="12">
        <v>10</v>
      </c>
      <c r="D5" s="33">
        <f t="shared" ref="D5:D18" si="2">$D$3*C5</f>
        <v>750</v>
      </c>
      <c r="E5" s="6">
        <f t="shared" si="0"/>
        <v>6000</v>
      </c>
      <c r="F5" s="10"/>
      <c r="G5" s="10"/>
    </row>
    <row r="6" spans="1:7" ht="20.100000000000001" customHeight="1">
      <c r="A6" s="14"/>
      <c r="B6" s="11">
        <f t="shared" si="1"/>
        <v>8000</v>
      </c>
      <c r="C6" s="12">
        <v>15</v>
      </c>
      <c r="D6" s="33">
        <f t="shared" si="2"/>
        <v>1125</v>
      </c>
      <c r="E6" s="6">
        <f t="shared" si="0"/>
        <v>4000</v>
      </c>
      <c r="F6" s="10"/>
      <c r="G6" s="10"/>
    </row>
    <row r="7" spans="1:7" ht="20.100000000000001" customHeight="1">
      <c r="A7" s="14"/>
      <c r="B7" s="11">
        <f t="shared" si="1"/>
        <v>6000</v>
      </c>
      <c r="C7" s="12">
        <v>20</v>
      </c>
      <c r="D7" s="33">
        <f t="shared" si="2"/>
        <v>1500</v>
      </c>
      <c r="E7" s="6">
        <f t="shared" si="0"/>
        <v>3000</v>
      </c>
      <c r="F7" s="10"/>
      <c r="G7" s="10"/>
    </row>
    <row r="8" spans="1:7" ht="20.100000000000001" customHeight="1">
      <c r="A8" s="14"/>
      <c r="B8" s="11">
        <f t="shared" si="1"/>
        <v>4800</v>
      </c>
      <c r="C8" s="12">
        <v>25</v>
      </c>
      <c r="D8" s="33">
        <f t="shared" si="2"/>
        <v>1875</v>
      </c>
      <c r="E8" s="6">
        <f t="shared" si="0"/>
        <v>2400</v>
      </c>
      <c r="F8" s="10"/>
      <c r="G8" s="10"/>
    </row>
    <row r="9" spans="1:7" ht="20.100000000000001" customHeight="1">
      <c r="A9" s="14"/>
      <c r="B9" s="11">
        <f t="shared" si="1"/>
        <v>4000</v>
      </c>
      <c r="C9" s="12">
        <v>30</v>
      </c>
      <c r="D9" s="33">
        <f t="shared" si="2"/>
        <v>2250</v>
      </c>
      <c r="E9" s="6">
        <f t="shared" si="0"/>
        <v>2000</v>
      </c>
      <c r="F9" s="10"/>
      <c r="G9" s="10"/>
    </row>
    <row r="10" spans="1:7" ht="20.100000000000001" customHeight="1">
      <c r="A10" s="14"/>
      <c r="B10" s="34">
        <f t="shared" si="1"/>
        <v>3428.5714285714284</v>
      </c>
      <c r="C10" s="12">
        <v>35</v>
      </c>
      <c r="D10" s="33">
        <f t="shared" si="2"/>
        <v>2625</v>
      </c>
      <c r="E10" s="6">
        <f t="shared" si="0"/>
        <v>1714.2857142857142</v>
      </c>
      <c r="F10" s="10"/>
      <c r="G10" s="10"/>
    </row>
    <row r="11" spans="1:7" ht="20.100000000000001" customHeight="1">
      <c r="A11" s="14"/>
      <c r="B11" s="34">
        <f t="shared" si="1"/>
        <v>3000</v>
      </c>
      <c r="C11" s="12">
        <v>40</v>
      </c>
      <c r="D11" s="33">
        <f t="shared" si="2"/>
        <v>3000</v>
      </c>
      <c r="E11" s="6">
        <f t="shared" si="0"/>
        <v>1500</v>
      </c>
      <c r="F11" s="10"/>
      <c r="G11" s="10"/>
    </row>
    <row r="12" spans="1:7" ht="20.100000000000001" customHeight="1">
      <c r="A12" s="14"/>
      <c r="B12" s="34">
        <f t="shared" si="1"/>
        <v>2666.6666666666665</v>
      </c>
      <c r="C12" s="12">
        <v>45</v>
      </c>
      <c r="D12" s="33">
        <f t="shared" si="2"/>
        <v>3375</v>
      </c>
      <c r="E12" s="6">
        <f t="shared" si="0"/>
        <v>1333.3333333333333</v>
      </c>
      <c r="F12" s="10"/>
      <c r="G12" s="10"/>
    </row>
    <row r="13" spans="1:7" ht="20.100000000000001" customHeight="1">
      <c r="A13" s="14"/>
      <c r="B13" s="34">
        <f t="shared" si="1"/>
        <v>2400</v>
      </c>
      <c r="C13" s="12">
        <v>50</v>
      </c>
      <c r="D13" s="33">
        <f t="shared" si="2"/>
        <v>3750</v>
      </c>
      <c r="E13" s="6">
        <f t="shared" si="0"/>
        <v>1200</v>
      </c>
      <c r="F13" s="10"/>
      <c r="G13" s="10"/>
    </row>
    <row r="14" spans="1:7" ht="20.100000000000001" customHeight="1">
      <c r="A14" s="14"/>
      <c r="B14" s="34">
        <f t="shared" si="1"/>
        <v>2181.818181818182</v>
      </c>
      <c r="C14" s="12">
        <v>55</v>
      </c>
      <c r="D14" s="33">
        <f t="shared" si="2"/>
        <v>4125</v>
      </c>
      <c r="E14" s="6">
        <f t="shared" si="0"/>
        <v>1090.909090909091</v>
      </c>
      <c r="F14" s="10"/>
      <c r="G14" s="10"/>
    </row>
    <row r="15" spans="1:7" ht="20.100000000000001" customHeight="1">
      <c r="A15" s="14"/>
      <c r="B15" s="34">
        <f t="shared" si="1"/>
        <v>2000</v>
      </c>
      <c r="C15" s="12">
        <v>60</v>
      </c>
      <c r="D15" s="33">
        <f t="shared" si="2"/>
        <v>4500</v>
      </c>
      <c r="E15" s="6">
        <f t="shared" si="0"/>
        <v>1000</v>
      </c>
      <c r="F15" s="10"/>
      <c r="G15" s="10"/>
    </row>
    <row r="16" spans="1:7" ht="20.100000000000001" customHeight="1">
      <c r="A16" s="14"/>
      <c r="B16" s="34">
        <f t="shared" si="1"/>
        <v>1846.1538461538462</v>
      </c>
      <c r="C16" s="12">
        <v>65</v>
      </c>
      <c r="D16" s="33">
        <f t="shared" si="2"/>
        <v>4875</v>
      </c>
      <c r="E16" s="6">
        <f t="shared" si="0"/>
        <v>923.07692307692309</v>
      </c>
      <c r="F16" s="10"/>
      <c r="G16" s="10"/>
    </row>
    <row r="17" spans="1:7" ht="20.100000000000001" customHeight="1">
      <c r="A17" s="14"/>
      <c r="B17" s="34">
        <f t="shared" si="1"/>
        <v>1714.2857142857142</v>
      </c>
      <c r="C17" s="12">
        <v>70</v>
      </c>
      <c r="D17" s="33">
        <f t="shared" si="2"/>
        <v>5250</v>
      </c>
      <c r="E17" s="6">
        <f t="shared" si="0"/>
        <v>857.14285714285711</v>
      </c>
      <c r="F17" s="10"/>
      <c r="G17" s="10"/>
    </row>
    <row r="18" spans="1:7" ht="20.100000000000001" customHeight="1">
      <c r="A18" s="14"/>
      <c r="B18" s="34">
        <f t="shared" si="1"/>
        <v>1600</v>
      </c>
      <c r="C18" s="12">
        <v>75</v>
      </c>
      <c r="D18" s="33">
        <f t="shared" si="2"/>
        <v>5625</v>
      </c>
      <c r="E18" s="6">
        <f t="shared" si="0"/>
        <v>800</v>
      </c>
      <c r="F18" s="10"/>
      <c r="G18" s="10"/>
    </row>
    <row r="19" spans="1:7" ht="20.100000000000001" customHeight="1">
      <c r="A19" s="14"/>
      <c r="B19" s="11"/>
      <c r="C19" s="10"/>
      <c r="D19" s="10"/>
      <c r="E19" s="10"/>
      <c r="F19" s="10"/>
      <c r="G19" s="10"/>
    </row>
    <row r="20" spans="1:7" ht="20.100000000000001" customHeight="1">
      <c r="A20" s="14"/>
      <c r="B20" s="11"/>
      <c r="C20" s="10"/>
      <c r="D20" s="10"/>
      <c r="E20" s="10"/>
      <c r="F20" s="10"/>
      <c r="G20" s="10"/>
    </row>
    <row r="21" spans="1:7" ht="20.100000000000001" customHeight="1">
      <c r="A21" s="14"/>
      <c r="B21" s="29" t="s">
        <v>34</v>
      </c>
      <c r="C21" s="23">
        <v>7</v>
      </c>
      <c r="D21" s="10"/>
      <c r="E21" s="30" t="s">
        <v>35</v>
      </c>
      <c r="F21" s="12">
        <v>80</v>
      </c>
      <c r="G21" s="10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Lagerkennzahlen</vt:lpstr>
      <vt:lpstr>ABC-Analyse</vt:lpstr>
      <vt:lpstr>Optimale Bestellmenge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Kulisch</cp:lastModifiedBy>
  <cp:revision/>
  <dcterms:created xsi:type="dcterms:W3CDTF">2023-01-20T09:57:13Z</dcterms:created>
  <dcterms:modified xsi:type="dcterms:W3CDTF">2023-01-20T10:14:43Z</dcterms:modified>
  <cp:category/>
  <cp:contentStatus/>
</cp:coreProperties>
</file>