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8620" windowHeight="1240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3" i="2" l="1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56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9" i="2"/>
  <c r="D58" i="2" l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57" i="2"/>
  <c r="G73" i="2"/>
  <c r="H73" i="2"/>
  <c r="I73" i="2"/>
  <c r="F73" i="2"/>
  <c r="D46" i="2"/>
  <c r="D56" i="2" s="1"/>
  <c r="D45" i="2"/>
  <c r="F46" i="2"/>
  <c r="F58" i="2" l="1"/>
  <c r="H58" i="2"/>
  <c r="G58" i="2"/>
  <c r="I58" i="2"/>
  <c r="H59" i="2"/>
  <c r="F59" i="2"/>
  <c r="I46" i="2"/>
  <c r="G46" i="2"/>
  <c r="H46" i="2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11" i="2"/>
  <c r="F10" i="2"/>
  <c r="G10" i="2"/>
  <c r="H10" i="2"/>
  <c r="I10" i="2"/>
  <c r="G9" i="2"/>
  <c r="H9" i="2"/>
  <c r="I9" i="2"/>
  <c r="F9" i="2"/>
  <c r="D42" i="2" l="1"/>
  <c r="F41" i="2"/>
  <c r="H41" i="2"/>
  <c r="G41" i="2"/>
  <c r="I41" i="2"/>
  <c r="G59" i="2"/>
  <c r="I59" i="2"/>
  <c r="F44" i="2"/>
  <c r="H44" i="2"/>
  <c r="G44" i="2"/>
  <c r="I44" i="2"/>
  <c r="F11" i="2"/>
  <c r="H11" i="2"/>
  <c r="G11" i="2"/>
  <c r="I11" i="2"/>
  <c r="G60" i="2" l="1"/>
  <c r="I60" i="2"/>
  <c r="H60" i="2"/>
  <c r="F60" i="2"/>
  <c r="D43" i="2"/>
  <c r="F42" i="2"/>
  <c r="H42" i="2"/>
  <c r="G42" i="2"/>
  <c r="I42" i="2"/>
  <c r="F56" i="2"/>
  <c r="H56" i="2"/>
  <c r="G56" i="2"/>
  <c r="I56" i="2"/>
  <c r="F45" i="2"/>
  <c r="H45" i="2"/>
  <c r="G45" i="2"/>
  <c r="I45" i="2"/>
  <c r="F12" i="2"/>
  <c r="H12" i="2"/>
  <c r="G12" i="2"/>
  <c r="I12" i="2"/>
  <c r="H43" i="2" l="1"/>
  <c r="I43" i="2"/>
  <c r="F43" i="2"/>
  <c r="G43" i="2"/>
  <c r="H61" i="2"/>
  <c r="I61" i="2"/>
  <c r="G61" i="2"/>
  <c r="F61" i="2"/>
  <c r="F57" i="2"/>
  <c r="H57" i="2"/>
  <c r="G57" i="2"/>
  <c r="I57" i="2"/>
  <c r="F13" i="2"/>
  <c r="H13" i="2"/>
  <c r="G13" i="2"/>
  <c r="I13" i="2"/>
  <c r="H62" i="2" l="1"/>
  <c r="F62" i="2"/>
  <c r="G62" i="2"/>
  <c r="I62" i="2"/>
  <c r="F14" i="2"/>
  <c r="H14" i="2"/>
  <c r="G14" i="2"/>
  <c r="I14" i="2"/>
  <c r="I63" i="2" l="1"/>
  <c r="G63" i="2"/>
  <c r="F63" i="2"/>
  <c r="H63" i="2"/>
  <c r="F15" i="2"/>
  <c r="H15" i="2"/>
  <c r="G15" i="2"/>
  <c r="I15" i="2"/>
  <c r="G64" i="2" l="1"/>
  <c r="H64" i="2"/>
  <c r="I64" i="2"/>
  <c r="F64" i="2"/>
  <c r="F16" i="2"/>
  <c r="H16" i="2"/>
  <c r="G16" i="2"/>
  <c r="I16" i="2"/>
  <c r="G65" i="2" l="1"/>
  <c r="I65" i="2"/>
  <c r="F65" i="2"/>
  <c r="H65" i="2"/>
  <c r="F17" i="2"/>
  <c r="H17" i="2"/>
  <c r="G17" i="2"/>
  <c r="I17" i="2"/>
  <c r="G66" i="2" l="1"/>
  <c r="I66" i="2"/>
  <c r="F66" i="2"/>
  <c r="H66" i="2"/>
  <c r="F18" i="2"/>
  <c r="H18" i="2"/>
  <c r="G18" i="2"/>
  <c r="I18" i="2"/>
  <c r="F68" i="2" l="1"/>
  <c r="H68" i="2"/>
  <c r="G68" i="2"/>
  <c r="I68" i="2"/>
  <c r="F67" i="2"/>
  <c r="H67" i="2"/>
  <c r="G67" i="2"/>
  <c r="I67" i="2"/>
  <c r="F19" i="2"/>
  <c r="H19" i="2"/>
  <c r="G19" i="2"/>
  <c r="I19" i="2"/>
  <c r="G69" i="2" l="1"/>
  <c r="I69" i="2"/>
  <c r="F69" i="2"/>
  <c r="H69" i="2"/>
  <c r="F20" i="2"/>
  <c r="H20" i="2"/>
  <c r="G20" i="2"/>
  <c r="I20" i="2"/>
  <c r="F70" i="2" l="1"/>
  <c r="G70" i="2"/>
  <c r="I70" i="2"/>
  <c r="H70" i="2"/>
  <c r="F21" i="2"/>
  <c r="H21" i="2"/>
  <c r="G21" i="2"/>
  <c r="I21" i="2"/>
  <c r="F71" i="2" l="1"/>
  <c r="H71" i="2"/>
  <c r="G71" i="2"/>
  <c r="I71" i="2"/>
  <c r="F22" i="2"/>
  <c r="H22" i="2"/>
  <c r="G22" i="2"/>
  <c r="I22" i="2"/>
  <c r="F72" i="2" l="1"/>
  <c r="I72" i="2"/>
  <c r="G72" i="2"/>
  <c r="H72" i="2"/>
  <c r="F23" i="2"/>
  <c r="H23" i="2"/>
  <c r="G23" i="2"/>
  <c r="I23" i="2"/>
  <c r="F24" i="2" l="1"/>
  <c r="H24" i="2"/>
  <c r="G24" i="2"/>
  <c r="I24" i="2"/>
  <c r="F25" i="2" l="1"/>
  <c r="H25" i="2"/>
  <c r="G25" i="2"/>
  <c r="I25" i="2"/>
  <c r="F26" i="2" l="1"/>
  <c r="H26" i="2"/>
  <c r="G26" i="2"/>
  <c r="I26" i="2"/>
  <c r="F27" i="2" l="1"/>
  <c r="H27" i="2"/>
  <c r="G27" i="2"/>
  <c r="I27" i="2"/>
  <c r="F28" i="2" l="1"/>
  <c r="H28" i="2"/>
  <c r="G28" i="2"/>
  <c r="I28" i="2"/>
  <c r="F29" i="2" l="1"/>
  <c r="H29" i="2"/>
  <c r="G29" i="2"/>
  <c r="I29" i="2"/>
  <c r="F30" i="2" l="1"/>
  <c r="H30" i="2"/>
  <c r="G30" i="2"/>
  <c r="I30" i="2"/>
  <c r="F31" i="2" l="1"/>
  <c r="H31" i="2"/>
  <c r="G31" i="2"/>
  <c r="I31" i="2"/>
  <c r="F32" i="2" l="1"/>
  <c r="H32" i="2"/>
  <c r="G32" i="2"/>
  <c r="I32" i="2"/>
  <c r="F33" i="2" l="1"/>
  <c r="H33" i="2"/>
  <c r="G33" i="2"/>
  <c r="I33" i="2"/>
  <c r="F34" i="2" l="1"/>
  <c r="H34" i="2"/>
  <c r="G34" i="2"/>
  <c r="I34" i="2"/>
  <c r="F35" i="2" l="1"/>
  <c r="H35" i="2"/>
  <c r="G35" i="2"/>
  <c r="I35" i="2"/>
  <c r="F36" i="2" l="1"/>
  <c r="H36" i="2"/>
  <c r="G36" i="2"/>
  <c r="I36" i="2"/>
  <c r="F37" i="2" l="1"/>
  <c r="H37" i="2"/>
  <c r="G37" i="2"/>
  <c r="I37" i="2"/>
  <c r="F38" i="2" l="1"/>
  <c r="H38" i="2"/>
  <c r="G38" i="2"/>
  <c r="I38" i="2"/>
  <c r="F39" i="2" l="1"/>
  <c r="H39" i="2"/>
  <c r="I39" i="2"/>
  <c r="G39" i="2"/>
  <c r="F40" i="2" l="1"/>
  <c r="H40" i="2"/>
  <c r="G40" i="2"/>
  <c r="I40" i="2"/>
</calcChain>
</file>

<file path=xl/sharedStrings.xml><?xml version="1.0" encoding="utf-8"?>
<sst xmlns="http://schemas.openxmlformats.org/spreadsheetml/2006/main" count="20" uniqueCount="17">
  <si>
    <t>Variable  C4        N  N*    Mean  SE Mean  StDev  Minimum      Q1  Median</t>
  </si>
  <si>
    <t xml:space="preserve">          Normal  100   0  104.89    0.478   4.78    95.62  101.17  105.12</t>
  </si>
  <si>
    <t>Variable  C4          Q3  Maximum</t>
  </si>
  <si>
    <t>C3        New     110.56   122.17</t>
  </si>
  <si>
    <t xml:space="preserve">          Normal  108.56   117.92</t>
  </si>
  <si>
    <t>C3</t>
  </si>
  <si>
    <t>New</t>
  </si>
  <si>
    <t>SD</t>
  </si>
  <si>
    <t>N</t>
  </si>
  <si>
    <t>Mean</t>
  </si>
  <si>
    <t>Usual</t>
  </si>
  <si>
    <t>Process</t>
  </si>
  <si>
    <t>¥</t>
  </si>
  <si>
    <t>df</t>
  </si>
  <si>
    <t>a</t>
  </si>
  <si>
    <r>
      <t xml:space="preserve">Critical values for 2-tailed tests for t-distributions for different </t>
    </r>
    <r>
      <rPr>
        <sz val="12"/>
        <color theme="1"/>
        <rFont val="Symbol"/>
        <family val="1"/>
        <charset val="2"/>
      </rPr>
      <t>a</t>
    </r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</si>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</sst>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2" fontId="2" fillId="0" borderId="1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4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0" fontId="3" fillId="0" borderId="0" xfId="0" applyFont="1" applyAlignment="1">
      <alignment horizontal="center"/>
    </xf>
    <xf numFmtId="2" fontId="2" fillId="0" borderId="0" xfId="0" applyNumberFormat="1" applyFont="1" applyFill="1" applyBorder="1"/>
    <xf numFmtId="2" fontId="2" fillId="0" borderId="5" xfId="0" applyNumberFormat="1" applyFont="1" applyFill="1" applyBorder="1"/>
    <xf numFmtId="2" fontId="2" fillId="0" borderId="6" xfId="0" applyNumberFormat="1" applyFont="1" applyFill="1" applyBorder="1"/>
    <xf numFmtId="2" fontId="2" fillId="0" borderId="7" xfId="0" applyNumberFormat="1" applyFont="1" applyFill="1" applyBorder="1"/>
    <xf numFmtId="2" fontId="2" fillId="0" borderId="8" xfId="0" applyNumberFormat="1" applyFont="1" applyFill="1" applyBorder="1"/>
    <xf numFmtId="0" fontId="2" fillId="0" borderId="0" xfId="0" applyFont="1" applyAlignment="1">
      <alignment horizontal="center"/>
    </xf>
    <xf numFmtId="2" fontId="2" fillId="0" borderId="6" xfId="0" applyNumberFormat="1" applyFont="1" applyBorder="1"/>
    <xf numFmtId="2" fontId="2" fillId="0" borderId="7" xfId="0" applyNumberFormat="1" applyFont="1" applyBorder="1"/>
    <xf numFmtId="2" fontId="2" fillId="0" borderId="8" xfId="0" applyNumberFormat="1" applyFont="1" applyBorder="1"/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3" sqref="D13:G15"/>
    </sheetView>
  </sheetViews>
  <sheetFormatPr defaultRowHeight="12.75" x14ac:dyDescent="0.2"/>
  <cols>
    <col min="4" max="4" width="16.140625" customWidth="1"/>
    <col min="5" max="5" width="15.42578125" customWidth="1"/>
    <col min="6" max="6" width="14.140625" customWidth="1"/>
    <col min="7" max="7" width="21.28515625" customWidth="1"/>
  </cols>
  <sheetData>
    <row r="1" spans="1:10" x14ac:dyDescent="0.2">
      <c r="A1" t="s">
        <v>0</v>
      </c>
    </row>
    <row r="2" spans="1:10" x14ac:dyDescent="0.2">
      <c r="A2" t="s">
        <v>5</v>
      </c>
      <c r="B2" t="s">
        <v>6</v>
      </c>
      <c r="C2">
        <v>100</v>
      </c>
      <c r="D2">
        <v>0</v>
      </c>
      <c r="E2">
        <v>106.9</v>
      </c>
      <c r="F2">
        <v>0.57599999999999996</v>
      </c>
      <c r="G2">
        <v>5.76</v>
      </c>
      <c r="H2">
        <v>89.83</v>
      </c>
      <c r="I2">
        <v>103.15</v>
      </c>
      <c r="J2">
        <v>107.67</v>
      </c>
    </row>
    <row r="3" spans="1:10" x14ac:dyDescent="0.2">
      <c r="A3" t="s">
        <v>1</v>
      </c>
    </row>
    <row r="5" spans="1:10" x14ac:dyDescent="0.2">
      <c r="A5" t="s">
        <v>2</v>
      </c>
    </row>
    <row r="6" spans="1:10" x14ac:dyDescent="0.2">
      <c r="A6" t="s">
        <v>3</v>
      </c>
    </row>
    <row r="7" spans="1:10" x14ac:dyDescent="0.2">
      <c r="A7" t="s">
        <v>4</v>
      </c>
    </row>
    <row r="13" spans="1:10" ht="20.25" x14ac:dyDescent="0.3">
      <c r="D13" s="1" t="s">
        <v>11</v>
      </c>
      <c r="E13" s="1" t="s">
        <v>9</v>
      </c>
      <c r="F13" s="1" t="s">
        <v>7</v>
      </c>
      <c r="G13" s="1" t="s">
        <v>8</v>
      </c>
    </row>
    <row r="14" spans="1:10" ht="20.25" x14ac:dyDescent="0.3">
      <c r="D14" s="1" t="s">
        <v>10</v>
      </c>
      <c r="E14" s="1">
        <v>106.9</v>
      </c>
      <c r="F14" s="1">
        <v>5.76</v>
      </c>
      <c r="G14" s="1">
        <v>100</v>
      </c>
    </row>
    <row r="15" spans="1:10" ht="20.25" x14ac:dyDescent="0.3">
      <c r="D15" s="1" t="s">
        <v>6</v>
      </c>
      <c r="E15" s="1">
        <v>104.89</v>
      </c>
      <c r="F15" s="1">
        <v>4.78</v>
      </c>
      <c r="G15" s="1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75"/>
  <sheetViews>
    <sheetView tabSelected="1" workbookViewId="0">
      <selection activeCell="M57" sqref="M57"/>
    </sheetView>
  </sheetViews>
  <sheetFormatPr defaultRowHeight="12.75" x14ac:dyDescent="0.2"/>
  <sheetData>
    <row r="4" spans="4:10" ht="15.75" x14ac:dyDescent="0.25">
      <c r="D4" s="2" t="s">
        <v>15</v>
      </c>
      <c r="E4" s="2"/>
      <c r="F4" s="2"/>
      <c r="G4" s="2"/>
      <c r="H4" s="2"/>
      <c r="I4" s="2"/>
      <c r="J4" s="2"/>
    </row>
    <row r="5" spans="4:10" ht="15" x14ac:dyDescent="0.2">
      <c r="D5" s="2"/>
      <c r="E5" s="2"/>
      <c r="F5" s="2"/>
      <c r="G5" s="2"/>
      <c r="H5" s="2"/>
      <c r="I5" s="2"/>
      <c r="J5" s="2"/>
    </row>
    <row r="6" spans="4:10" ht="15.75" x14ac:dyDescent="0.25">
      <c r="D6" s="2"/>
      <c r="E6" s="2"/>
      <c r="F6" s="22" t="s">
        <v>16</v>
      </c>
      <c r="G6" s="23"/>
      <c r="H6" s="23"/>
      <c r="I6" s="23"/>
      <c r="J6" s="2"/>
    </row>
    <row r="7" spans="4:10" ht="15.75" x14ac:dyDescent="0.25">
      <c r="D7" s="2"/>
      <c r="E7" s="2"/>
      <c r="F7" s="3"/>
      <c r="G7" s="2"/>
      <c r="H7" s="2"/>
      <c r="I7" s="2"/>
      <c r="J7" s="2"/>
    </row>
    <row r="8" spans="4:10" ht="15" x14ac:dyDescent="0.2">
      <c r="D8" s="4" t="s">
        <v>13</v>
      </c>
      <c r="E8" s="21">
        <v>0.1</v>
      </c>
      <c r="F8" s="2">
        <v>0.05</v>
      </c>
      <c r="G8" s="2">
        <v>2.5000000000000001E-2</v>
      </c>
      <c r="H8" s="2">
        <v>0.01</v>
      </c>
      <c r="I8" s="2">
        <v>1E-3</v>
      </c>
      <c r="J8" s="2"/>
    </row>
    <row r="9" spans="4:10" ht="15" x14ac:dyDescent="0.2">
      <c r="D9" s="4">
        <v>10</v>
      </c>
      <c r="E9" s="5">
        <f>ABS(_xlfn.T.INV(E$8/2,$D9))</f>
        <v>1.812461122811676</v>
      </c>
      <c r="F9" s="6">
        <f>ABS(_xlfn.T.INV(F$8/2,$D9))</f>
        <v>2.2281388519862744</v>
      </c>
      <c r="G9" s="6">
        <f t="shared" ref="G9:I24" si="0">ABS(_xlfn.T.INV(G$8/2,$D9))</f>
        <v>2.6337669157115977</v>
      </c>
      <c r="H9" s="6">
        <f t="shared" si="0"/>
        <v>3.1692726726169518</v>
      </c>
      <c r="I9" s="7">
        <f t="shared" si="0"/>
        <v>4.586893858702636</v>
      </c>
      <c r="J9" s="2"/>
    </row>
    <row r="10" spans="4:10" ht="15" x14ac:dyDescent="0.2">
      <c r="D10" s="4">
        <v>11</v>
      </c>
      <c r="E10" s="8">
        <f t="shared" ref="E10:E46" si="1">ABS(_xlfn.T.INV(E$8/2,$D10))</f>
        <v>1.7958848187040437</v>
      </c>
      <c r="F10" s="9">
        <f t="shared" ref="F10:I42" si="2">ABS(_xlfn.T.INV(F$8/2,$D10))</f>
        <v>2.2009851600916384</v>
      </c>
      <c r="G10" s="9">
        <f t="shared" si="0"/>
        <v>2.5930926825393619</v>
      </c>
      <c r="H10" s="9">
        <f t="shared" si="0"/>
        <v>3.1058065155392809</v>
      </c>
      <c r="I10" s="10">
        <f t="shared" si="0"/>
        <v>4.4369793382344493</v>
      </c>
      <c r="J10" s="2"/>
    </row>
    <row r="11" spans="4:10" ht="15" x14ac:dyDescent="0.2">
      <c r="D11" s="4">
        <f>D10+1</f>
        <v>12</v>
      </c>
      <c r="E11" s="8">
        <f t="shared" si="1"/>
        <v>1.7822875556493194</v>
      </c>
      <c r="F11" s="9">
        <f t="shared" si="2"/>
        <v>2.1788128296672284</v>
      </c>
      <c r="G11" s="9">
        <f t="shared" si="0"/>
        <v>2.560032959359245</v>
      </c>
      <c r="H11" s="9">
        <f t="shared" si="0"/>
        <v>3.0545395893929017</v>
      </c>
      <c r="I11" s="10">
        <f t="shared" si="0"/>
        <v>4.3177912836061845</v>
      </c>
      <c r="J11" s="2"/>
    </row>
    <row r="12" spans="4:10" ht="15" x14ac:dyDescent="0.2">
      <c r="D12" s="4">
        <f t="shared" ref="D12:D18" si="3">D11+1</f>
        <v>13</v>
      </c>
      <c r="E12" s="8">
        <f t="shared" si="1"/>
        <v>1.7709333959868729</v>
      </c>
      <c r="F12" s="9">
        <f t="shared" si="2"/>
        <v>2.1603686564627926</v>
      </c>
      <c r="G12" s="9">
        <f t="shared" si="0"/>
        <v>2.5326378146609487</v>
      </c>
      <c r="H12" s="9">
        <f t="shared" si="0"/>
        <v>3.0122758387165782</v>
      </c>
      <c r="I12" s="10">
        <f t="shared" si="0"/>
        <v>4.2208317277071208</v>
      </c>
      <c r="J12" s="2"/>
    </row>
    <row r="13" spans="4:10" ht="15" x14ac:dyDescent="0.2">
      <c r="D13" s="4">
        <f t="shared" si="3"/>
        <v>14</v>
      </c>
      <c r="E13" s="8">
        <f t="shared" si="1"/>
        <v>1.7613101357748921</v>
      </c>
      <c r="F13" s="9">
        <f t="shared" si="2"/>
        <v>2.1447866879178044</v>
      </c>
      <c r="G13" s="9">
        <f t="shared" si="0"/>
        <v>2.5095694114933247</v>
      </c>
      <c r="H13" s="9">
        <f t="shared" si="0"/>
        <v>2.9768427343708348</v>
      </c>
      <c r="I13" s="10">
        <f t="shared" si="0"/>
        <v>4.1404541127382029</v>
      </c>
      <c r="J13" s="2"/>
    </row>
    <row r="14" spans="4:10" ht="15" x14ac:dyDescent="0.2">
      <c r="D14" s="4">
        <f t="shared" si="3"/>
        <v>15</v>
      </c>
      <c r="E14" s="8">
        <f t="shared" si="1"/>
        <v>1.7530503556925723</v>
      </c>
      <c r="F14" s="9">
        <f t="shared" si="2"/>
        <v>2.1314495455597742</v>
      </c>
      <c r="G14" s="9">
        <f t="shared" si="0"/>
        <v>2.4898797034798905</v>
      </c>
      <c r="H14" s="9">
        <f t="shared" si="0"/>
        <v>2.9467128834752381</v>
      </c>
      <c r="I14" s="10">
        <f t="shared" si="0"/>
        <v>4.0727651959037905</v>
      </c>
      <c r="J14" s="2"/>
    </row>
    <row r="15" spans="4:10" ht="15" x14ac:dyDescent="0.2">
      <c r="D15" s="4">
        <f t="shared" si="3"/>
        <v>16</v>
      </c>
      <c r="E15" s="8">
        <f t="shared" si="1"/>
        <v>1.7458836762762506</v>
      </c>
      <c r="F15" s="9">
        <f t="shared" si="2"/>
        <v>2.119905299221255</v>
      </c>
      <c r="G15" s="9">
        <f t="shared" si="0"/>
        <v>2.4728783224615718</v>
      </c>
      <c r="H15" s="9">
        <f t="shared" si="0"/>
        <v>2.9207816224251002</v>
      </c>
      <c r="I15" s="10">
        <f t="shared" si="0"/>
        <v>4.0149963271840559</v>
      </c>
      <c r="J15" s="2"/>
    </row>
    <row r="16" spans="4:10" ht="15" x14ac:dyDescent="0.2">
      <c r="D16" s="4">
        <f t="shared" si="3"/>
        <v>17</v>
      </c>
      <c r="E16" s="8">
        <f t="shared" si="1"/>
        <v>1.7396067260750732</v>
      </c>
      <c r="F16" s="9">
        <f t="shared" si="2"/>
        <v>2.109815577833317</v>
      </c>
      <c r="G16" s="9">
        <f t="shared" si="0"/>
        <v>2.4580507203792843</v>
      </c>
      <c r="H16" s="9">
        <f t="shared" si="0"/>
        <v>2.8982305196774178</v>
      </c>
      <c r="I16" s="10">
        <f t="shared" si="0"/>
        <v>3.9651262721190315</v>
      </c>
      <c r="J16" s="2"/>
    </row>
    <row r="17" spans="4:10" ht="15" x14ac:dyDescent="0.2">
      <c r="D17" s="4">
        <f t="shared" si="3"/>
        <v>18</v>
      </c>
      <c r="E17" s="8">
        <f t="shared" si="1"/>
        <v>1.7340636066175394</v>
      </c>
      <c r="F17" s="9">
        <f t="shared" si="2"/>
        <v>2.1009220402410378</v>
      </c>
      <c r="G17" s="9">
        <f t="shared" si="0"/>
        <v>2.4450056165149427</v>
      </c>
      <c r="H17" s="9">
        <f t="shared" si="0"/>
        <v>2.8784404727386073</v>
      </c>
      <c r="I17" s="10">
        <f t="shared" si="0"/>
        <v>3.9216458250851596</v>
      </c>
      <c r="J17" s="2"/>
    </row>
    <row r="18" spans="4:10" ht="15" x14ac:dyDescent="0.2">
      <c r="D18" s="4">
        <f t="shared" si="3"/>
        <v>19</v>
      </c>
      <c r="E18" s="8">
        <f t="shared" si="1"/>
        <v>1.7291328115213698</v>
      </c>
      <c r="F18" s="9">
        <f t="shared" si="2"/>
        <v>2.0930240544083096</v>
      </c>
      <c r="G18" s="9">
        <f t="shared" si="0"/>
        <v>2.4334402113749696</v>
      </c>
      <c r="H18" s="9">
        <f t="shared" si="0"/>
        <v>2.8609346064649799</v>
      </c>
      <c r="I18" s="10">
        <f t="shared" si="0"/>
        <v>3.883405852592082</v>
      </c>
      <c r="J18" s="2"/>
    </row>
    <row r="19" spans="4:10" ht="15" x14ac:dyDescent="0.2">
      <c r="D19" s="4">
        <f>D18+1</f>
        <v>20</v>
      </c>
      <c r="E19" s="8">
        <f t="shared" si="1"/>
        <v>1.7247182429207868</v>
      </c>
      <c r="F19" s="9">
        <f t="shared" si="2"/>
        <v>2.0859634472658648</v>
      </c>
      <c r="G19" s="9">
        <f t="shared" si="0"/>
        <v>2.4231165398734076</v>
      </c>
      <c r="H19" s="9">
        <f t="shared" si="0"/>
        <v>2.8453397097861091</v>
      </c>
      <c r="I19" s="10">
        <f t="shared" si="0"/>
        <v>3.8495162749308265</v>
      </c>
      <c r="J19" s="2"/>
    </row>
    <row r="20" spans="4:10" ht="15" x14ac:dyDescent="0.2">
      <c r="D20" s="4">
        <f>D19+1</f>
        <v>21</v>
      </c>
      <c r="E20" s="8">
        <f t="shared" si="1"/>
        <v>1.7207429028118781</v>
      </c>
      <c r="F20" s="9">
        <f t="shared" si="2"/>
        <v>2.07961384472768</v>
      </c>
      <c r="G20" s="9">
        <f t="shared" si="0"/>
        <v>2.4138450165989993</v>
      </c>
      <c r="H20" s="9">
        <f t="shared" si="0"/>
        <v>2.8313595580230499</v>
      </c>
      <c r="I20" s="10">
        <f t="shared" si="0"/>
        <v>3.8192771642744621</v>
      </c>
      <c r="J20" s="2"/>
    </row>
    <row r="21" spans="4:10" ht="15" x14ac:dyDescent="0.2">
      <c r="D21" s="4">
        <f t="shared" ref="D21:D40" si="4">D20+1</f>
        <v>22</v>
      </c>
      <c r="E21" s="8">
        <f t="shared" si="1"/>
        <v>1.7171443743802424</v>
      </c>
      <c r="F21" s="9">
        <f t="shared" si="2"/>
        <v>2.0738730679040258</v>
      </c>
      <c r="G21" s="9">
        <f t="shared" si="0"/>
        <v>2.4054727462619341</v>
      </c>
      <c r="H21" s="9">
        <f t="shared" si="0"/>
        <v>2.8187560606001436</v>
      </c>
      <c r="I21" s="10">
        <f t="shared" si="0"/>
        <v>3.79213067169839</v>
      </c>
      <c r="J21" s="2"/>
    </row>
    <row r="22" spans="4:10" ht="15" x14ac:dyDescent="0.2">
      <c r="D22" s="4">
        <f t="shared" si="4"/>
        <v>23</v>
      </c>
      <c r="E22" s="8">
        <f t="shared" si="1"/>
        <v>1.7138715277470482</v>
      </c>
      <c r="F22" s="9">
        <f t="shared" si="2"/>
        <v>2.0686576104190491</v>
      </c>
      <c r="G22" s="9">
        <f t="shared" si="0"/>
        <v>2.397875064657109</v>
      </c>
      <c r="H22" s="9">
        <f t="shared" si="0"/>
        <v>2.807335683769999</v>
      </c>
      <c r="I22" s="10">
        <f t="shared" si="0"/>
        <v>3.7676268043117811</v>
      </c>
      <c r="J22" s="2"/>
    </row>
    <row r="23" spans="4:10" ht="15" x14ac:dyDescent="0.2">
      <c r="D23" s="4">
        <f t="shared" si="4"/>
        <v>24</v>
      </c>
      <c r="E23" s="8">
        <f t="shared" si="1"/>
        <v>1.7108820799094284</v>
      </c>
      <c r="F23" s="9">
        <f t="shared" si="2"/>
        <v>2.0638985616280254</v>
      </c>
      <c r="G23" s="9">
        <f t="shared" si="0"/>
        <v>2.390949315129467</v>
      </c>
      <c r="H23" s="9">
        <f t="shared" si="0"/>
        <v>2.7969395047744556</v>
      </c>
      <c r="I23" s="10">
        <f t="shared" si="0"/>
        <v>3.7453986192900528</v>
      </c>
      <c r="J23" s="2"/>
    </row>
    <row r="24" spans="4:10" ht="15" x14ac:dyDescent="0.2">
      <c r="D24" s="4">
        <f t="shared" si="4"/>
        <v>25</v>
      </c>
      <c r="E24" s="8">
        <f t="shared" si="1"/>
        <v>1.7081407612518986</v>
      </c>
      <c r="F24" s="9">
        <f t="shared" si="2"/>
        <v>2.0595385527532977</v>
      </c>
      <c r="G24" s="9">
        <f t="shared" si="0"/>
        <v>2.3846102008046892</v>
      </c>
      <c r="H24" s="9">
        <f t="shared" si="0"/>
        <v>2.7874358136769706</v>
      </c>
      <c r="I24" s="10">
        <f t="shared" si="0"/>
        <v>3.7251439497286496</v>
      </c>
      <c r="J24" s="2"/>
    </row>
    <row r="25" spans="4:10" ht="15" x14ac:dyDescent="0.2">
      <c r="D25" s="4">
        <f t="shared" si="4"/>
        <v>26</v>
      </c>
      <c r="E25" s="8">
        <f t="shared" si="1"/>
        <v>1.7056179197592738</v>
      </c>
      <c r="F25" s="9">
        <f t="shared" si="2"/>
        <v>2.0555294386428731</v>
      </c>
      <c r="G25" s="9">
        <f t="shared" si="2"/>
        <v>2.3787862662355872</v>
      </c>
      <c r="H25" s="9">
        <f t="shared" si="2"/>
        <v>2.7787145333296839</v>
      </c>
      <c r="I25" s="10">
        <f t="shared" si="2"/>
        <v>3.7066117434809116</v>
      </c>
      <c r="J25" s="2"/>
    </row>
    <row r="26" spans="4:10" ht="15" x14ac:dyDescent="0.2">
      <c r="D26" s="4">
        <f t="shared" si="4"/>
        <v>27</v>
      </c>
      <c r="E26" s="8">
        <f t="shared" si="1"/>
        <v>1.7032884457221271</v>
      </c>
      <c r="F26" s="9">
        <f t="shared" si="2"/>
        <v>2.0518305164802859</v>
      </c>
      <c r="G26" s="9">
        <f t="shared" si="2"/>
        <v>2.3734172009126082</v>
      </c>
      <c r="H26" s="9">
        <f t="shared" si="2"/>
        <v>2.770682957122212</v>
      </c>
      <c r="I26" s="10">
        <f t="shared" si="2"/>
        <v>3.6895917134592362</v>
      </c>
      <c r="J26" s="2"/>
    </row>
    <row r="27" spans="4:10" ht="15" x14ac:dyDescent="0.2">
      <c r="D27" s="4">
        <f t="shared" si="4"/>
        <v>28</v>
      </c>
      <c r="E27" s="8">
        <f t="shared" si="1"/>
        <v>1.7011309342659326</v>
      </c>
      <c r="F27" s="9">
        <f t="shared" si="2"/>
        <v>2.0484071417952445</v>
      </c>
      <c r="G27" s="9">
        <f t="shared" si="2"/>
        <v>2.3684517491687451</v>
      </c>
      <c r="H27" s="9">
        <f t="shared" si="2"/>
        <v>2.7632624554614447</v>
      </c>
      <c r="I27" s="10">
        <f t="shared" si="2"/>
        <v>3.6739064007012763</v>
      </c>
      <c r="J27" s="2"/>
    </row>
    <row r="28" spans="4:10" ht="15" x14ac:dyDescent="0.2">
      <c r="D28" s="4">
        <f t="shared" si="4"/>
        <v>29</v>
      </c>
      <c r="E28" s="8">
        <f t="shared" si="1"/>
        <v>1.6991270265334986</v>
      </c>
      <c r="F28" s="9">
        <f t="shared" si="2"/>
        <v>2.0452296421327048</v>
      </c>
      <c r="G28" s="9">
        <f t="shared" si="2"/>
        <v>2.3638460732083098</v>
      </c>
      <c r="H28" s="9">
        <f t="shared" si="2"/>
        <v>2.7563859036706049</v>
      </c>
      <c r="I28" s="10">
        <f t="shared" si="2"/>
        <v>3.659405019466333</v>
      </c>
      <c r="J28" s="2"/>
    </row>
    <row r="29" spans="4:10" ht="15" x14ac:dyDescent="0.2">
      <c r="D29" s="4">
        <f t="shared" si="4"/>
        <v>30</v>
      </c>
      <c r="E29" s="8">
        <f t="shared" si="1"/>
        <v>1.6972608865939587</v>
      </c>
      <c r="F29" s="9">
        <f t="shared" si="2"/>
        <v>2.0422724563012378</v>
      </c>
      <c r="G29" s="9">
        <f t="shared" si="2"/>
        <v>2.3595624587009287</v>
      </c>
      <c r="H29" s="9">
        <f t="shared" si="2"/>
        <v>2.7499956535672259</v>
      </c>
      <c r="I29" s="10">
        <f t="shared" si="2"/>
        <v>3.6459586350420214</v>
      </c>
      <c r="J29" s="2"/>
    </row>
    <row r="30" spans="4:10" ht="15" x14ac:dyDescent="0.2">
      <c r="D30" s="4">
        <f t="shared" si="4"/>
        <v>31</v>
      </c>
      <c r="E30" s="8">
        <f t="shared" si="1"/>
        <v>1.6955187825458664</v>
      </c>
      <c r="F30" s="9">
        <f t="shared" si="2"/>
        <v>2.0395134463964082</v>
      </c>
      <c r="G30" s="9">
        <f t="shared" si="2"/>
        <v>2.3555682821599113</v>
      </c>
      <c r="H30" s="9">
        <f t="shared" si="2"/>
        <v>2.7440419192942698</v>
      </c>
      <c r="I30" s="10">
        <f t="shared" si="2"/>
        <v>3.633456349758331</v>
      </c>
      <c r="J30" s="2"/>
    </row>
    <row r="31" spans="4:10" ht="15" x14ac:dyDescent="0.2">
      <c r="D31" s="4">
        <f t="shared" si="4"/>
        <v>32</v>
      </c>
      <c r="E31" s="8">
        <f t="shared" si="1"/>
        <v>1.6938887483837093</v>
      </c>
      <c r="F31" s="9">
        <f t="shared" si="2"/>
        <v>2.0369333434601011</v>
      </c>
      <c r="G31" s="9">
        <f t="shared" si="2"/>
        <v>2.3518351803763684</v>
      </c>
      <c r="H31" s="9">
        <f t="shared" si="2"/>
        <v>2.7384814820121886</v>
      </c>
      <c r="I31" s="10">
        <f t="shared" si="2"/>
        <v>3.6218022598674953</v>
      </c>
      <c r="J31" s="2"/>
    </row>
    <row r="32" spans="4:10" ht="15" x14ac:dyDescent="0.2">
      <c r="D32" s="4">
        <f t="shared" si="4"/>
        <v>33</v>
      </c>
      <c r="E32" s="8">
        <f t="shared" si="1"/>
        <v>1.6923603090303456</v>
      </c>
      <c r="F32" s="9">
        <f t="shared" si="2"/>
        <v>2.0345152974493397</v>
      </c>
      <c r="G32" s="9">
        <f t="shared" si="2"/>
        <v>2.3483383772574786</v>
      </c>
      <c r="H32" s="9">
        <f t="shared" si="2"/>
        <v>2.733276642350837</v>
      </c>
      <c r="I32" s="10">
        <f t="shared" si="2"/>
        <v>3.6109130076544274</v>
      </c>
      <c r="J32" s="2"/>
    </row>
    <row r="33" spans="4:10" ht="15" x14ac:dyDescent="0.2">
      <c r="D33" s="4">
        <f t="shared" si="4"/>
        <v>34</v>
      </c>
      <c r="E33" s="8">
        <f t="shared" si="1"/>
        <v>1.6909242551868542</v>
      </c>
      <c r="F33" s="9">
        <f t="shared" si="2"/>
        <v>2.0322445093177191</v>
      </c>
      <c r="G33" s="9">
        <f t="shared" si="2"/>
        <v>2.3450561343451803</v>
      </c>
      <c r="H33" s="9">
        <f t="shared" si="2"/>
        <v>2.7283943670707203</v>
      </c>
      <c r="I33" s="10">
        <f t="shared" si="2"/>
        <v>3.6007157973864077</v>
      </c>
      <c r="J33" s="2"/>
    </row>
    <row r="34" spans="4:10" ht="15" x14ac:dyDescent="0.2">
      <c r="D34" s="4">
        <f t="shared" si="4"/>
        <v>35</v>
      </c>
      <c r="E34" s="8">
        <f t="shared" si="1"/>
        <v>1.6895724577802647</v>
      </c>
      <c r="F34" s="9">
        <f t="shared" si="2"/>
        <v>2.0301079282503438</v>
      </c>
      <c r="G34" s="9">
        <f t="shared" si="2"/>
        <v>2.3419692993010384</v>
      </c>
      <c r="H34" s="9">
        <f t="shared" si="2"/>
        <v>2.7238055892080912</v>
      </c>
      <c r="I34" s="10">
        <f t="shared" si="2"/>
        <v>3.5911467758107785</v>
      </c>
      <c r="J34" s="2"/>
    </row>
    <row r="35" spans="4:10" ht="15" x14ac:dyDescent="0.2">
      <c r="D35" s="4">
        <f t="shared" si="4"/>
        <v>36</v>
      </c>
      <c r="E35" s="8">
        <f t="shared" si="1"/>
        <v>1.6882977141168172</v>
      </c>
      <c r="F35" s="9">
        <f t="shared" si="2"/>
        <v>2.028094000980452</v>
      </c>
      <c r="G35" s="9">
        <f t="shared" si="2"/>
        <v>2.3390609325747471</v>
      </c>
      <c r="H35" s="9">
        <f t="shared" si="2"/>
        <v>2.7194846304500082</v>
      </c>
      <c r="I35" s="10">
        <f t="shared" si="2"/>
        <v>3.5821497014563373</v>
      </c>
      <c r="J35" s="2"/>
    </row>
    <row r="36" spans="4:10" ht="15" x14ac:dyDescent="0.2">
      <c r="D36" s="4">
        <f t="shared" si="4"/>
        <v>37</v>
      </c>
      <c r="E36" s="8">
        <f t="shared" si="1"/>
        <v>1.6870936195962629</v>
      </c>
      <c r="F36" s="9">
        <f t="shared" si="2"/>
        <v>2.026192463029111</v>
      </c>
      <c r="G36" s="9">
        <f t="shared" si="2"/>
        <v>2.3363159969097826</v>
      </c>
      <c r="H36" s="9">
        <f t="shared" si="2"/>
        <v>2.7154087215499887</v>
      </c>
      <c r="I36" s="10">
        <f t="shared" si="2"/>
        <v>3.5736748444452058</v>
      </c>
      <c r="J36" s="2"/>
    </row>
    <row r="37" spans="4:10" ht="15" x14ac:dyDescent="0.2">
      <c r="D37" s="4">
        <f t="shared" si="4"/>
        <v>38</v>
      </c>
      <c r="E37" s="8">
        <f t="shared" si="1"/>
        <v>1.6859544601667387</v>
      </c>
      <c r="F37" s="9">
        <f t="shared" si="2"/>
        <v>2.0243941639119702</v>
      </c>
      <c r="G37" s="9">
        <f t="shared" si="2"/>
        <v>2.3337210976874627</v>
      </c>
      <c r="H37" s="9">
        <f t="shared" si="2"/>
        <v>2.711557601913082</v>
      </c>
      <c r="I37" s="10">
        <f t="shared" si="2"/>
        <v>3.5656780715802339</v>
      </c>
      <c r="J37" s="2"/>
    </row>
    <row r="38" spans="4:10" ht="15" x14ac:dyDescent="0.2">
      <c r="D38" s="4">
        <f t="shared" si="4"/>
        <v>39</v>
      </c>
      <c r="E38" s="8">
        <f t="shared" si="1"/>
        <v>1.6848751217112248</v>
      </c>
      <c r="F38" s="9">
        <f t="shared" si="2"/>
        <v>2.0226909200367595</v>
      </c>
      <c r="G38" s="9">
        <f t="shared" si="2"/>
        <v>2.3312642646588211</v>
      </c>
      <c r="H38" s="9">
        <f t="shared" si="2"/>
        <v>2.7079131835176615</v>
      </c>
      <c r="I38" s="10">
        <f t="shared" si="2"/>
        <v>3.5581200813327323</v>
      </c>
      <c r="J38" s="2"/>
    </row>
    <row r="39" spans="4:10" ht="15" x14ac:dyDescent="0.2">
      <c r="D39" s="4">
        <f t="shared" si="4"/>
        <v>40</v>
      </c>
      <c r="E39" s="8">
        <f t="shared" si="1"/>
        <v>1.6838510133356521</v>
      </c>
      <c r="F39" s="9">
        <f t="shared" si="2"/>
        <v>2.0210753903062737</v>
      </c>
      <c r="G39" s="9">
        <f t="shared" si="2"/>
        <v>2.3289347675691143</v>
      </c>
      <c r="H39" s="9">
        <f t="shared" si="2"/>
        <v>2.7044592674331631</v>
      </c>
      <c r="I39" s="10">
        <f t="shared" si="2"/>
        <v>3.5509657608633112</v>
      </c>
      <c r="J39" s="2"/>
    </row>
    <row r="40" spans="4:10" ht="15" x14ac:dyDescent="0.2">
      <c r="D40" s="4">
        <f t="shared" si="4"/>
        <v>41</v>
      </c>
      <c r="E40" s="8">
        <f t="shared" si="1"/>
        <v>1.6828780021327077</v>
      </c>
      <c r="F40" s="9">
        <f t="shared" si="2"/>
        <v>2.0195409704413767</v>
      </c>
      <c r="G40" s="9">
        <f t="shared" si="2"/>
        <v>2.3267229596914341</v>
      </c>
      <c r="H40" s="9">
        <f t="shared" si="2"/>
        <v>2.7011813035785219</v>
      </c>
      <c r="I40" s="10">
        <f t="shared" si="2"/>
        <v>3.5441836429715834</v>
      </c>
      <c r="J40" s="2"/>
    </row>
    <row r="41" spans="4:10" ht="15" x14ac:dyDescent="0.2">
      <c r="D41" s="4">
        <f>D40+1</f>
        <v>42</v>
      </c>
      <c r="E41" s="8">
        <f t="shared" si="1"/>
        <v>1.6819523574675355</v>
      </c>
      <c r="F41" s="9">
        <f t="shared" si="2"/>
        <v>2.0180817028184461</v>
      </c>
      <c r="G41" s="9">
        <f t="shared" si="2"/>
        <v>2.3246201444632129</v>
      </c>
      <c r="H41" s="9">
        <f t="shared" si="2"/>
        <v>2.6980661862199842</v>
      </c>
      <c r="I41" s="10">
        <f t="shared" si="2"/>
        <v>3.5377454453274293</v>
      </c>
      <c r="J41" s="2"/>
    </row>
    <row r="42" spans="4:10" ht="15" x14ac:dyDescent="0.2">
      <c r="D42" s="4">
        <f t="shared" ref="D42:D43" si="5">D41+1</f>
        <v>43</v>
      </c>
      <c r="E42" s="8">
        <f t="shared" si="1"/>
        <v>1.6810707032025196</v>
      </c>
      <c r="F42" s="9">
        <f t="shared" si="2"/>
        <v>2.0166921992278248</v>
      </c>
      <c r="G42" s="9">
        <f t="shared" si="2"/>
        <v>2.322618461342385</v>
      </c>
      <c r="H42" s="9">
        <f t="shared" si="2"/>
        <v>2.695102079157675</v>
      </c>
      <c r="I42" s="10">
        <f t="shared" si="2"/>
        <v>3.5316256778080515</v>
      </c>
    </row>
    <row r="43" spans="4:10" ht="15" x14ac:dyDescent="0.2">
      <c r="D43" s="4">
        <f t="shared" si="5"/>
        <v>44</v>
      </c>
      <c r="E43" s="8">
        <f t="shared" si="1"/>
        <v>1.680229976572116</v>
      </c>
      <c r="F43" s="9">
        <f t="shared" ref="E43:I66" si="6">ABS(_xlfn.T.INV(F$8/2,$D43))</f>
        <v>2.0153675744437649</v>
      </c>
      <c r="G43" s="9">
        <f t="shared" si="6"/>
        <v>2.3207107877282613</v>
      </c>
      <c r="H43" s="9">
        <f t="shared" si="6"/>
        <v>2.6922782656930231</v>
      </c>
      <c r="I43" s="10">
        <f t="shared" si="6"/>
        <v>3.5258013064871769</v>
      </c>
    </row>
    <row r="44" spans="4:10" ht="15" x14ac:dyDescent="0.2">
      <c r="D44" s="4">
        <v>45</v>
      </c>
      <c r="E44" s="8">
        <f t="shared" si="1"/>
        <v>1.6794273926523535</v>
      </c>
      <c r="F44" s="9">
        <f t="shared" si="6"/>
        <v>2.0141033888808457</v>
      </c>
      <c r="G44" s="9">
        <f t="shared" si="6"/>
        <v>2.3188906543703403</v>
      </c>
      <c r="H44" s="9">
        <f t="shared" si="6"/>
        <v>2.6895850193746429</v>
      </c>
      <c r="I44" s="10">
        <f t="shared" si="6"/>
        <v>3.5202514649710976</v>
      </c>
    </row>
    <row r="45" spans="4:10" ht="15" x14ac:dyDescent="0.2">
      <c r="D45" s="4">
        <f>D44+5</f>
        <v>50</v>
      </c>
      <c r="E45" s="8">
        <f t="shared" si="1"/>
        <v>1.6759050251630967</v>
      </c>
      <c r="F45" s="9">
        <f t="shared" si="6"/>
        <v>2.0085591121007611</v>
      </c>
      <c r="G45" s="9">
        <f t="shared" si="6"/>
        <v>2.3109139355649035</v>
      </c>
      <c r="H45" s="9">
        <f t="shared" si="6"/>
        <v>2.6777932709408443</v>
      </c>
      <c r="I45" s="10">
        <f t="shared" si="6"/>
        <v>3.4960128818111396</v>
      </c>
    </row>
    <row r="46" spans="4:10" ht="15" x14ac:dyDescent="0.2">
      <c r="D46" s="4">
        <f t="shared" ref="D46" si="7">D45+5</f>
        <v>55</v>
      </c>
      <c r="E46" s="18">
        <f t="shared" si="1"/>
        <v>1.673033965289912</v>
      </c>
      <c r="F46" s="19">
        <f t="shared" si="6"/>
        <v>2.0040447832891455</v>
      </c>
      <c r="G46" s="19">
        <f t="shared" si="6"/>
        <v>2.3044259635750359</v>
      </c>
      <c r="H46" s="19">
        <f t="shared" si="6"/>
        <v>2.6682159884861933</v>
      </c>
      <c r="I46" s="20">
        <f t="shared" si="6"/>
        <v>3.4763983590335892</v>
      </c>
    </row>
    <row r="47" spans="4:10" ht="15" x14ac:dyDescent="0.2">
      <c r="D47" s="4"/>
      <c r="E47" s="17"/>
      <c r="F47" s="9"/>
      <c r="G47" s="9"/>
      <c r="H47" s="9"/>
      <c r="I47" s="9"/>
    </row>
    <row r="51" spans="4:10" ht="15.75" x14ac:dyDescent="0.25">
      <c r="D51" s="2" t="s">
        <v>15</v>
      </c>
      <c r="E51" s="2"/>
      <c r="F51" s="2"/>
      <c r="G51" s="2"/>
      <c r="H51" s="2"/>
      <c r="I51" s="2"/>
      <c r="J51" s="2"/>
    </row>
    <row r="52" spans="4:10" ht="15" x14ac:dyDescent="0.2">
      <c r="D52" s="2"/>
      <c r="E52" s="2"/>
      <c r="F52" s="2"/>
      <c r="G52" s="2"/>
      <c r="H52" s="2"/>
      <c r="I52" s="2"/>
      <c r="J52" s="2"/>
    </row>
    <row r="53" spans="4:10" ht="15.75" x14ac:dyDescent="0.25">
      <c r="D53" s="2"/>
      <c r="E53" s="2"/>
      <c r="F53" s="22" t="s">
        <v>14</v>
      </c>
      <c r="G53" s="23"/>
      <c r="H53" s="23"/>
      <c r="I53" s="23"/>
      <c r="J53" s="2"/>
    </row>
    <row r="54" spans="4:10" ht="15.75" x14ac:dyDescent="0.25">
      <c r="D54" s="2"/>
      <c r="E54" s="2"/>
      <c r="F54" s="3"/>
      <c r="G54" s="2"/>
      <c r="H54" s="2"/>
      <c r="I54" s="2"/>
      <c r="J54" s="2"/>
    </row>
    <row r="55" spans="4:10" ht="15" x14ac:dyDescent="0.2">
      <c r="D55" s="4" t="s">
        <v>13</v>
      </c>
      <c r="E55" s="21">
        <v>0.1</v>
      </c>
      <c r="F55" s="2">
        <v>0.05</v>
      </c>
      <c r="G55" s="2">
        <v>2.5000000000000001E-2</v>
      </c>
      <c r="H55" s="2">
        <v>0.01</v>
      </c>
      <c r="I55" s="2">
        <v>1E-3</v>
      </c>
      <c r="J55" s="2"/>
    </row>
    <row r="56" spans="4:10" ht="15" x14ac:dyDescent="0.2">
      <c r="D56" s="4">
        <f>D46+5</f>
        <v>60</v>
      </c>
      <c r="E56" s="5">
        <f t="shared" si="6"/>
        <v>1.6706488649046354</v>
      </c>
      <c r="F56" s="6">
        <f t="shared" si="6"/>
        <v>2.0002978220142609</v>
      </c>
      <c r="G56" s="6">
        <f t="shared" si="6"/>
        <v>2.2990455819789011</v>
      </c>
      <c r="H56" s="6">
        <f t="shared" si="6"/>
        <v>2.6602830288550381</v>
      </c>
      <c r="I56" s="7">
        <f t="shared" si="6"/>
        <v>3.4602004691963555</v>
      </c>
    </row>
    <row r="57" spans="4:10" ht="15" x14ac:dyDescent="0.2">
      <c r="D57" s="4">
        <f>D56+20</f>
        <v>80</v>
      </c>
      <c r="E57" s="8">
        <f t="shared" si="6"/>
        <v>1.6641245785896708</v>
      </c>
      <c r="F57" s="9">
        <f t="shared" si="6"/>
        <v>1.9900634212544475</v>
      </c>
      <c r="G57" s="9">
        <f t="shared" si="6"/>
        <v>2.2843716179465421</v>
      </c>
      <c r="H57" s="9">
        <f t="shared" si="6"/>
        <v>2.6386905963441825</v>
      </c>
      <c r="I57" s="10">
        <f t="shared" si="6"/>
        <v>3.4163374584769461</v>
      </c>
    </row>
    <row r="58" spans="4:10" ht="15" x14ac:dyDescent="0.2">
      <c r="D58" s="4">
        <f t="shared" ref="D58:D72" si="8">D57+20</f>
        <v>100</v>
      </c>
      <c r="E58" s="8">
        <f t="shared" si="6"/>
        <v>1.6602343260853425</v>
      </c>
      <c r="F58" s="9">
        <f t="shared" si="6"/>
        <v>1.9839715185235556</v>
      </c>
      <c r="G58" s="9">
        <f t="shared" si="6"/>
        <v>2.2756524130289537</v>
      </c>
      <c r="H58" s="9">
        <f t="shared" si="6"/>
        <v>2.6258905214380182</v>
      </c>
      <c r="I58" s="10">
        <f t="shared" si="6"/>
        <v>3.3904913111642285</v>
      </c>
    </row>
    <row r="59" spans="4:10" ht="15" x14ac:dyDescent="0.2">
      <c r="D59" s="4">
        <f t="shared" si="8"/>
        <v>120</v>
      </c>
      <c r="E59" s="8">
        <f t="shared" si="6"/>
        <v>1.6576508993552355</v>
      </c>
      <c r="F59" s="9">
        <f t="shared" si="6"/>
        <v>1.9799304050824413</v>
      </c>
      <c r="G59" s="9">
        <f t="shared" si="6"/>
        <v>2.2698747725116086</v>
      </c>
      <c r="H59" s="9">
        <f t="shared" si="6"/>
        <v>2.617421145106865</v>
      </c>
      <c r="I59" s="10">
        <f t="shared" si="6"/>
        <v>3.3734537685625003</v>
      </c>
    </row>
    <row r="60" spans="4:10" ht="15" x14ac:dyDescent="0.2">
      <c r="D60" s="4">
        <f t="shared" si="8"/>
        <v>140</v>
      </c>
      <c r="E60" s="8">
        <f t="shared" si="6"/>
        <v>1.6558105109968806</v>
      </c>
      <c r="F60" s="9">
        <f t="shared" si="6"/>
        <v>1.9770537196571039</v>
      </c>
      <c r="G60" s="9">
        <f t="shared" si="6"/>
        <v>2.2657650070588917</v>
      </c>
      <c r="H60" s="9">
        <f t="shared" si="6"/>
        <v>2.6114027111503373</v>
      </c>
      <c r="I60" s="10">
        <f t="shared" si="6"/>
        <v>3.3613777095644686</v>
      </c>
    </row>
    <row r="61" spans="4:10" ht="15" x14ac:dyDescent="0.2">
      <c r="D61" s="4">
        <f t="shared" si="8"/>
        <v>160</v>
      </c>
      <c r="E61" s="8">
        <f t="shared" si="6"/>
        <v>1.6544329014573194</v>
      </c>
      <c r="F61" s="9">
        <f t="shared" si="6"/>
        <v>1.974901560000798</v>
      </c>
      <c r="G61" s="9">
        <f t="shared" si="6"/>
        <v>2.2626920069791741</v>
      </c>
      <c r="H61" s="9">
        <f t="shared" si="6"/>
        <v>2.6069058173248831</v>
      </c>
      <c r="I61" s="10">
        <f t="shared" si="6"/>
        <v>3.3523714718046795</v>
      </c>
    </row>
    <row r="62" spans="4:10" ht="15" x14ac:dyDescent="0.2">
      <c r="D62" s="4">
        <f t="shared" si="8"/>
        <v>180</v>
      </c>
      <c r="E62" s="8">
        <f t="shared" si="6"/>
        <v>1.6533630134974617</v>
      </c>
      <c r="F62" s="9">
        <f t="shared" si="6"/>
        <v>1.973230823071547</v>
      </c>
      <c r="G62" s="9">
        <f t="shared" si="6"/>
        <v>2.2603074041574613</v>
      </c>
      <c r="H62" s="9">
        <f t="shared" si="6"/>
        <v>2.6034182285998755</v>
      </c>
      <c r="I62" s="10">
        <f t="shared" si="6"/>
        <v>3.3453965582095142</v>
      </c>
    </row>
    <row r="63" spans="4:10" ht="15" x14ac:dyDescent="0.2">
      <c r="D63" s="4">
        <f t="shared" si="8"/>
        <v>200</v>
      </c>
      <c r="E63" s="8">
        <f t="shared" si="6"/>
        <v>1.6525081009108851</v>
      </c>
      <c r="F63" s="9">
        <f t="shared" si="6"/>
        <v>1.9718962236339095</v>
      </c>
      <c r="G63" s="9">
        <f t="shared" si="6"/>
        <v>2.2584031839269922</v>
      </c>
      <c r="H63" s="9">
        <f t="shared" si="6"/>
        <v>2.6006344361915565</v>
      </c>
      <c r="I63" s="10">
        <f t="shared" si="6"/>
        <v>3.3398354062756765</v>
      </c>
    </row>
    <row r="64" spans="4:10" ht="15" x14ac:dyDescent="0.2">
      <c r="D64" s="4">
        <f t="shared" si="8"/>
        <v>220</v>
      </c>
      <c r="E64" s="8">
        <f t="shared" si="6"/>
        <v>1.6518092858899067</v>
      </c>
      <c r="F64" s="9">
        <f t="shared" si="6"/>
        <v>1.9708055923849004</v>
      </c>
      <c r="G64" s="9">
        <f t="shared" si="6"/>
        <v>2.2568474701781658</v>
      </c>
      <c r="H64" s="9">
        <f t="shared" si="6"/>
        <v>2.5983609292715544</v>
      </c>
      <c r="I64" s="10">
        <f t="shared" si="6"/>
        <v>3.3352977457484276</v>
      </c>
    </row>
    <row r="65" spans="4:9" ht="15" x14ac:dyDescent="0.2">
      <c r="D65" s="4">
        <f t="shared" si="8"/>
        <v>240</v>
      </c>
      <c r="E65" s="8">
        <f t="shared" si="6"/>
        <v>1.6512273926074998</v>
      </c>
      <c r="F65" s="12">
        <f t="shared" si="6"/>
        <v>1.9698976350766919</v>
      </c>
      <c r="G65" s="12">
        <f t="shared" si="6"/>
        <v>2.2555526103143655</v>
      </c>
      <c r="H65" s="12">
        <f t="shared" si="6"/>
        <v>2.5964691819668162</v>
      </c>
      <c r="I65" s="13">
        <f t="shared" si="6"/>
        <v>3.3315248443369763</v>
      </c>
    </row>
    <row r="66" spans="4:9" ht="15" x14ac:dyDescent="0.2">
      <c r="D66" s="4">
        <f t="shared" si="8"/>
        <v>260</v>
      </c>
      <c r="E66" s="8">
        <f t="shared" si="6"/>
        <v>1.6507353424626587</v>
      </c>
      <c r="F66" s="12">
        <f t="shared" si="6"/>
        <v>1.9691300033601793</v>
      </c>
      <c r="G66" s="12">
        <f t="shared" si="6"/>
        <v>2.2544580717940055</v>
      </c>
      <c r="H66" s="12">
        <f t="shared" si="6"/>
        <v>2.5948704873558754</v>
      </c>
      <c r="I66" s="13">
        <f t="shared" si="6"/>
        <v>3.3283383981598762</v>
      </c>
    </row>
    <row r="67" spans="4:9" ht="15" x14ac:dyDescent="0.2">
      <c r="D67" s="4">
        <f t="shared" si="8"/>
        <v>280</v>
      </c>
      <c r="E67" s="8">
        <f t="shared" ref="E67:E72" si="9">ABS(_xlfn.T.INV(E$8/2,$D67))</f>
        <v>1.6503138193056273</v>
      </c>
      <c r="F67" s="12">
        <f t="shared" ref="F67:I72" si="10">ABS(_xlfn.T.INV(F$8/2,$D67))</f>
        <v>1.9684724997370107</v>
      </c>
      <c r="G67" s="12">
        <f t="shared" si="10"/>
        <v>2.2535207064470599</v>
      </c>
      <c r="H67" s="12">
        <f t="shared" si="10"/>
        <v>2.593501645593757</v>
      </c>
      <c r="I67" s="13">
        <f t="shared" si="10"/>
        <v>3.3256115339223373</v>
      </c>
    </row>
    <row r="68" spans="4:9" ht="15" x14ac:dyDescent="0.2">
      <c r="D68" s="4">
        <f t="shared" si="8"/>
        <v>300</v>
      </c>
      <c r="E68" s="8">
        <f t="shared" si="9"/>
        <v>1.6499486739376235</v>
      </c>
      <c r="F68" s="12">
        <f t="shared" si="10"/>
        <v>1.9679030112610867</v>
      </c>
      <c r="G68" s="12">
        <f t="shared" si="10"/>
        <v>2.2527089277812573</v>
      </c>
      <c r="H68" s="12">
        <f t="shared" si="10"/>
        <v>2.592316410847785</v>
      </c>
      <c r="I68" s="13">
        <f t="shared" si="10"/>
        <v>3.3232515129741946</v>
      </c>
    </row>
    <row r="69" spans="4:9" ht="15" x14ac:dyDescent="0.2">
      <c r="D69" s="4">
        <f t="shared" si="8"/>
        <v>320</v>
      </c>
      <c r="E69" s="8">
        <f t="shared" si="9"/>
        <v>1.6496293047476565</v>
      </c>
      <c r="F69" s="12">
        <f t="shared" si="10"/>
        <v>1.967404973747932</v>
      </c>
      <c r="G69" s="12">
        <f t="shared" si="10"/>
        <v>2.2519990816422113</v>
      </c>
      <c r="H69" s="12">
        <f t="shared" si="10"/>
        <v>2.5912801635346052</v>
      </c>
      <c r="I69" s="13">
        <f t="shared" si="10"/>
        <v>3.3211889752665869</v>
      </c>
    </row>
    <row r="70" spans="4:9" ht="15" x14ac:dyDescent="0.2">
      <c r="D70" s="4">
        <f t="shared" si="8"/>
        <v>340</v>
      </c>
      <c r="E70" s="8">
        <f t="shared" si="9"/>
        <v>1.6493476114505803</v>
      </c>
      <c r="F70" s="12">
        <f t="shared" si="10"/>
        <v>1.9669657340892925</v>
      </c>
      <c r="G70" s="12">
        <f t="shared" si="10"/>
        <v>2.2513731032541693</v>
      </c>
      <c r="H70" s="12">
        <f t="shared" si="10"/>
        <v>2.5903664728275864</v>
      </c>
      <c r="I70" s="13">
        <f t="shared" si="10"/>
        <v>3.3193710092878606</v>
      </c>
    </row>
    <row r="71" spans="4:9" ht="15" x14ac:dyDescent="0.2">
      <c r="D71" s="4">
        <f t="shared" si="8"/>
        <v>360</v>
      </c>
      <c r="E71" s="8">
        <f t="shared" si="9"/>
        <v>1.6490972984794203</v>
      </c>
      <c r="F71" s="12">
        <f t="shared" si="10"/>
        <v>1.9665754602606362</v>
      </c>
      <c r="G71" s="12">
        <f t="shared" si="10"/>
        <v>2.2508169583794428</v>
      </c>
      <c r="H71" s="12">
        <f t="shared" si="10"/>
        <v>2.5895548106856827</v>
      </c>
      <c r="I71" s="13">
        <f t="shared" si="10"/>
        <v>3.3177565491175547</v>
      </c>
    </row>
    <row r="72" spans="4:9" ht="15" x14ac:dyDescent="0.2">
      <c r="D72" s="4">
        <f t="shared" si="8"/>
        <v>380</v>
      </c>
      <c r="E72" s="8">
        <f t="shared" si="9"/>
        <v>1.6488733988968656</v>
      </c>
      <c r="F72" s="12">
        <f t="shared" si="10"/>
        <v>1.9662263966111726</v>
      </c>
      <c r="G72" s="12">
        <f t="shared" si="10"/>
        <v>2.2503195786140551</v>
      </c>
      <c r="H72" s="12">
        <f t="shared" si="10"/>
        <v>2.5888289911656472</v>
      </c>
      <c r="I72" s="13">
        <f t="shared" si="10"/>
        <v>3.3163132352406506</v>
      </c>
    </row>
    <row r="73" spans="4:9" ht="15.75" x14ac:dyDescent="0.25">
      <c r="D73" s="11" t="s">
        <v>12</v>
      </c>
      <c r="E73" s="14">
        <f>_xlfn.NORM.INV(1-(E8/2),0,1)</f>
        <v>1.6448536269514715</v>
      </c>
      <c r="F73" s="15">
        <f>_xlfn.NORM.INV(1-(F8/2),0,1)</f>
        <v>1.9599639845400536</v>
      </c>
      <c r="G73" s="15">
        <f t="shared" ref="G73:I73" si="11">_xlfn.NORM.INV(1-(G8/2),0,1)</f>
        <v>2.2414027276049464</v>
      </c>
      <c r="H73" s="15">
        <f t="shared" si="11"/>
        <v>2.5758293035488999</v>
      </c>
      <c r="I73" s="16">
        <f t="shared" si="11"/>
        <v>3.2905267314919255</v>
      </c>
    </row>
    <row r="74" spans="4:9" ht="15" x14ac:dyDescent="0.2">
      <c r="D74" s="4"/>
      <c r="E74" s="17"/>
      <c r="F74" s="12"/>
      <c r="G74" s="12"/>
      <c r="H74" s="12"/>
      <c r="I74" s="12"/>
    </row>
    <row r="75" spans="4:9" ht="15" x14ac:dyDescent="0.2">
      <c r="D75" s="4"/>
      <c r="E75" s="17"/>
      <c r="F75" s="12"/>
      <c r="G75" s="12"/>
      <c r="H75" s="12"/>
      <c r="I75" s="12"/>
    </row>
  </sheetData>
  <mergeCells count="2">
    <mergeCell ref="F6:I6"/>
    <mergeCell ref="F53:I53"/>
  </mergeCells>
  <printOptions gridLine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moregan</cp:lastModifiedBy>
  <cp:lastPrinted>2013-11-12T11:37:33Z</cp:lastPrinted>
  <dcterms:created xsi:type="dcterms:W3CDTF">2011-10-10T16:56:51Z</dcterms:created>
  <dcterms:modified xsi:type="dcterms:W3CDTF">2013-11-12T11:38:00Z</dcterms:modified>
</cp:coreProperties>
</file>