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MSISS\Third Year\ST3008 - Case Studies\"/>
    </mc:Choice>
  </mc:AlternateContent>
  <bookViews>
    <workbookView xWindow="0" yWindow="0" windowWidth="20490" windowHeight="7530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C11" i="1"/>
  <c r="I11" i="1" l="1"/>
  <c r="G8" i="1"/>
  <c r="H8" i="1"/>
  <c r="E8" i="1"/>
  <c r="D8" i="1"/>
  <c r="F8" i="1"/>
  <c r="C8" i="1"/>
  <c r="J13" i="1" l="1"/>
  <c r="K13" i="1" s="1"/>
  <c r="J12" i="1"/>
  <c r="K12" i="1" s="1"/>
  <c r="J11" i="1"/>
  <c r="K11" i="1" s="1"/>
  <c r="K14" i="1" s="1"/>
</calcChain>
</file>

<file path=xl/sharedStrings.xml><?xml version="1.0" encoding="utf-8"?>
<sst xmlns="http://schemas.openxmlformats.org/spreadsheetml/2006/main" count="20" uniqueCount="19">
  <si>
    <t>Translation</t>
  </si>
  <si>
    <t>English Average Page Count</t>
  </si>
  <si>
    <t>French</t>
  </si>
  <si>
    <t>German</t>
  </si>
  <si>
    <t>Dutch</t>
  </si>
  <si>
    <t>Swedish</t>
  </si>
  <si>
    <t>Italian</t>
  </si>
  <si>
    <t>Spanish</t>
  </si>
  <si>
    <t>Quoted % Change</t>
  </si>
  <si>
    <t>8-10%</t>
  </si>
  <si>
    <t>Average % Change</t>
  </si>
  <si>
    <t>Average Page Count</t>
  </si>
  <si>
    <t>10-25%</t>
  </si>
  <si>
    <t>15-30%</t>
  </si>
  <si>
    <t>3YR</t>
  </si>
  <si>
    <t>Total Books</t>
  </si>
  <si>
    <t>Total Pages</t>
  </si>
  <si>
    <t>5YR</t>
  </si>
  <si>
    <t>6YR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</si>
</sst>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£-809]#,##0.00"/>
    <numFmt numFmtId="165" formatCode="[$£-809]#,##0"/>
    <numFmt numFmtId="166" formatCode="_-[$£-809]* #,##0.00_-;\-[$£-809]* #,##0.00_-;_-[$£-809]* &quot;-&quot;??_-;_-@"/>
    <numFmt numFmtId="167" formatCode="0.0%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b/>
      <sz val="14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4C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6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4" fillId="0" borderId="0" xfId="0" applyNumberFormat="1" applyFont="1"/>
    <xf numFmtId="0" fontId="7" fillId="0" borderId="0" xfId="0" applyFont="1"/>
    <xf numFmtId="9" fontId="3" fillId="0" borderId="1" xfId="0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9" fontId="0" fillId="0" borderId="2" xfId="0" applyNumberFormat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0" fontId="0" fillId="0" borderId="0" xfId="0" applyBorder="1"/>
    <xf numFmtId="168" fontId="0" fillId="0" borderId="0" xfId="2" applyNumberFormat="1" applyFont="1" applyAlignment="1">
      <alignment horizontal="center" vertical="center"/>
    </xf>
    <xf numFmtId="43" fontId="0" fillId="0" borderId="0" xfId="0" applyNumberFormat="1"/>
    <xf numFmtId="0" fontId="8" fillId="0" borderId="0" xfId="0" applyFont="1"/>
    <xf numFmtId="0" fontId="5" fillId="0" borderId="3" xfId="0" applyFon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0" fillId="0" borderId="4" xfId="0" applyFont="1" applyBorder="1" applyAlignment="1"/>
    <xf numFmtId="0" fontId="5" fillId="2" borderId="6" xfId="0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2" borderId="10" xfId="0" applyFont="1" applyFill="1" applyBorder="1"/>
    <xf numFmtId="0" fontId="5" fillId="2" borderId="9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D4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Normal="100" workbookViewId="0">
      <selection activeCell="B8" sqref="B8"/>
    </sheetView>
  </sheetViews>
  <sheetFormatPr defaultRowHeight="15" x14ac:dyDescent="0.25"/>
  <cols>
    <col min="2" max="2" width="27.28515625" bestFit="1" customWidth="1"/>
    <col min="3" max="3" width="18.42578125" customWidth="1"/>
    <col min="4" max="4" width="17.140625" bestFit="1" customWidth="1"/>
    <col min="5" max="5" width="17.42578125" bestFit="1" customWidth="1"/>
    <col min="6" max="6" width="15.42578125" bestFit="1" customWidth="1"/>
    <col min="7" max="7" width="15.140625" bestFit="1" customWidth="1"/>
    <col min="8" max="8" width="20.5703125" bestFit="1" customWidth="1"/>
    <col min="9" max="9" width="11.85546875" bestFit="1" customWidth="1"/>
    <col min="10" max="10" width="16.85546875" bestFit="1" customWidth="1"/>
    <col min="11" max="11" width="18.42578125" customWidth="1"/>
    <col min="12" max="12" width="19.5703125" bestFit="1" customWidth="1"/>
  </cols>
  <sheetData>
    <row r="1" spans="2:12" ht="18.75" x14ac:dyDescent="0.3">
      <c r="B1" s="14" t="s">
        <v>0</v>
      </c>
      <c r="C1" s="2"/>
      <c r="D1" s="2"/>
      <c r="E1" s="3"/>
      <c r="F1" s="2"/>
      <c r="G1" s="2"/>
      <c r="H1" s="3"/>
      <c r="I1" s="2"/>
    </row>
    <row r="2" spans="2:12" x14ac:dyDescent="0.25">
      <c r="B2" s="1"/>
      <c r="C2" s="2"/>
      <c r="D2" s="2"/>
      <c r="E2" s="4"/>
      <c r="F2" s="2"/>
      <c r="G2" s="2"/>
      <c r="H2" s="3"/>
      <c r="I2" s="2"/>
    </row>
    <row r="3" spans="2:12" x14ac:dyDescent="0.25">
      <c r="B3" s="1" t="s">
        <v>1</v>
      </c>
      <c r="C3" s="2">
        <v>220</v>
      </c>
      <c r="D3" s="8"/>
      <c r="E3" s="4"/>
      <c r="F3" s="2"/>
      <c r="G3" s="2"/>
      <c r="H3" s="3"/>
      <c r="I3" s="2"/>
    </row>
    <row r="4" spans="2:12" ht="8.25" customHeight="1" x14ac:dyDescent="0.25">
      <c r="B4" s="1"/>
      <c r="C4" s="2"/>
      <c r="D4" s="2"/>
      <c r="E4" s="4"/>
      <c r="F4" s="2"/>
      <c r="G4" s="2"/>
      <c r="H4" s="3"/>
      <c r="I4" s="2"/>
    </row>
    <row r="5" spans="2:12" x14ac:dyDescent="0.25">
      <c r="B5" s="34"/>
      <c r="C5" s="35" t="s">
        <v>2</v>
      </c>
      <c r="D5" s="35" t="s">
        <v>3</v>
      </c>
      <c r="E5" s="36" t="s">
        <v>4</v>
      </c>
      <c r="F5" s="37" t="s">
        <v>5</v>
      </c>
      <c r="G5" s="35" t="s">
        <v>6</v>
      </c>
      <c r="H5" s="38" t="s">
        <v>7</v>
      </c>
      <c r="I5" s="2"/>
    </row>
    <row r="6" spans="2:12" ht="11.25" customHeight="1" x14ac:dyDescent="0.25">
      <c r="B6" s="24" t="s">
        <v>8</v>
      </c>
      <c r="C6" s="25">
        <v>-0.15</v>
      </c>
      <c r="D6" s="26" t="s">
        <v>9</v>
      </c>
      <c r="E6" s="27">
        <v>0.06</v>
      </c>
      <c r="F6" s="15">
        <v>0.04</v>
      </c>
      <c r="G6" s="26" t="s">
        <v>12</v>
      </c>
      <c r="H6" s="28" t="s">
        <v>13</v>
      </c>
      <c r="I6" s="2"/>
    </row>
    <row r="7" spans="2:12" x14ac:dyDescent="0.25">
      <c r="B7" s="39" t="s">
        <v>10</v>
      </c>
      <c r="C7" s="18">
        <v>-0.15</v>
      </c>
      <c r="D7" s="18">
        <v>0.09</v>
      </c>
      <c r="E7" s="18">
        <v>0.06</v>
      </c>
      <c r="F7" s="18">
        <v>0.04</v>
      </c>
      <c r="G7" s="19">
        <v>0.17499999999999999</v>
      </c>
      <c r="H7" s="29">
        <v>0.22500000000000001</v>
      </c>
    </row>
    <row r="8" spans="2:12" x14ac:dyDescent="0.25">
      <c r="B8" s="40" t="s">
        <v>11</v>
      </c>
      <c r="C8" s="30">
        <f>$C$3+($C$3*C7)</f>
        <v>187</v>
      </c>
      <c r="D8" s="30">
        <f>$C$3+($C$3*D7)</f>
        <v>239.8</v>
      </c>
      <c r="E8" s="30">
        <f>$C$3+($C$3*E7)</f>
        <v>233.2</v>
      </c>
      <c r="F8" s="31">
        <f t="shared" ref="F8" si="0">$C$3+($C$3*F7)</f>
        <v>228.8</v>
      </c>
      <c r="G8" s="32">
        <f t="shared" ref="G8" si="1">$C$3+($C$3*G7)</f>
        <v>258.5</v>
      </c>
      <c r="H8" s="33">
        <f t="shared" ref="H8" si="2">$C$3+($C$3*H7)</f>
        <v>269.5</v>
      </c>
      <c r="I8" s="20"/>
    </row>
    <row r="9" spans="2:12" x14ac:dyDescent="0.25">
      <c r="B9" s="6"/>
      <c r="C9" s="7"/>
      <c r="D9" s="7"/>
      <c r="E9" s="16"/>
      <c r="F9" s="20"/>
      <c r="I9" s="17"/>
      <c r="J9" s="17"/>
      <c r="K9" s="23"/>
    </row>
    <row r="10" spans="2:12" x14ac:dyDescent="0.25">
      <c r="B10" s="6"/>
      <c r="C10" s="7"/>
      <c r="D10" s="7"/>
      <c r="E10" s="16"/>
      <c r="F10" s="20"/>
      <c r="I10" s="17" t="s">
        <v>15</v>
      </c>
      <c r="J10" s="17" t="s">
        <v>16</v>
      </c>
      <c r="K10" s="23" t="s">
        <v>11</v>
      </c>
    </row>
    <row r="11" spans="2:12" x14ac:dyDescent="0.25">
      <c r="B11" s="6" t="s">
        <v>14</v>
      </c>
      <c r="C11" s="21">
        <f>2488500</f>
        <v>2488500</v>
      </c>
      <c r="D11" s="21">
        <v>1494000</v>
      </c>
      <c r="E11" s="21">
        <v>1368000</v>
      </c>
      <c r="F11" s="21">
        <v>1093500</v>
      </c>
      <c r="G11" s="21"/>
      <c r="H11" s="21"/>
      <c r="I11">
        <f>SUM(C11:H11)</f>
        <v>6444000</v>
      </c>
      <c r="J11">
        <f>C11*C8+D11*D8+E11*E8+F11*F8</f>
        <v>1392821100</v>
      </c>
      <c r="K11">
        <f>J11/I11</f>
        <v>216.14231843575419</v>
      </c>
    </row>
    <row r="12" spans="2:12" x14ac:dyDescent="0.25">
      <c r="B12" s="6" t="s">
        <v>17</v>
      </c>
      <c r="C12" s="21">
        <v>4581000</v>
      </c>
      <c r="D12" s="21">
        <v>2691000</v>
      </c>
      <c r="E12" s="21">
        <v>2317500</v>
      </c>
      <c r="F12" s="21">
        <v>1871500</v>
      </c>
      <c r="G12" s="21">
        <v>72000</v>
      </c>
      <c r="H12" s="21">
        <v>94500</v>
      </c>
      <c r="I12">
        <f>SUM(C12:H12)</f>
        <v>11627500</v>
      </c>
      <c r="J12">
        <f>C12*C8+D12*D8+E12*E8+F12*F8+G12*G8+H12*H8</f>
        <v>2514668750</v>
      </c>
      <c r="K12">
        <f>J12/I12</f>
        <v>216.26908191786711</v>
      </c>
    </row>
    <row r="13" spans="2:12" x14ac:dyDescent="0.25">
      <c r="B13" s="17" t="s">
        <v>18</v>
      </c>
      <c r="C13" s="21">
        <v>5661000</v>
      </c>
      <c r="D13" s="21">
        <v>3343500</v>
      </c>
      <c r="E13" s="21">
        <v>2792250</v>
      </c>
      <c r="F13" s="21">
        <v>2260750</v>
      </c>
      <c r="G13" s="21">
        <v>216000</v>
      </c>
      <c r="H13" s="21">
        <v>337500</v>
      </c>
      <c r="I13">
        <f>SUM(C13:H13)</f>
        <v>14611000</v>
      </c>
      <c r="J13" s="22">
        <f>C13*C8+D13*D8+E13*E8+F13*F8+G13*G8+H13*H8</f>
        <v>3175582850</v>
      </c>
      <c r="K13" s="22">
        <f>J13/I13</f>
        <v>217.34192389295737</v>
      </c>
    </row>
    <row r="14" spans="2:12" x14ac:dyDescent="0.25">
      <c r="K14">
        <f>AVERAGE(K11:K13)</f>
        <v>216.58444141552619</v>
      </c>
    </row>
    <row r="16" spans="2:12" x14ac:dyDescent="0.25">
      <c r="B16" s="6"/>
      <c r="C16" s="8"/>
      <c r="D16" s="8"/>
      <c r="E16" s="9"/>
      <c r="F16" s="8"/>
      <c r="G16" s="5"/>
      <c r="H16" s="5"/>
      <c r="I16" s="5"/>
      <c r="J16" s="5"/>
      <c r="K16" s="5"/>
      <c r="L16" s="5"/>
    </row>
    <row r="17" spans="2:13" x14ac:dyDescent="0.25">
      <c r="B17" s="10"/>
      <c r="C17" s="11"/>
      <c r="D17" s="11"/>
      <c r="E17" s="11"/>
      <c r="F17" s="3"/>
      <c r="G17" s="11"/>
      <c r="H17" s="7"/>
      <c r="I17" s="12"/>
      <c r="J17" s="7"/>
      <c r="K17" s="12"/>
      <c r="L17" s="7"/>
      <c r="M17" s="13"/>
    </row>
    <row r="18" spans="2:13" x14ac:dyDescent="0.25">
      <c r="B18" s="10"/>
      <c r="C18" s="11"/>
      <c r="D18" s="11"/>
      <c r="E18" s="11"/>
      <c r="F18" s="3"/>
      <c r="G18" s="11"/>
      <c r="H18" s="7"/>
      <c r="I18" s="12"/>
      <c r="J18" s="7"/>
      <c r="K18" s="12"/>
      <c r="L18" s="7"/>
      <c r="M18" s="13"/>
    </row>
    <row r="19" spans="2:13" x14ac:dyDescent="0.25">
      <c r="B19" s="10"/>
      <c r="C19" s="11"/>
      <c r="D19" s="11"/>
      <c r="E19" s="11"/>
      <c r="F19" s="3"/>
      <c r="G19" s="11"/>
      <c r="H19" s="7"/>
      <c r="I19" s="12"/>
      <c r="J19" s="7"/>
      <c r="K19" s="12"/>
      <c r="L19" s="7"/>
      <c r="M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2018-02-01T16:41:55Z</dcterms:created>
  <dcterms:modified xsi:type="dcterms:W3CDTF">2018-02-23T07:20:44Z</dcterms:modified>
</cp:coreProperties>
</file>