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 Grand Tabaxi\Github repository\Finnian-Speier\Homework\"/>
    </mc:Choice>
  </mc:AlternateContent>
  <xr:revisionPtr revIDLastSave="0" documentId="8_{EF02179F-3029-4F61-9ACB-1ED6BB895E4A}" xr6:coauthVersionLast="47" xr6:coauthVersionMax="47" xr10:uidLastSave="{00000000-0000-0000-0000-000000000000}"/>
  <bookViews>
    <workbookView xWindow="-120" yWindow="-120" windowWidth="20640" windowHeight="11760" xr2:uid="{51590BE0-AFD3-4182-8332-0EF7EEA932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3" i="1" l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2" i="1"/>
  <c r="W5" i="1"/>
  <c r="W4" i="1"/>
  <c r="W3" i="1"/>
  <c r="W2" i="1"/>
  <c r="Z1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2" i="1"/>
</calcChain>
</file>

<file path=xl/sharedStrings.xml><?xml version="1.0" encoding="utf-8"?>
<sst xmlns="http://schemas.openxmlformats.org/spreadsheetml/2006/main" count="148" uniqueCount="136">
  <si>
    <t>Hours lost</t>
  </si>
  <si>
    <t>States</t>
  </si>
  <si>
    <t>Percent</t>
  </si>
  <si>
    <t>Cost of haircut</t>
  </si>
  <si>
    <t>Education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</si>
  <si>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</si>
  <si>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</si>
  <si>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</si>
  <si>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</si>
  <si>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</si>
  <si>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</si>
  <si>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</si>
  <si>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</si>
  <si>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</si>
  <si>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</si>
  <si>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</si>
  <si>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</si>
  <si>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</si>
  <si>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</si>
  <si>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</si>
  <si>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</si>
  <si>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</si>
  <si>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</si>
  <si>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</si>
  <si>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</si>
  <si>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</si>
  <si>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</si>
  <si>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</si>
  <si>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</si>
  <si>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</si>
  <si>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</si>
  <si>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</si>
  <si>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</si>
  <si>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</si>
  <si>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</si>
  <si>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</si>
  <si>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</si>
  <si>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</si>
  <si>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</si>
  <si>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</si>
  <si>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</si>
  <si>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</si>
  <si>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</si>
  <si>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</si>
  <si>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</si>
  <si>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</si>
  <si>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</si>
  <si>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</si>
  <si>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</si>
  <si>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</si>
  <si>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</si>
  <si>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</si>
  <si>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</si>
  <si>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</si>
  <si>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</si>
  <si>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</si>
  <si>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Log of hours lost</t>
  </si>
  <si>
    <t>Aproval</t>
  </si>
  <si>
    <t>Adjusted haircut cost</t>
  </si>
  <si>
    <t>Log of Adjusted cost of haircut</t>
  </si>
  <si>
    <t>Cycle</t>
  </si>
  <si>
    <t>Total</t>
  </si>
  <si>
    <t>Democrats</t>
  </si>
  <si>
    <t>% to Dems</t>
  </si>
  <si>
    <t>Republicans</t>
  </si>
  <si>
    <t>% to Repubs</t>
  </si>
  <si>
    <t>Great clips</t>
  </si>
  <si>
    <t>Sport Clips</t>
  </si>
  <si>
    <t>Contributions by Source of Funds</t>
  </si>
  <si>
    <t>Regis Corp</t>
  </si>
  <si>
    <t>Year</t>
  </si>
  <si>
    <t>Greatclips Total</t>
  </si>
  <si>
    <t>Greatclips to Democrats</t>
  </si>
  <si>
    <t>Greatclips to Republicans</t>
  </si>
  <si>
    <t>Sportsclips total</t>
  </si>
  <si>
    <t>Sportclips Democrats</t>
  </si>
  <si>
    <t>Sportsclips Republicans</t>
  </si>
  <si>
    <t>Regis Corp total</t>
  </si>
  <si>
    <t>Regis Corp Democrats</t>
  </si>
  <si>
    <t>Regis Corp Republicans</t>
  </si>
  <si>
    <t xml:space="preserve">sums </t>
  </si>
  <si>
    <t> Alabama</t>
  </si>
  <si>
    <t> Alaska</t>
  </si>
  <si>
    <t>&lt;1</t>
  </si>
  <si>
    <t> Arizona</t>
  </si>
  <si>
    <t> Arkansas</t>
  </si>
  <si>
    <t> California</t>
  </si>
  <si>
    <t>155,846[5]</t>
  </si>
  <si>
    <t> Colorado</t>
  </si>
  <si>
    <t> Connecticut</t>
  </si>
  <si>
    <t> Delaware</t>
  </si>
  <si>
    <t> Florida</t>
  </si>
  <si>
    <t> Georgia</t>
  </si>
  <si>
    <t> Hawaii</t>
  </si>
  <si>
    <t> Idaho</t>
  </si>
  <si>
    <t> Illinois</t>
  </si>
  <si>
    <t> Indiana</t>
  </si>
  <si>
    <t> Iowa</t>
  </si>
  <si>
    <t> Kansas</t>
  </si>
  <si>
    <t> Kentucky</t>
  </si>
  <si>
    <t> Louisiana</t>
  </si>
  <si>
    <t> Maine</t>
  </si>
  <si>
    <t> Maryland</t>
  </si>
  <si>
    <t> Massachusetts</t>
  </si>
  <si>
    <t> Michigan</t>
  </si>
  <si>
    <t> Minnesota</t>
  </si>
  <si>
    <t> Mississippi</t>
  </si>
  <si>
    <t> Missouri</t>
  </si>
  <si>
    <t> Montana</t>
  </si>
  <si>
    <t> Nebraska</t>
  </si>
  <si>
    <t> Nevada</t>
  </si>
  <si>
    <t> New Hampshire</t>
  </si>
  <si>
    <t> New Jersey</t>
  </si>
  <si>
    <t> New Mexico</t>
  </si>
  <si>
    <t> New York</t>
  </si>
  <si>
    <t> North Carolina</t>
  </si>
  <si>
    <t> North Dakota</t>
  </si>
  <si>
    <t> Ohio</t>
  </si>
  <si>
    <t> Oklahoma</t>
  </si>
  <si>
    <t> Oregon</t>
  </si>
  <si>
    <t> Pennsylvania</t>
  </si>
  <si>
    <t> Rhode Island</t>
  </si>
  <si>
    <t> South Carolina</t>
  </si>
  <si>
    <t> South Dakota</t>
  </si>
  <si>
    <t> Tennessee</t>
  </si>
  <si>
    <t> Texas</t>
  </si>
  <si>
    <t> Utah</t>
  </si>
  <si>
    <t> Vermont</t>
  </si>
  <si>
    <t> Virginia</t>
  </si>
  <si>
    <t> Washington</t>
  </si>
  <si>
    <t> West Virginia</t>
  </si>
  <si>
    <t> Wisconsin</t>
  </si>
  <si>
    <t> Wyoming</t>
  </si>
  <si>
    <t>km2</t>
  </si>
  <si>
    <t>People per square mile</t>
  </si>
  <si>
    <t>Log of people per square mile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</si>
</sst>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8A7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5F514D"/>
      </right>
      <top style="medium">
        <color rgb="FFDDDDDD"/>
      </top>
      <bottom style="medium">
        <color rgb="FF5F514D"/>
      </bottom>
      <diagonal/>
    </border>
    <border>
      <left/>
      <right style="medium">
        <color rgb="FF5F514D"/>
      </right>
      <top style="medium">
        <color rgb="FFDDDDDD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10" fontId="0" fillId="0" borderId="0" xfId="0" applyNumberFormat="1"/>
    <xf numFmtId="9" fontId="0" fillId="0" borderId="0" xfId="0" applyNumberFormat="1"/>
    <xf numFmtId="6" fontId="0" fillId="0" borderId="0" xfId="0" applyNumberFormat="1"/>
    <xf numFmtId="3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3F028-9289-4B8D-AD80-6B1AFC6AB7AD}">
  <dimension ref="A1:BE60"/>
  <sheetViews>
    <sheetView tabSelected="1" topLeftCell="E1" zoomScale="115" zoomScaleNormal="115" workbookViewId="0">
      <selection activeCell="E1" sqref="E1"/>
    </sheetView>
  </sheetViews>
  <sheetFormatPr defaultRowHeight="15" x14ac:dyDescent="0.25"/>
  <cols>
    <col min="1" max="1" width="5.5703125" bestFit="1" customWidth="1"/>
    <col min="2" max="2" width="10.140625" bestFit="1" customWidth="1"/>
    <col min="3" max="3" width="27" bestFit="1" customWidth="1"/>
    <col min="4" max="4" width="13.42578125" bestFit="1" customWidth="1"/>
    <col min="5" max="5" width="15.7109375" bestFit="1" customWidth="1"/>
    <col min="7" max="7" width="18.7109375" bestFit="1" customWidth="1"/>
    <col min="8" max="8" width="9" bestFit="1" customWidth="1"/>
    <col min="9" max="9" width="13.85546875" bestFit="1" customWidth="1"/>
    <col min="10" max="10" width="19.85546875" bestFit="1" customWidth="1"/>
    <col min="11" max="11" width="9.7109375" bestFit="1" customWidth="1"/>
    <col min="12" max="12" width="7.85546875" bestFit="1" customWidth="1"/>
    <col min="14" max="14" width="17.7109375" customWidth="1"/>
    <col min="15" max="15" width="23.28515625" customWidth="1"/>
    <col min="16" max="16" width="22.85546875" customWidth="1"/>
    <col min="17" max="17" width="15.28515625" customWidth="1"/>
    <col min="18" max="18" width="20.5703125" customWidth="1"/>
    <col min="19" max="19" width="22.140625" customWidth="1"/>
    <col min="20" max="20" width="20.28515625" customWidth="1"/>
    <col min="21" max="21" width="21.85546875" customWidth="1"/>
    <col min="22" max="22" width="22.5703125" customWidth="1"/>
    <col min="48" max="48" width="10.85546875" customWidth="1"/>
    <col min="50" max="50" width="23.85546875" customWidth="1"/>
    <col min="55" max="55" width="11.140625" bestFit="1" customWidth="1"/>
    <col min="58" max="58" width="12.7109375" bestFit="1" customWidth="1"/>
  </cols>
  <sheetData>
    <row r="1" spans="1:57" ht="15.75" thickBot="1" x14ac:dyDescent="0.3">
      <c r="A1" s="1">
        <v>2100</v>
      </c>
      <c r="B1" t="s">
        <v>0</v>
      </c>
      <c r="C1" t="s">
        <v>59</v>
      </c>
      <c r="E1" t="s">
        <v>56</v>
      </c>
      <c r="G1" t="s">
        <v>1</v>
      </c>
      <c r="H1" t="s">
        <v>2</v>
      </c>
      <c r="I1" t="s">
        <v>3</v>
      </c>
      <c r="J1" t="s">
        <v>58</v>
      </c>
      <c r="K1" t="s">
        <v>4</v>
      </c>
      <c r="L1" t="s">
        <v>57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  <c r="T1" t="s">
        <v>77</v>
      </c>
      <c r="U1" t="s">
        <v>78</v>
      </c>
      <c r="V1" t="s">
        <v>79</v>
      </c>
      <c r="W1" t="s">
        <v>80</v>
      </c>
      <c r="X1" t="s">
        <v>66</v>
      </c>
      <c r="AE1" t="s">
        <v>67</v>
      </c>
      <c r="AM1" t="s">
        <v>69</v>
      </c>
      <c r="AX1" t="s">
        <v>134</v>
      </c>
      <c r="BE1" t="s">
        <v>135</v>
      </c>
    </row>
    <row r="2" spans="1:57" ht="15.75" thickBot="1" x14ac:dyDescent="0.3">
      <c r="A2" s="2">
        <v>2100</v>
      </c>
      <c r="B2" s="1">
        <v>2100</v>
      </c>
      <c r="C2">
        <f>LOG(D2)</f>
        <v>1.4811495473831533</v>
      </c>
      <c r="D2">
        <v>30.279559118236474</v>
      </c>
      <c r="E2">
        <f>LOG(B2,10)</f>
        <v>3.3222192947339191</v>
      </c>
      <c r="G2" t="s">
        <v>5</v>
      </c>
      <c r="H2" s="4">
        <v>0.36599999999999999</v>
      </c>
      <c r="I2">
        <v>21</v>
      </c>
      <c r="J2">
        <v>30.279559118236474</v>
      </c>
      <c r="K2">
        <v>1000</v>
      </c>
      <c r="L2">
        <v>42</v>
      </c>
      <c r="M2">
        <v>2020</v>
      </c>
      <c r="N2" s="6">
        <v>40519</v>
      </c>
      <c r="O2" s="6">
        <v>10420</v>
      </c>
      <c r="P2" s="6">
        <v>29585</v>
      </c>
      <c r="Q2" s="6">
        <v>32691</v>
      </c>
      <c r="R2" s="6">
        <v>5739</v>
      </c>
      <c r="S2" s="6">
        <v>26654</v>
      </c>
      <c r="T2" s="6">
        <v>10158</v>
      </c>
      <c r="U2" s="6">
        <v>8145</v>
      </c>
      <c r="V2" s="6">
        <v>1934</v>
      </c>
      <c r="W2" s="6">
        <f>SUM(U2:U13)</f>
        <v>55087</v>
      </c>
      <c r="X2" s="4"/>
      <c r="Y2" t="s">
        <v>60</v>
      </c>
      <c r="Z2" t="s">
        <v>61</v>
      </c>
      <c r="AA2" t="s">
        <v>62</v>
      </c>
      <c r="AB2" t="s">
        <v>63</v>
      </c>
      <c r="AC2" t="s">
        <v>64</v>
      </c>
      <c r="AD2" t="s">
        <v>65</v>
      </c>
      <c r="AF2" t="s">
        <v>60</v>
      </c>
      <c r="AG2" t="s">
        <v>61</v>
      </c>
      <c r="AH2" t="s">
        <v>62</v>
      </c>
      <c r="AI2" t="s">
        <v>63</v>
      </c>
      <c r="AJ2" t="s">
        <v>64</v>
      </c>
      <c r="AK2" t="s">
        <v>65</v>
      </c>
      <c r="AN2" t="s">
        <v>60</v>
      </c>
      <c r="AO2" t="s">
        <v>61</v>
      </c>
      <c r="AP2" t="s">
        <v>62</v>
      </c>
      <c r="AQ2" t="s">
        <v>63</v>
      </c>
      <c r="AR2" t="s">
        <v>64</v>
      </c>
      <c r="AS2" t="s">
        <v>65</v>
      </c>
      <c r="AX2">
        <v>95</v>
      </c>
      <c r="AY2" t="s">
        <v>133</v>
      </c>
      <c r="BE2">
        <f>LOG(AX2,10)</f>
        <v>1.9777236052888476</v>
      </c>
    </row>
    <row r="3" spans="1:57" ht="15.75" customHeight="1" thickBot="1" x14ac:dyDescent="0.3">
      <c r="A3" s="1">
        <v>1800</v>
      </c>
      <c r="B3" s="2">
        <v>2100</v>
      </c>
      <c r="C3">
        <f t="shared" ref="C3:C52" si="0">LOG(D3)</f>
        <v>1.0916106246939021</v>
      </c>
      <c r="D3">
        <v>12.348398169336384</v>
      </c>
      <c r="E3">
        <f t="shared" ref="E3:E52" si="1">LOG(B3,10)</f>
        <v>3.3222192947339191</v>
      </c>
      <c r="G3" t="s">
        <v>6</v>
      </c>
      <c r="H3" s="4">
        <v>0.42799999999999999</v>
      </c>
      <c r="I3">
        <v>15</v>
      </c>
      <c r="J3">
        <v>12.348398169336384</v>
      </c>
      <c r="K3">
        <v>1650</v>
      </c>
      <c r="L3">
        <v>58</v>
      </c>
      <c r="M3">
        <v>2018</v>
      </c>
      <c r="N3" s="6">
        <v>49803</v>
      </c>
      <c r="O3" s="6">
        <v>1075</v>
      </c>
      <c r="P3" s="6">
        <v>48693</v>
      </c>
      <c r="Q3" s="6">
        <v>19545</v>
      </c>
      <c r="R3" s="6">
        <v>60</v>
      </c>
      <c r="S3" s="6">
        <v>14075</v>
      </c>
      <c r="T3" s="6">
        <v>5034</v>
      </c>
      <c r="U3" s="6">
        <v>4768</v>
      </c>
      <c r="V3" s="6">
        <v>266</v>
      </c>
      <c r="W3" s="6">
        <f>SUM(R2:R12)</f>
        <v>11874</v>
      </c>
      <c r="X3" s="4"/>
      <c r="Y3">
        <v>2020</v>
      </c>
      <c r="Z3" s="6">
        <v>40519</v>
      </c>
      <c r="AA3" s="6">
        <v>10420</v>
      </c>
      <c r="AB3" s="4">
        <v>0.26050000000000001</v>
      </c>
      <c r="AC3" s="6">
        <v>29585</v>
      </c>
      <c r="AD3" s="4">
        <v>0.73950000000000005</v>
      </c>
      <c r="AF3">
        <v>2020</v>
      </c>
      <c r="AG3" s="6">
        <v>32691</v>
      </c>
      <c r="AH3" s="6">
        <v>5739</v>
      </c>
      <c r="AI3" s="4">
        <v>0.1772</v>
      </c>
      <c r="AJ3" s="6">
        <v>26654</v>
      </c>
      <c r="AK3" s="4">
        <v>0.82279999999999998</v>
      </c>
      <c r="AN3">
        <v>2020</v>
      </c>
      <c r="AO3" s="6">
        <v>10158</v>
      </c>
      <c r="AP3" s="6">
        <v>8145</v>
      </c>
      <c r="AQ3" s="4">
        <v>0.80810000000000004</v>
      </c>
      <c r="AR3" s="6">
        <v>1934</v>
      </c>
      <c r="AS3" s="4">
        <v>0.19189999999999999</v>
      </c>
      <c r="AU3" t="s">
        <v>81</v>
      </c>
      <c r="AV3">
        <v>33</v>
      </c>
      <c r="AW3">
        <v>27</v>
      </c>
      <c r="AX3">
        <v>1</v>
      </c>
      <c r="AY3">
        <v>37</v>
      </c>
      <c r="AZ3">
        <v>24</v>
      </c>
      <c r="BA3" s="7">
        <v>4858979</v>
      </c>
      <c r="BB3">
        <v>28</v>
      </c>
      <c r="BC3" s="7">
        <v>50645</v>
      </c>
      <c r="BD3" s="8">
        <v>131169.9</v>
      </c>
      <c r="BE3">
        <f t="shared" ref="BE3:BE51" si="2">LOG(AX3,10)</f>
        <v>0</v>
      </c>
    </row>
    <row r="4" spans="1:57" ht="15.75" thickBot="1" x14ac:dyDescent="0.3">
      <c r="A4" s="2">
        <v>1800</v>
      </c>
      <c r="B4" s="1">
        <v>1800</v>
      </c>
      <c r="C4">
        <f t="shared" si="0"/>
        <v>1.2810736095088666</v>
      </c>
      <c r="D4">
        <v>19.101769911504423</v>
      </c>
      <c r="E4">
        <f t="shared" si="1"/>
        <v>3.255272505103306</v>
      </c>
      <c r="G4" t="s">
        <v>7</v>
      </c>
      <c r="H4" s="4">
        <v>0.49399999999999999</v>
      </c>
      <c r="I4">
        <v>18</v>
      </c>
      <c r="J4">
        <v>19.101769911504423</v>
      </c>
      <c r="K4">
        <v>1500</v>
      </c>
      <c r="L4">
        <v>58</v>
      </c>
      <c r="M4">
        <v>2016</v>
      </c>
      <c r="N4" s="6">
        <v>597</v>
      </c>
      <c r="O4" s="6">
        <v>322</v>
      </c>
      <c r="P4" s="6">
        <v>275</v>
      </c>
      <c r="Q4" s="6">
        <v>21025</v>
      </c>
      <c r="R4" s="6">
        <v>2700</v>
      </c>
      <c r="S4" s="6">
        <v>18325</v>
      </c>
      <c r="T4" s="6">
        <v>5333</v>
      </c>
      <c r="U4" s="6">
        <v>4538</v>
      </c>
      <c r="V4" s="6">
        <v>410</v>
      </c>
      <c r="W4" s="6">
        <f>SUM(O2:O12)</f>
        <v>32917</v>
      </c>
      <c r="X4" s="4"/>
      <c r="Y4">
        <v>2018</v>
      </c>
      <c r="Z4" s="6">
        <v>49803</v>
      </c>
      <c r="AA4" s="6">
        <v>1075</v>
      </c>
      <c r="AB4" s="4">
        <v>2.1600000000000001E-2</v>
      </c>
      <c r="AC4" s="6">
        <v>48693</v>
      </c>
      <c r="AD4" s="4">
        <v>0.97840000000000005</v>
      </c>
      <c r="AF4">
        <v>2018</v>
      </c>
      <c r="AG4" s="6">
        <v>19545</v>
      </c>
      <c r="AH4" s="6">
        <v>60</v>
      </c>
      <c r="AI4" s="4">
        <v>4.1999999999999997E-3</v>
      </c>
      <c r="AJ4" s="6">
        <v>14075</v>
      </c>
      <c r="AK4" s="4">
        <v>0.99580000000000002</v>
      </c>
      <c r="AN4">
        <v>2018</v>
      </c>
      <c r="AO4" s="6">
        <v>5034</v>
      </c>
      <c r="AP4" s="6">
        <v>4768</v>
      </c>
      <c r="AQ4" s="4">
        <v>0.94720000000000004</v>
      </c>
      <c r="AR4" s="6">
        <v>266</v>
      </c>
      <c r="AS4" s="4">
        <v>5.28E-2</v>
      </c>
      <c r="AU4" t="s">
        <v>82</v>
      </c>
      <c r="AV4">
        <v>56</v>
      </c>
      <c r="AW4">
        <v>50</v>
      </c>
      <c r="AX4">
        <v>60</v>
      </c>
      <c r="AY4" t="s">
        <v>83</v>
      </c>
      <c r="AZ4">
        <v>49</v>
      </c>
      <c r="BA4" s="7">
        <v>738432</v>
      </c>
      <c r="BB4">
        <v>1</v>
      </c>
      <c r="BC4" s="7">
        <v>570641</v>
      </c>
      <c r="BD4" s="8">
        <v>1477953.4</v>
      </c>
      <c r="BE4">
        <f t="shared" si="2"/>
        <v>1.7781512503836434</v>
      </c>
    </row>
    <row r="5" spans="1:57" ht="15.75" thickBot="1" x14ac:dyDescent="0.3">
      <c r="A5" s="1">
        <v>1650</v>
      </c>
      <c r="B5" s="2">
        <v>1800</v>
      </c>
      <c r="C5">
        <f t="shared" si="0"/>
        <v>1.3550591523539599</v>
      </c>
      <c r="D5">
        <v>22.649527806925494</v>
      </c>
      <c r="E5">
        <f t="shared" si="1"/>
        <v>3.255272505103306</v>
      </c>
      <c r="G5" t="s">
        <v>8</v>
      </c>
      <c r="H5" s="4">
        <v>0.34799999999999998</v>
      </c>
      <c r="I5">
        <v>15</v>
      </c>
      <c r="J5">
        <v>22.649527806925494</v>
      </c>
      <c r="K5">
        <v>1500</v>
      </c>
      <c r="L5">
        <v>50</v>
      </c>
      <c r="M5">
        <v>2014</v>
      </c>
      <c r="N5" s="6">
        <v>2750</v>
      </c>
      <c r="O5" s="6">
        <v>750</v>
      </c>
      <c r="P5" s="6">
        <v>2000</v>
      </c>
      <c r="Q5" s="6">
        <v>24500</v>
      </c>
      <c r="R5" s="6">
        <v>0</v>
      </c>
      <c r="S5" s="6">
        <v>24500</v>
      </c>
      <c r="T5" s="6">
        <v>1000</v>
      </c>
      <c r="U5" s="6">
        <v>1000</v>
      </c>
      <c r="V5" s="6">
        <v>0</v>
      </c>
      <c r="W5" s="6">
        <f>SUM(W2:W4)</f>
        <v>99878</v>
      </c>
      <c r="X5" s="4"/>
      <c r="Y5">
        <v>2016</v>
      </c>
      <c r="Z5" s="6">
        <v>597</v>
      </c>
      <c r="AA5" s="6">
        <v>322</v>
      </c>
      <c r="AB5" s="4">
        <v>0.53939999999999999</v>
      </c>
      <c r="AC5" s="6">
        <v>275</v>
      </c>
      <c r="AD5" s="4">
        <v>0.46060000000000001</v>
      </c>
      <c r="AF5">
        <v>2016</v>
      </c>
      <c r="AG5" s="6">
        <v>21025</v>
      </c>
      <c r="AH5" s="6">
        <v>2700</v>
      </c>
      <c r="AI5" s="4">
        <v>0.12839999999999999</v>
      </c>
      <c r="AJ5" s="6">
        <v>18325</v>
      </c>
      <c r="AK5" s="4">
        <v>0.87160000000000004</v>
      </c>
      <c r="AN5">
        <v>2016</v>
      </c>
      <c r="AO5" s="6">
        <v>5333</v>
      </c>
      <c r="AP5" s="6">
        <v>4538</v>
      </c>
      <c r="AQ5" s="4">
        <v>0.91710000000000003</v>
      </c>
      <c r="AR5" s="6">
        <v>410</v>
      </c>
      <c r="AS5" s="4">
        <v>8.2900000000000001E-2</v>
      </c>
      <c r="AU5" t="s">
        <v>84</v>
      </c>
      <c r="AV5">
        <v>39</v>
      </c>
      <c r="AW5">
        <v>33</v>
      </c>
      <c r="AX5">
        <v>57</v>
      </c>
      <c r="AY5">
        <v>23</v>
      </c>
      <c r="AZ5">
        <v>14</v>
      </c>
      <c r="BA5" s="7">
        <v>6828065</v>
      </c>
      <c r="BB5">
        <v>6</v>
      </c>
      <c r="BC5" s="7">
        <v>113594</v>
      </c>
      <c r="BD5" s="8">
        <v>294207.09999999998</v>
      </c>
      <c r="BE5">
        <f t="shared" si="2"/>
        <v>1.7558748556724912</v>
      </c>
    </row>
    <row r="6" spans="1:57" ht="15.75" thickBot="1" x14ac:dyDescent="0.3">
      <c r="A6" s="2">
        <v>1550</v>
      </c>
      <c r="B6" s="1">
        <v>1650</v>
      </c>
      <c r="C6">
        <f t="shared" si="0"/>
        <v>1.301073112515037</v>
      </c>
      <c r="D6">
        <v>20.001985702938839</v>
      </c>
      <c r="E6">
        <f t="shared" si="1"/>
        <v>3.2174839442139058</v>
      </c>
      <c r="G6" t="s">
        <v>9</v>
      </c>
      <c r="H6" s="4">
        <v>0.63500000000000001</v>
      </c>
      <c r="I6">
        <v>35</v>
      </c>
      <c r="J6">
        <v>20.001985702938839</v>
      </c>
      <c r="K6">
        <v>1500</v>
      </c>
      <c r="L6">
        <v>42</v>
      </c>
      <c r="M6">
        <v>2012</v>
      </c>
      <c r="N6" s="6">
        <v>20000</v>
      </c>
      <c r="O6" s="6">
        <v>250</v>
      </c>
      <c r="P6" s="6">
        <v>19750</v>
      </c>
      <c r="Q6" s="6">
        <v>25375</v>
      </c>
      <c r="R6" s="6">
        <v>1375</v>
      </c>
      <c r="S6" s="6">
        <v>23000</v>
      </c>
      <c r="T6" s="6">
        <v>9200</v>
      </c>
      <c r="U6" s="6">
        <v>6750</v>
      </c>
      <c r="V6" s="6">
        <v>2450</v>
      </c>
      <c r="X6" s="4"/>
      <c r="Y6">
        <v>2014</v>
      </c>
      <c r="Z6" s="6">
        <v>2750</v>
      </c>
      <c r="AA6" s="6">
        <v>750</v>
      </c>
      <c r="AB6" s="4">
        <v>0.2727</v>
      </c>
      <c r="AC6" s="6">
        <v>2000</v>
      </c>
      <c r="AD6" s="4">
        <v>0.72729999999999995</v>
      </c>
      <c r="AF6">
        <v>2014</v>
      </c>
      <c r="AG6" s="6">
        <v>24500</v>
      </c>
      <c r="AH6" s="6">
        <v>0</v>
      </c>
      <c r="AI6" s="4">
        <v>0</v>
      </c>
      <c r="AJ6" s="6">
        <v>24500</v>
      </c>
      <c r="AK6" s="4">
        <v>1</v>
      </c>
      <c r="AN6">
        <v>2014</v>
      </c>
      <c r="AO6" s="6">
        <v>1000</v>
      </c>
      <c r="AP6" s="6">
        <v>1000</v>
      </c>
      <c r="AQ6" s="4">
        <v>1</v>
      </c>
      <c r="AR6" s="6">
        <v>0</v>
      </c>
      <c r="AS6" s="4">
        <v>0</v>
      </c>
      <c r="AU6" t="s">
        <v>85</v>
      </c>
      <c r="AV6">
        <v>40</v>
      </c>
      <c r="AW6">
        <v>34</v>
      </c>
      <c r="AX6">
        <v>253</v>
      </c>
      <c r="AY6">
        <v>22</v>
      </c>
      <c r="AZ6">
        <v>34</v>
      </c>
      <c r="BA6" s="7">
        <v>2978204</v>
      </c>
      <c r="BB6">
        <v>27</v>
      </c>
      <c r="BC6" s="7">
        <v>52035</v>
      </c>
      <c r="BD6" s="8">
        <v>134770</v>
      </c>
      <c r="BE6">
        <f t="shared" si="2"/>
        <v>2.4031205211758175</v>
      </c>
    </row>
    <row r="7" spans="1:57" ht="15.75" thickBot="1" x14ac:dyDescent="0.3">
      <c r="A7" s="2">
        <v>1528</v>
      </c>
      <c r="B7" s="2">
        <v>1550</v>
      </c>
      <c r="C7">
        <f t="shared" si="0"/>
        <v>1.1953983740150715</v>
      </c>
      <c r="D7">
        <v>15.681888946549039</v>
      </c>
      <c r="E7">
        <f t="shared" si="1"/>
        <v>3.1903316981702914</v>
      </c>
      <c r="G7" t="s">
        <v>10</v>
      </c>
      <c r="H7" s="4">
        <v>0.55400000000000005</v>
      </c>
      <c r="I7">
        <v>21</v>
      </c>
      <c r="J7">
        <v>15.681888946549039</v>
      </c>
      <c r="K7">
        <v>1500</v>
      </c>
      <c r="L7">
        <v>46</v>
      </c>
      <c r="M7">
        <v>2010</v>
      </c>
      <c r="N7" s="6">
        <v>68950</v>
      </c>
      <c r="O7" s="6">
        <v>19600</v>
      </c>
      <c r="P7" s="6">
        <v>49350</v>
      </c>
      <c r="Q7" s="6">
        <v>16300</v>
      </c>
      <c r="R7" s="6">
        <v>0</v>
      </c>
      <c r="S7" s="6">
        <v>15800</v>
      </c>
      <c r="T7" s="6">
        <v>11750</v>
      </c>
      <c r="U7" s="6">
        <v>6500</v>
      </c>
      <c r="V7" s="6">
        <v>5250</v>
      </c>
      <c r="X7" s="4"/>
      <c r="Y7">
        <v>2012</v>
      </c>
      <c r="Z7" s="6">
        <v>20000</v>
      </c>
      <c r="AA7" s="6">
        <v>250</v>
      </c>
      <c r="AB7" s="4">
        <v>1.2500000000000001E-2</v>
      </c>
      <c r="AC7" s="6">
        <v>19750</v>
      </c>
      <c r="AD7" s="4">
        <v>0.98750000000000004</v>
      </c>
      <c r="AF7">
        <v>2012</v>
      </c>
      <c r="AG7" s="6">
        <v>25375</v>
      </c>
      <c r="AH7" s="6">
        <v>1375</v>
      </c>
      <c r="AI7" s="4">
        <v>5.6399999999999999E-2</v>
      </c>
      <c r="AJ7" s="6">
        <v>23000</v>
      </c>
      <c r="AK7" s="4">
        <v>0.94359999999999999</v>
      </c>
      <c r="AN7">
        <v>2012</v>
      </c>
      <c r="AO7" s="6">
        <v>9200</v>
      </c>
      <c r="AP7" s="6">
        <v>6750</v>
      </c>
      <c r="AQ7" s="4">
        <v>0.73370000000000002</v>
      </c>
      <c r="AR7" s="6">
        <v>2450</v>
      </c>
      <c r="AS7" s="4">
        <v>0.26629999999999998</v>
      </c>
      <c r="AU7" t="s">
        <v>86</v>
      </c>
      <c r="AV7">
        <v>17</v>
      </c>
      <c r="AW7">
        <v>11</v>
      </c>
      <c r="AX7">
        <v>52</v>
      </c>
      <c r="AY7">
        <v>97</v>
      </c>
      <c r="AZ7">
        <v>1</v>
      </c>
      <c r="BA7" s="7">
        <v>39538223</v>
      </c>
      <c r="BB7">
        <v>3</v>
      </c>
      <c r="BC7" t="s">
        <v>87</v>
      </c>
      <c r="BD7" s="8">
        <v>403639.3</v>
      </c>
      <c r="BE7">
        <f t="shared" si="2"/>
        <v>1.716003343634799</v>
      </c>
    </row>
    <row r="8" spans="1:57" ht="15.75" thickBot="1" x14ac:dyDescent="0.3">
      <c r="A8" s="1">
        <v>1500</v>
      </c>
      <c r="B8" s="2">
        <v>1528</v>
      </c>
      <c r="C8">
        <f t="shared" si="0"/>
        <v>1.2030950628781845</v>
      </c>
      <c r="D8">
        <v>15.96228508042152</v>
      </c>
      <c r="E8">
        <f t="shared" si="1"/>
        <v>3.184123354239671</v>
      </c>
      <c r="G8" t="s">
        <v>11</v>
      </c>
      <c r="H8" s="4">
        <v>0.59199999999999997</v>
      </c>
      <c r="I8">
        <v>20</v>
      </c>
      <c r="J8">
        <v>15.96228508042152</v>
      </c>
      <c r="K8">
        <v>1000</v>
      </c>
      <c r="L8">
        <v>32</v>
      </c>
      <c r="M8">
        <v>2008</v>
      </c>
      <c r="N8" s="6">
        <v>62200</v>
      </c>
      <c r="O8" s="6">
        <v>0</v>
      </c>
      <c r="P8" s="6">
        <v>61700</v>
      </c>
      <c r="Q8" s="6">
        <v>11350</v>
      </c>
      <c r="R8" s="6">
        <v>2000</v>
      </c>
      <c r="S8" s="6">
        <v>9350</v>
      </c>
      <c r="T8" s="6">
        <v>34380</v>
      </c>
      <c r="U8" s="6">
        <v>4750</v>
      </c>
      <c r="V8" s="6">
        <v>29630</v>
      </c>
      <c r="X8" s="4"/>
      <c r="Y8">
        <v>2010</v>
      </c>
      <c r="Z8" s="6">
        <v>68950</v>
      </c>
      <c r="AA8" s="6">
        <v>19600</v>
      </c>
      <c r="AB8" s="4">
        <v>0.2843</v>
      </c>
      <c r="AC8" s="6">
        <v>49350</v>
      </c>
      <c r="AD8" s="4">
        <v>0.7157</v>
      </c>
      <c r="AF8">
        <v>2010</v>
      </c>
      <c r="AG8" s="6">
        <v>16300</v>
      </c>
      <c r="AH8" s="6">
        <v>0</v>
      </c>
      <c r="AI8" s="4">
        <v>0</v>
      </c>
      <c r="AJ8" s="6">
        <v>15800</v>
      </c>
      <c r="AK8" s="4">
        <v>1</v>
      </c>
      <c r="AN8">
        <v>2010</v>
      </c>
      <c r="AO8" s="6">
        <v>11750</v>
      </c>
      <c r="AP8" s="6">
        <v>6500</v>
      </c>
      <c r="AQ8" s="4">
        <v>0.55320000000000003</v>
      </c>
      <c r="AR8" s="6">
        <v>5250</v>
      </c>
      <c r="AS8" s="4">
        <v>0.44679999999999997</v>
      </c>
      <c r="AU8" t="s">
        <v>88</v>
      </c>
      <c r="AV8">
        <v>43</v>
      </c>
      <c r="AW8">
        <v>37</v>
      </c>
      <c r="AX8">
        <v>744</v>
      </c>
      <c r="AY8">
        <v>20</v>
      </c>
      <c r="AZ8">
        <v>22</v>
      </c>
      <c r="BA8" s="7">
        <v>5456574</v>
      </c>
      <c r="BB8">
        <v>8</v>
      </c>
      <c r="BC8" s="7">
        <v>103642</v>
      </c>
      <c r="BD8" s="8">
        <v>268431.5</v>
      </c>
      <c r="BE8">
        <f t="shared" si="2"/>
        <v>2.8715729355458781</v>
      </c>
    </row>
    <row r="9" spans="1:57" ht="15.75" thickBot="1" x14ac:dyDescent="0.3">
      <c r="A9" s="2">
        <v>1500</v>
      </c>
      <c r="B9" s="1">
        <v>1500</v>
      </c>
      <c r="C9">
        <f t="shared" si="0"/>
        <v>1.2759791876691784</v>
      </c>
      <c r="D9">
        <v>18.879008746355687</v>
      </c>
      <c r="E9">
        <f t="shared" si="1"/>
        <v>3.1760912590556809</v>
      </c>
      <c r="G9" t="s">
        <v>12</v>
      </c>
      <c r="H9" s="4">
        <v>0.58699999999999997</v>
      </c>
      <c r="I9">
        <v>27</v>
      </c>
      <c r="J9">
        <v>18.879008746355687</v>
      </c>
      <c r="K9">
        <v>1500</v>
      </c>
      <c r="L9">
        <v>53</v>
      </c>
      <c r="M9">
        <v>2006</v>
      </c>
      <c r="N9" s="6">
        <v>500</v>
      </c>
      <c r="O9" s="6">
        <v>0</v>
      </c>
      <c r="P9" s="6">
        <v>500</v>
      </c>
      <c r="Q9" s="6">
        <v>2500</v>
      </c>
      <c r="R9" s="6">
        <v>0</v>
      </c>
      <c r="S9" s="6">
        <v>2500</v>
      </c>
      <c r="T9" s="6">
        <v>10012</v>
      </c>
      <c r="U9" s="6">
        <v>8262</v>
      </c>
      <c r="V9" s="6">
        <v>1750</v>
      </c>
      <c r="X9" s="4"/>
      <c r="Y9">
        <v>2008</v>
      </c>
      <c r="Z9" s="6">
        <v>62200</v>
      </c>
      <c r="AA9" s="6">
        <v>0</v>
      </c>
      <c r="AB9" s="4">
        <v>0</v>
      </c>
      <c r="AC9" s="6">
        <v>61700</v>
      </c>
      <c r="AD9" s="4">
        <v>1</v>
      </c>
      <c r="AF9">
        <v>2008</v>
      </c>
      <c r="AG9" s="6">
        <v>11350</v>
      </c>
      <c r="AH9" s="6">
        <v>2000</v>
      </c>
      <c r="AI9" s="4">
        <v>0.1762</v>
      </c>
      <c r="AJ9" s="6">
        <v>9350</v>
      </c>
      <c r="AK9" s="4">
        <v>0.82379999999999998</v>
      </c>
      <c r="AN9">
        <v>2008</v>
      </c>
      <c r="AO9" s="6">
        <v>34380</v>
      </c>
      <c r="AP9" s="6">
        <v>4750</v>
      </c>
      <c r="AQ9" s="4">
        <v>0.13819999999999999</v>
      </c>
      <c r="AR9" s="6">
        <v>29630</v>
      </c>
      <c r="AS9" s="4">
        <v>0.86180000000000001</v>
      </c>
      <c r="AU9" t="s">
        <v>89</v>
      </c>
      <c r="AV9">
        <v>8</v>
      </c>
      <c r="AW9">
        <v>4</v>
      </c>
      <c r="AX9">
        <v>507</v>
      </c>
      <c r="AY9">
        <v>287</v>
      </c>
      <c r="AZ9">
        <v>30</v>
      </c>
      <c r="BA9" s="7">
        <v>3605944</v>
      </c>
      <c r="BB9">
        <v>48</v>
      </c>
      <c r="BC9" s="7">
        <v>4842</v>
      </c>
      <c r="BD9" s="8">
        <v>12540.7</v>
      </c>
      <c r="BE9">
        <f t="shared" si="2"/>
        <v>2.705007959333336</v>
      </c>
    </row>
    <row r="10" spans="1:57" ht="15.75" thickBot="1" x14ac:dyDescent="0.3">
      <c r="A10" s="2">
        <v>1500</v>
      </c>
      <c r="B10" s="2">
        <v>1500</v>
      </c>
      <c r="C10">
        <f t="shared" si="0"/>
        <v>1.3022388885305753</v>
      </c>
      <c r="D10">
        <v>20.05574912891986</v>
      </c>
      <c r="E10">
        <f t="shared" si="1"/>
        <v>3.1760912590556809</v>
      </c>
      <c r="G10" t="s">
        <v>13</v>
      </c>
      <c r="H10" s="4">
        <v>0.92100000000000004</v>
      </c>
      <c r="I10">
        <v>20</v>
      </c>
      <c r="J10">
        <v>20.05574912891986</v>
      </c>
      <c r="K10">
        <v>1500</v>
      </c>
      <c r="M10">
        <v>2004</v>
      </c>
      <c r="N10" s="6">
        <v>1400</v>
      </c>
      <c r="O10" s="6">
        <v>500</v>
      </c>
      <c r="P10" s="6">
        <v>900</v>
      </c>
      <c r="Q10" s="6">
        <v>8700</v>
      </c>
      <c r="R10" s="6">
        <v>0</v>
      </c>
      <c r="S10" s="6">
        <v>8000</v>
      </c>
      <c r="T10" s="6">
        <v>69974</v>
      </c>
      <c r="U10" s="6">
        <v>5374</v>
      </c>
      <c r="V10" s="6">
        <v>4500</v>
      </c>
      <c r="X10" s="4"/>
      <c r="Y10">
        <v>2006</v>
      </c>
      <c r="Z10" s="6">
        <v>500</v>
      </c>
      <c r="AA10" s="6">
        <v>0</v>
      </c>
      <c r="AB10" s="4">
        <v>0</v>
      </c>
      <c r="AC10" s="6">
        <v>500</v>
      </c>
      <c r="AD10" s="4">
        <v>1</v>
      </c>
      <c r="AF10">
        <v>2006</v>
      </c>
      <c r="AG10" s="6">
        <v>2500</v>
      </c>
      <c r="AH10" s="6">
        <v>0</v>
      </c>
      <c r="AI10" s="4">
        <v>0</v>
      </c>
      <c r="AJ10" s="6">
        <v>2500</v>
      </c>
      <c r="AK10" s="4">
        <v>1</v>
      </c>
      <c r="AN10">
        <v>2006</v>
      </c>
      <c r="AO10" s="6">
        <v>10012</v>
      </c>
      <c r="AP10" s="6">
        <v>8262</v>
      </c>
      <c r="AQ10" s="4">
        <v>0.82520000000000004</v>
      </c>
      <c r="AR10" s="6">
        <v>1750</v>
      </c>
      <c r="AS10" s="4">
        <v>0.17480000000000001</v>
      </c>
      <c r="AU10" t="s">
        <v>90</v>
      </c>
      <c r="AV10">
        <v>11</v>
      </c>
      <c r="AW10">
        <v>6</v>
      </c>
      <c r="AX10">
        <v>401</v>
      </c>
      <c r="AY10">
        <v>196</v>
      </c>
      <c r="AZ10">
        <v>46</v>
      </c>
      <c r="BA10" s="7">
        <v>989948</v>
      </c>
      <c r="BB10">
        <v>50</v>
      </c>
      <c r="BC10" s="7">
        <v>1949</v>
      </c>
      <c r="BD10" s="8">
        <v>5047.8999999999996</v>
      </c>
      <c r="BE10">
        <f t="shared" si="2"/>
        <v>2.6031443726201822</v>
      </c>
    </row>
    <row r="11" spans="1:57" ht="15.75" thickBot="1" x14ac:dyDescent="0.3">
      <c r="A11" s="1">
        <v>1500</v>
      </c>
      <c r="B11" s="2">
        <v>1500</v>
      </c>
      <c r="C11">
        <f t="shared" si="0"/>
        <v>1.1607836522720785</v>
      </c>
      <c r="D11">
        <v>14.480503144654087</v>
      </c>
      <c r="E11">
        <f t="shared" si="1"/>
        <v>3.1760912590556809</v>
      </c>
      <c r="G11" t="s">
        <v>14</v>
      </c>
      <c r="H11" s="4">
        <v>0.47899999999999998</v>
      </c>
      <c r="I11">
        <v>16</v>
      </c>
      <c r="J11">
        <v>14.480503144654087</v>
      </c>
      <c r="K11">
        <v>1200</v>
      </c>
      <c r="L11">
        <v>58</v>
      </c>
      <c r="M11">
        <v>2000</v>
      </c>
      <c r="N11" s="6">
        <v>250</v>
      </c>
      <c r="O11" s="6">
        <v>0</v>
      </c>
      <c r="P11" s="6">
        <v>250</v>
      </c>
      <c r="Q11" s="6">
        <v>0</v>
      </c>
      <c r="R11" s="6">
        <v>0</v>
      </c>
      <c r="S11" s="6">
        <v>0</v>
      </c>
      <c r="T11" s="6">
        <v>8500</v>
      </c>
      <c r="U11" s="6">
        <v>1500</v>
      </c>
      <c r="V11" s="6">
        <v>7000</v>
      </c>
      <c r="X11" s="4"/>
      <c r="Y11">
        <v>2004</v>
      </c>
      <c r="Z11" s="6">
        <v>1400</v>
      </c>
      <c r="AA11" s="6">
        <v>500</v>
      </c>
      <c r="AB11" s="4">
        <v>0.35709999999999997</v>
      </c>
      <c r="AC11" s="6">
        <v>900</v>
      </c>
      <c r="AD11" s="4">
        <v>0.64290000000000003</v>
      </c>
      <c r="AF11">
        <v>2004</v>
      </c>
      <c r="AG11" s="6">
        <v>8700</v>
      </c>
      <c r="AH11" s="6">
        <v>0</v>
      </c>
      <c r="AI11" s="4">
        <v>0</v>
      </c>
      <c r="AJ11" s="6">
        <v>8000</v>
      </c>
      <c r="AK11" s="4">
        <v>1</v>
      </c>
      <c r="AN11">
        <v>2004</v>
      </c>
      <c r="AO11" s="6">
        <v>69974</v>
      </c>
      <c r="AP11" s="6">
        <v>5374</v>
      </c>
      <c r="AQ11" s="4">
        <v>0.54430000000000001</v>
      </c>
      <c r="AR11" s="6">
        <v>4500</v>
      </c>
      <c r="AS11" s="4">
        <v>0.45569999999999999</v>
      </c>
      <c r="AU11" t="s">
        <v>91</v>
      </c>
      <c r="AV11">
        <v>13</v>
      </c>
      <c r="AW11">
        <v>8</v>
      </c>
      <c r="AX11">
        <v>177</v>
      </c>
      <c r="AY11">
        <v>154</v>
      </c>
      <c r="AZ11">
        <v>3</v>
      </c>
      <c r="BA11" s="7">
        <v>21538187</v>
      </c>
      <c r="BB11">
        <v>26</v>
      </c>
      <c r="BC11" s="7">
        <v>53657</v>
      </c>
      <c r="BD11" s="8">
        <v>138971</v>
      </c>
      <c r="BE11">
        <f t="shared" si="2"/>
        <v>2.2479732663618064</v>
      </c>
    </row>
    <row r="12" spans="1:57" ht="15.75" thickBot="1" x14ac:dyDescent="0.3">
      <c r="A12" s="2">
        <v>1500</v>
      </c>
      <c r="B12" s="1">
        <v>1500</v>
      </c>
      <c r="C12">
        <f t="shared" si="0"/>
        <v>1.3122739441317957</v>
      </c>
      <c r="D12">
        <v>20.524564183835182</v>
      </c>
      <c r="E12">
        <f t="shared" si="1"/>
        <v>3.1760912590556809</v>
      </c>
      <c r="G12" t="s">
        <v>15</v>
      </c>
      <c r="H12" s="4">
        <v>0.495</v>
      </c>
      <c r="I12">
        <v>18</v>
      </c>
      <c r="J12">
        <v>20.524564183835182</v>
      </c>
      <c r="K12">
        <v>1500</v>
      </c>
      <c r="L12">
        <v>53</v>
      </c>
      <c r="M12">
        <v>1998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5000</v>
      </c>
      <c r="U12" s="6">
        <v>3000</v>
      </c>
      <c r="V12" s="6">
        <v>2000</v>
      </c>
      <c r="X12" s="4"/>
      <c r="Y12">
        <v>2000</v>
      </c>
      <c r="Z12" s="6">
        <v>250</v>
      </c>
      <c r="AA12" s="6">
        <v>0</v>
      </c>
      <c r="AB12" s="4">
        <v>0</v>
      </c>
      <c r="AC12" s="6">
        <v>250</v>
      </c>
      <c r="AD12" s="4">
        <v>1</v>
      </c>
      <c r="AN12">
        <v>2002</v>
      </c>
      <c r="AO12" s="6">
        <v>8500</v>
      </c>
      <c r="AP12" s="6">
        <v>1500</v>
      </c>
      <c r="AQ12" s="4">
        <v>0.17649999999999999</v>
      </c>
      <c r="AR12" s="6">
        <v>7000</v>
      </c>
      <c r="AS12" s="4">
        <v>0.82350000000000001</v>
      </c>
      <c r="AU12" t="s">
        <v>92</v>
      </c>
      <c r="AV12">
        <v>23</v>
      </c>
      <c r="AW12">
        <v>17</v>
      </c>
      <c r="AX12">
        <v>222</v>
      </c>
      <c r="AY12">
        <v>68</v>
      </c>
      <c r="AZ12">
        <v>8</v>
      </c>
      <c r="BA12" s="7">
        <v>10214860</v>
      </c>
      <c r="BB12">
        <v>21</v>
      </c>
      <c r="BC12" s="7">
        <v>57513</v>
      </c>
      <c r="BD12" s="8">
        <v>148958</v>
      </c>
      <c r="BE12">
        <f t="shared" si="2"/>
        <v>2.3463529744506384</v>
      </c>
    </row>
    <row r="13" spans="1:57" ht="15.75" thickBot="1" x14ac:dyDescent="0.3">
      <c r="A13" s="1">
        <v>1500</v>
      </c>
      <c r="B13" s="2">
        <v>1500</v>
      </c>
      <c r="C13">
        <f t="shared" si="0"/>
        <v>1.1613740383364337</v>
      </c>
      <c r="D13">
        <v>14.500201531640467</v>
      </c>
      <c r="E13">
        <f t="shared" si="1"/>
        <v>3.1760912590556809</v>
      </c>
      <c r="G13" t="s">
        <v>16</v>
      </c>
      <c r="H13" s="4">
        <v>0.63700000000000001</v>
      </c>
      <c r="I13">
        <v>25</v>
      </c>
      <c r="J13">
        <v>14.500201531640467</v>
      </c>
      <c r="K13">
        <v>1500</v>
      </c>
      <c r="L13">
        <v>32</v>
      </c>
      <c r="T13" s="6">
        <v>500</v>
      </c>
      <c r="U13" s="6">
        <v>500</v>
      </c>
      <c r="V13" s="6">
        <v>0</v>
      </c>
      <c r="X13" s="4"/>
      <c r="Z13" s="6">
        <f>SUM(Z3:Z12)</f>
        <v>246969</v>
      </c>
      <c r="AA13" s="6"/>
      <c r="AB13" s="4"/>
      <c r="AC13" s="6"/>
      <c r="AD13" s="4"/>
      <c r="AN13">
        <v>2000</v>
      </c>
      <c r="AO13" s="6">
        <v>5000</v>
      </c>
      <c r="AP13" s="6">
        <v>3000</v>
      </c>
      <c r="AQ13" s="4">
        <v>0.6</v>
      </c>
      <c r="AR13" s="6">
        <v>2000</v>
      </c>
      <c r="AS13" s="4">
        <v>0.4</v>
      </c>
      <c r="AU13" t="s">
        <v>93</v>
      </c>
      <c r="AV13">
        <v>19</v>
      </c>
      <c r="AW13">
        <v>13</v>
      </c>
      <c r="AX13">
        <v>20</v>
      </c>
      <c r="AY13">
        <v>86</v>
      </c>
      <c r="AZ13">
        <v>41</v>
      </c>
      <c r="BA13" s="7">
        <v>1431603</v>
      </c>
      <c r="BB13">
        <v>47</v>
      </c>
      <c r="BC13" s="7">
        <v>6423</v>
      </c>
      <c r="BD13" s="8">
        <v>16635.5</v>
      </c>
      <c r="BE13">
        <f t="shared" si="2"/>
        <v>1.301029995663981</v>
      </c>
    </row>
    <row r="14" spans="1:57" ht="15.75" thickBot="1" x14ac:dyDescent="0.3">
      <c r="A14" s="1">
        <v>1500</v>
      </c>
      <c r="B14" s="1">
        <v>1500</v>
      </c>
      <c r="C14">
        <f t="shared" si="0"/>
        <v>1.1792835015593428</v>
      </c>
      <c r="D14">
        <v>15.110662358642973</v>
      </c>
      <c r="E14">
        <f t="shared" si="1"/>
        <v>3.1760912590556809</v>
      </c>
      <c r="G14" t="s">
        <v>17</v>
      </c>
      <c r="H14" s="4">
        <v>0.33100000000000002</v>
      </c>
      <c r="I14">
        <v>13</v>
      </c>
      <c r="J14">
        <v>15.110662358642973</v>
      </c>
      <c r="K14">
        <v>900</v>
      </c>
      <c r="L14">
        <v>44</v>
      </c>
      <c r="X14" s="4"/>
      <c r="Z14" s="6"/>
      <c r="AA14" s="6"/>
      <c r="AB14" s="4"/>
      <c r="AC14" s="6"/>
      <c r="AD14" s="4"/>
      <c r="AN14">
        <v>1998</v>
      </c>
      <c r="AO14" s="6">
        <v>500</v>
      </c>
      <c r="AP14" s="6">
        <v>500</v>
      </c>
      <c r="AQ14" s="4">
        <v>1</v>
      </c>
      <c r="AR14" s="6">
        <v>0</v>
      </c>
      <c r="AS14" s="4">
        <v>0</v>
      </c>
      <c r="AU14" t="s">
        <v>94</v>
      </c>
      <c r="AV14">
        <v>50</v>
      </c>
      <c r="AW14">
        <v>44</v>
      </c>
      <c r="AX14">
        <v>231</v>
      </c>
      <c r="AY14">
        <v>7</v>
      </c>
      <c r="AZ14">
        <v>40</v>
      </c>
      <c r="BA14" s="7">
        <v>1654930</v>
      </c>
      <c r="BB14">
        <v>11</v>
      </c>
      <c r="BC14" s="7">
        <v>82643</v>
      </c>
      <c r="BD14" s="8">
        <v>214044.4</v>
      </c>
      <c r="BE14">
        <f t="shared" si="2"/>
        <v>2.363611979892144</v>
      </c>
    </row>
    <row r="15" spans="1:57" ht="15.75" thickBot="1" x14ac:dyDescent="0.3">
      <c r="A15" s="2">
        <v>1500</v>
      </c>
      <c r="B15" s="1">
        <v>1500</v>
      </c>
      <c r="C15">
        <f t="shared" si="0"/>
        <v>1.3545443038288874</v>
      </c>
      <c r="D15">
        <v>22.622693096377308</v>
      </c>
      <c r="E15">
        <f t="shared" si="1"/>
        <v>3.1760912590556809</v>
      </c>
      <c r="G15" t="s">
        <v>18</v>
      </c>
      <c r="H15" s="4">
        <v>0.57499999999999996</v>
      </c>
      <c r="I15">
        <v>23</v>
      </c>
      <c r="J15">
        <v>22.622693096377308</v>
      </c>
      <c r="K15">
        <v>1500</v>
      </c>
      <c r="L15">
        <v>55</v>
      </c>
      <c r="M15" s="4"/>
      <c r="AE15" t="s">
        <v>68</v>
      </c>
      <c r="AU15" t="s">
        <v>95</v>
      </c>
      <c r="AV15">
        <v>18</v>
      </c>
      <c r="AW15">
        <v>12</v>
      </c>
      <c r="AX15">
        <v>184</v>
      </c>
      <c r="AY15">
        <v>89</v>
      </c>
      <c r="AZ15">
        <v>5</v>
      </c>
      <c r="BA15" s="7">
        <v>12859995</v>
      </c>
      <c r="BB15">
        <v>24</v>
      </c>
      <c r="BC15" s="7">
        <v>55519</v>
      </c>
      <c r="BD15" s="8">
        <v>143793.5</v>
      </c>
      <c r="BE15">
        <f t="shared" si="2"/>
        <v>2.2648178230095364</v>
      </c>
    </row>
    <row r="16" spans="1:57" ht="15.75" thickBot="1" x14ac:dyDescent="0.3">
      <c r="A16" s="2">
        <v>1500</v>
      </c>
      <c r="B16" s="2">
        <v>1500</v>
      </c>
      <c r="C16">
        <f t="shared" si="0"/>
        <v>1.366838134705203</v>
      </c>
      <c r="D16">
        <v>23.272237196765499</v>
      </c>
      <c r="E16">
        <f t="shared" si="1"/>
        <v>3.1760912590556809</v>
      </c>
      <c r="G16" t="s">
        <v>19</v>
      </c>
      <c r="H16" s="5">
        <v>0.41</v>
      </c>
      <c r="I16">
        <v>18</v>
      </c>
      <c r="J16">
        <v>23.272237196765499</v>
      </c>
      <c r="K16">
        <v>1500</v>
      </c>
      <c r="L16">
        <v>43</v>
      </c>
      <c r="M16" s="5"/>
      <c r="AU16" t="s">
        <v>96</v>
      </c>
      <c r="AV16">
        <v>22</v>
      </c>
      <c r="AW16">
        <v>16</v>
      </c>
      <c r="AX16">
        <v>55</v>
      </c>
      <c r="AY16">
        <v>71</v>
      </c>
      <c r="AZ16">
        <v>16</v>
      </c>
      <c r="BA16" s="7">
        <v>6619680</v>
      </c>
      <c r="BB16">
        <v>38</v>
      </c>
      <c r="BC16" s="7">
        <v>35826</v>
      </c>
      <c r="BD16" s="8">
        <v>92788.9</v>
      </c>
      <c r="BE16">
        <f t="shared" si="2"/>
        <v>1.7403626894942439</v>
      </c>
    </row>
    <row r="17" spans="1:57" ht="15.75" thickBot="1" x14ac:dyDescent="0.3">
      <c r="A17" s="1">
        <v>1500</v>
      </c>
      <c r="B17" s="2">
        <v>1500</v>
      </c>
      <c r="C17">
        <f t="shared" si="0"/>
        <v>1.389258311732485</v>
      </c>
      <c r="D17">
        <v>24.505203405865661</v>
      </c>
      <c r="E17">
        <f t="shared" si="1"/>
        <v>3.1760912590556809</v>
      </c>
      <c r="G17" t="s">
        <v>20</v>
      </c>
      <c r="H17" s="4">
        <v>0.44900000000000001</v>
      </c>
      <c r="I17">
        <v>18</v>
      </c>
      <c r="J17">
        <v>24.505203405865661</v>
      </c>
      <c r="K17">
        <v>2100</v>
      </c>
      <c r="L17">
        <v>51</v>
      </c>
      <c r="M17" s="4"/>
      <c r="AU17" t="s">
        <v>97</v>
      </c>
      <c r="AV17">
        <v>42</v>
      </c>
      <c r="AW17">
        <v>36</v>
      </c>
      <c r="AX17">
        <v>36</v>
      </c>
      <c r="AY17">
        <v>21</v>
      </c>
      <c r="AZ17">
        <v>31</v>
      </c>
      <c r="BA17" s="7">
        <v>3123899</v>
      </c>
      <c r="BB17">
        <v>23</v>
      </c>
      <c r="BC17" s="7">
        <v>55857</v>
      </c>
      <c r="BD17" s="8">
        <v>144669</v>
      </c>
      <c r="BE17">
        <f t="shared" si="2"/>
        <v>1.556302500767287</v>
      </c>
    </row>
    <row r="18" spans="1:57" ht="15.75" thickBot="1" x14ac:dyDescent="0.3">
      <c r="A18" s="1">
        <v>1500</v>
      </c>
      <c r="B18" s="1">
        <v>1500</v>
      </c>
      <c r="C18">
        <f t="shared" si="0"/>
        <v>1.3125493369640442</v>
      </c>
      <c r="D18">
        <v>20.537583254043767</v>
      </c>
      <c r="E18">
        <f t="shared" si="1"/>
        <v>3.1760912590556809</v>
      </c>
      <c r="G18" t="s">
        <v>21</v>
      </c>
      <c r="H18" s="4">
        <v>0.41499999999999998</v>
      </c>
      <c r="I18">
        <v>15</v>
      </c>
      <c r="J18">
        <v>20.537583254043767</v>
      </c>
      <c r="K18">
        <v>1500</v>
      </c>
      <c r="L18">
        <v>50</v>
      </c>
      <c r="M18" s="4"/>
      <c r="AU18" t="s">
        <v>98</v>
      </c>
      <c r="AV18">
        <v>47</v>
      </c>
      <c r="AW18">
        <v>41</v>
      </c>
      <c r="AX18">
        <v>112</v>
      </c>
      <c r="AY18">
        <v>14</v>
      </c>
      <c r="AZ18">
        <v>35</v>
      </c>
      <c r="BA18" s="7">
        <v>2911641</v>
      </c>
      <c r="BB18">
        <v>13</v>
      </c>
      <c r="BC18" s="7">
        <v>81759</v>
      </c>
      <c r="BD18" s="8">
        <v>211754.8</v>
      </c>
      <c r="BE18">
        <f t="shared" si="2"/>
        <v>2.049218022670181</v>
      </c>
    </row>
    <row r="19" spans="1:57" ht="15.75" thickBot="1" x14ac:dyDescent="0.3">
      <c r="A19" s="2">
        <v>1500</v>
      </c>
      <c r="B19" s="1">
        <v>1500</v>
      </c>
      <c r="C19">
        <f t="shared" si="0"/>
        <v>1.2991227707899182</v>
      </c>
      <c r="D19">
        <v>19.912361623616235</v>
      </c>
      <c r="E19">
        <f t="shared" si="1"/>
        <v>3.1760912590556809</v>
      </c>
      <c r="G19" t="s">
        <v>22</v>
      </c>
      <c r="H19" s="4">
        <v>0.36199999999999999</v>
      </c>
      <c r="I19">
        <v>15</v>
      </c>
      <c r="J19">
        <v>19.912361623616235</v>
      </c>
      <c r="K19">
        <v>1500</v>
      </c>
      <c r="L19">
        <v>34</v>
      </c>
      <c r="M19" s="4"/>
      <c r="AU19" t="s">
        <v>99</v>
      </c>
      <c r="AV19">
        <v>28</v>
      </c>
      <c r="AW19">
        <v>22</v>
      </c>
      <c r="AX19">
        <v>108</v>
      </c>
      <c r="AY19">
        <v>43</v>
      </c>
      <c r="AZ19">
        <v>26</v>
      </c>
      <c r="BA19" s="7">
        <v>4425092</v>
      </c>
      <c r="BB19">
        <v>37</v>
      </c>
      <c r="BC19" s="7">
        <v>39486</v>
      </c>
      <c r="BD19" s="8">
        <v>102268.3</v>
      </c>
      <c r="BE19">
        <f t="shared" si="2"/>
        <v>2.0334237554869494</v>
      </c>
    </row>
    <row r="20" spans="1:57" ht="15.75" thickBot="1" x14ac:dyDescent="0.3">
      <c r="A20" s="2">
        <v>1500</v>
      </c>
      <c r="B20" s="2">
        <v>1500</v>
      </c>
      <c r="C20">
        <f t="shared" si="0"/>
        <v>1.3639214381688312</v>
      </c>
      <c r="D20">
        <v>23.116465863453811</v>
      </c>
      <c r="E20">
        <f t="shared" si="1"/>
        <v>3.1760912590556809</v>
      </c>
      <c r="G20" t="s">
        <v>23</v>
      </c>
      <c r="H20" s="4">
        <v>0.39900000000000002</v>
      </c>
      <c r="I20">
        <v>20</v>
      </c>
      <c r="J20">
        <v>23.116465863453811</v>
      </c>
      <c r="K20">
        <v>1500</v>
      </c>
      <c r="L20">
        <v>54</v>
      </c>
      <c r="M20" s="4"/>
      <c r="AU20" t="s">
        <v>100</v>
      </c>
      <c r="AV20">
        <v>29</v>
      </c>
      <c r="AW20">
        <v>23</v>
      </c>
      <c r="AX20">
        <v>43</v>
      </c>
      <c r="AY20">
        <v>41</v>
      </c>
      <c r="AZ20">
        <v>25</v>
      </c>
      <c r="BA20" s="7">
        <v>4670724</v>
      </c>
      <c r="BB20">
        <v>33</v>
      </c>
      <c r="BC20" s="7">
        <v>43204</v>
      </c>
      <c r="BD20" s="8">
        <v>111897.8</v>
      </c>
      <c r="BE20">
        <f t="shared" si="2"/>
        <v>1.6334684555795864</v>
      </c>
    </row>
    <row r="21" spans="1:57" ht="15.75" thickBot="1" x14ac:dyDescent="0.3">
      <c r="A21" s="2">
        <v>1500</v>
      </c>
      <c r="B21" s="2">
        <v>1500</v>
      </c>
      <c r="C21">
        <f t="shared" si="0"/>
        <v>1.1960468062874208</v>
      </c>
      <c r="D21">
        <v>15.705320600272852</v>
      </c>
      <c r="E21">
        <f t="shared" si="1"/>
        <v>3.1760912590556809</v>
      </c>
      <c r="G21" t="s">
        <v>24</v>
      </c>
      <c r="H21" s="4">
        <v>0.53100000000000003</v>
      </c>
      <c r="I21">
        <v>16</v>
      </c>
      <c r="J21">
        <v>15.705320600272852</v>
      </c>
      <c r="K21">
        <v>1500</v>
      </c>
      <c r="L21">
        <v>69</v>
      </c>
      <c r="M21" s="4"/>
      <c r="AU21" t="s">
        <v>101</v>
      </c>
      <c r="AV21">
        <v>44</v>
      </c>
      <c r="AW21">
        <v>38</v>
      </c>
      <c r="AX21">
        <v>636</v>
      </c>
      <c r="AY21">
        <v>16</v>
      </c>
      <c r="AZ21">
        <v>43</v>
      </c>
      <c r="BA21" s="7">
        <v>1329328</v>
      </c>
      <c r="BB21">
        <v>39</v>
      </c>
      <c r="BC21" s="7">
        <v>30843</v>
      </c>
      <c r="BD21" s="8">
        <v>79883</v>
      </c>
      <c r="BE21">
        <f t="shared" si="2"/>
        <v>2.8034571156484138</v>
      </c>
    </row>
    <row r="22" spans="1:57" ht="15.75" thickBot="1" x14ac:dyDescent="0.3">
      <c r="A22" s="1">
        <v>1500</v>
      </c>
      <c r="B22" s="2">
        <v>1500</v>
      </c>
      <c r="C22">
        <f t="shared" si="0"/>
        <v>1.2021326370396546</v>
      </c>
      <c r="D22">
        <v>15.926950747094631</v>
      </c>
      <c r="E22">
        <f t="shared" si="1"/>
        <v>3.1760912590556809</v>
      </c>
      <c r="G22" t="s">
        <v>25</v>
      </c>
      <c r="H22" s="4">
        <v>0.65400000000000003</v>
      </c>
      <c r="I22">
        <v>20</v>
      </c>
      <c r="J22">
        <v>15.926950747094631</v>
      </c>
      <c r="K22">
        <v>1200</v>
      </c>
      <c r="L22">
        <v>69</v>
      </c>
      <c r="M22" s="4"/>
      <c r="AU22" t="s">
        <v>102</v>
      </c>
      <c r="AV22">
        <v>10</v>
      </c>
      <c r="AW22">
        <v>5</v>
      </c>
      <c r="AX22">
        <v>901</v>
      </c>
      <c r="AY22">
        <v>245</v>
      </c>
      <c r="AZ22">
        <v>19</v>
      </c>
      <c r="BA22" s="7">
        <v>6177224</v>
      </c>
      <c r="BB22">
        <v>42</v>
      </c>
      <c r="BC22" s="7">
        <v>9711</v>
      </c>
      <c r="BD22" s="8">
        <v>25151.4</v>
      </c>
      <c r="BE22">
        <f t="shared" si="2"/>
        <v>2.9547247909790624</v>
      </c>
    </row>
    <row r="23" spans="1:57" ht="15.75" thickBot="1" x14ac:dyDescent="0.3">
      <c r="A23" s="1">
        <v>1500</v>
      </c>
      <c r="B23" s="1">
        <v>1500</v>
      </c>
      <c r="C23">
        <f t="shared" si="0"/>
        <v>1.1479150885795029</v>
      </c>
      <c r="D23">
        <v>14.057726465364121</v>
      </c>
      <c r="E23">
        <f t="shared" si="1"/>
        <v>3.1760912590556809</v>
      </c>
      <c r="G23" t="s">
        <v>26</v>
      </c>
      <c r="H23" s="4">
        <v>0.65600000000000003</v>
      </c>
      <c r="I23">
        <v>22</v>
      </c>
      <c r="J23">
        <v>14.057726465364121</v>
      </c>
      <c r="K23">
        <v>1000</v>
      </c>
      <c r="L23">
        <v>47</v>
      </c>
      <c r="M23" s="4"/>
      <c r="AU23" t="s">
        <v>103</v>
      </c>
      <c r="AV23">
        <v>5</v>
      </c>
      <c r="AW23">
        <v>3</v>
      </c>
      <c r="AX23">
        <v>175</v>
      </c>
      <c r="AY23">
        <v>347</v>
      </c>
      <c r="AZ23">
        <v>15</v>
      </c>
      <c r="BA23" s="7">
        <v>7029917</v>
      </c>
      <c r="BB23">
        <v>45</v>
      </c>
      <c r="BC23" s="7">
        <v>7801</v>
      </c>
      <c r="BD23" s="8">
        <v>20204.5</v>
      </c>
      <c r="BE23">
        <f t="shared" si="2"/>
        <v>2.2430380486862944</v>
      </c>
    </row>
    <row r="24" spans="1:57" ht="15.75" thickBot="1" x14ac:dyDescent="0.3">
      <c r="A24" s="1">
        <v>1500</v>
      </c>
      <c r="B24" s="1">
        <v>1500</v>
      </c>
      <c r="C24">
        <f t="shared" si="0"/>
        <v>1.3914914161027767</v>
      </c>
      <c r="D24">
        <v>24.631531531531529</v>
      </c>
      <c r="E24">
        <f t="shared" si="1"/>
        <v>3.1760912590556809</v>
      </c>
      <c r="G24" t="s">
        <v>27</v>
      </c>
      <c r="H24" s="4">
        <v>0.50600000000000001</v>
      </c>
      <c r="I24">
        <v>19</v>
      </c>
      <c r="J24">
        <v>24.631531531531529</v>
      </c>
      <c r="K24">
        <v>1800</v>
      </c>
      <c r="L24">
        <v>42</v>
      </c>
      <c r="M24" s="4"/>
      <c r="AU24" t="s">
        <v>104</v>
      </c>
      <c r="AV24">
        <v>24</v>
      </c>
      <c r="AW24">
        <v>18</v>
      </c>
      <c r="AX24">
        <v>68</v>
      </c>
      <c r="AY24">
        <v>67</v>
      </c>
      <c r="AZ24">
        <v>10</v>
      </c>
      <c r="BA24" s="7">
        <v>9922576</v>
      </c>
      <c r="BB24">
        <v>22</v>
      </c>
      <c r="BC24" s="7">
        <v>56539</v>
      </c>
      <c r="BD24" s="8">
        <v>146435.29999999999</v>
      </c>
      <c r="BE24">
        <f t="shared" si="2"/>
        <v>1.8325089127062362</v>
      </c>
    </row>
    <row r="25" spans="1:57" ht="15.75" thickBot="1" x14ac:dyDescent="0.3">
      <c r="A25" s="2">
        <v>1500</v>
      </c>
      <c r="B25" s="1">
        <v>1500</v>
      </c>
      <c r="C25">
        <f t="shared" si="0"/>
        <v>1.2980224041294119</v>
      </c>
      <c r="D25">
        <v>19.861973775017255</v>
      </c>
      <c r="E25">
        <f t="shared" si="1"/>
        <v>3.1760912590556809</v>
      </c>
      <c r="G25" t="s">
        <v>28</v>
      </c>
      <c r="H25" s="4">
        <v>0.52400000000000002</v>
      </c>
      <c r="I25">
        <v>20</v>
      </c>
      <c r="J25">
        <v>19.861973775017255</v>
      </c>
      <c r="K25">
        <v>1500</v>
      </c>
      <c r="L25">
        <v>52</v>
      </c>
      <c r="M25" s="4"/>
      <c r="AU25" t="s">
        <v>105</v>
      </c>
      <c r="AV25">
        <v>36</v>
      </c>
      <c r="AW25">
        <v>30</v>
      </c>
      <c r="AX25">
        <v>63</v>
      </c>
      <c r="AY25">
        <v>26</v>
      </c>
      <c r="AZ25">
        <v>21</v>
      </c>
      <c r="BA25" s="7">
        <v>5489594</v>
      </c>
      <c r="BB25">
        <v>14</v>
      </c>
      <c r="BC25" s="7">
        <v>79627</v>
      </c>
      <c r="BD25" s="8">
        <v>206233</v>
      </c>
      <c r="BE25">
        <f t="shared" si="2"/>
        <v>1.7993405494535815</v>
      </c>
    </row>
    <row r="26" spans="1:57" ht="15.75" thickBot="1" x14ac:dyDescent="0.3">
      <c r="A26" s="2">
        <v>1500</v>
      </c>
      <c r="B26" s="2">
        <v>1500</v>
      </c>
      <c r="C26">
        <f t="shared" si="0"/>
        <v>1.4358383299668749</v>
      </c>
      <c r="D26">
        <v>27.279620853080569</v>
      </c>
      <c r="E26">
        <f t="shared" si="1"/>
        <v>3.1760912590556809</v>
      </c>
      <c r="G26" t="s">
        <v>29</v>
      </c>
      <c r="H26" s="5">
        <v>0.41</v>
      </c>
      <c r="I26">
        <v>20</v>
      </c>
      <c r="J26">
        <v>27.279620853080569</v>
      </c>
      <c r="K26">
        <v>1500</v>
      </c>
      <c r="L26">
        <v>49</v>
      </c>
      <c r="M26" s="5"/>
      <c r="AU26" t="s">
        <v>106</v>
      </c>
      <c r="AV26">
        <v>38</v>
      </c>
      <c r="AW26">
        <v>32</v>
      </c>
      <c r="AX26">
        <v>88</v>
      </c>
      <c r="AY26">
        <v>24</v>
      </c>
      <c r="AZ26">
        <v>33</v>
      </c>
      <c r="BA26" s="7">
        <v>2992333</v>
      </c>
      <c r="BB26">
        <v>31</v>
      </c>
      <c r="BC26" s="7">
        <v>46923</v>
      </c>
      <c r="BD26" s="8">
        <v>121530</v>
      </c>
      <c r="BE26">
        <f t="shared" si="2"/>
        <v>1.9444826721501687</v>
      </c>
    </row>
    <row r="27" spans="1:57" ht="15.75" thickBot="1" x14ac:dyDescent="0.3">
      <c r="A27" s="1">
        <v>1500</v>
      </c>
      <c r="B27" s="2">
        <v>1500</v>
      </c>
      <c r="C27">
        <f t="shared" si="0"/>
        <v>1.4168677132105918</v>
      </c>
      <c r="D27">
        <v>26.113658070678127</v>
      </c>
      <c r="E27">
        <f t="shared" si="1"/>
        <v>3.1760912590556809</v>
      </c>
      <c r="G27" t="s">
        <v>30</v>
      </c>
      <c r="H27" s="4">
        <v>0.41399999999999998</v>
      </c>
      <c r="I27">
        <v>19</v>
      </c>
      <c r="J27">
        <v>26.113658070678127</v>
      </c>
      <c r="K27">
        <v>1000</v>
      </c>
      <c r="L27">
        <v>55</v>
      </c>
      <c r="M27" s="4"/>
      <c r="AU27" t="s">
        <v>107</v>
      </c>
      <c r="AV27">
        <v>34</v>
      </c>
      <c r="AW27">
        <v>28</v>
      </c>
      <c r="AX27">
        <v>7</v>
      </c>
      <c r="AY27">
        <v>34</v>
      </c>
      <c r="AZ27">
        <v>18</v>
      </c>
      <c r="BA27" s="7">
        <v>6083672</v>
      </c>
      <c r="BB27">
        <v>18</v>
      </c>
      <c r="BC27" s="7">
        <v>68742</v>
      </c>
      <c r="BD27" s="8">
        <v>178041</v>
      </c>
      <c r="BE27">
        <f t="shared" si="2"/>
        <v>0.8450980400142567</v>
      </c>
    </row>
    <row r="28" spans="1:57" ht="15.75" thickBot="1" x14ac:dyDescent="0.3">
      <c r="A28" s="1">
        <v>1500</v>
      </c>
      <c r="B28" s="1">
        <v>1500</v>
      </c>
      <c r="C28">
        <f t="shared" si="0"/>
        <v>1.3677756299033634</v>
      </c>
      <c r="D28">
        <v>23.322528363047002</v>
      </c>
      <c r="E28">
        <f t="shared" si="1"/>
        <v>3.1760912590556809</v>
      </c>
      <c r="G28" t="s">
        <v>31</v>
      </c>
      <c r="H28" s="4">
        <v>0.40500000000000003</v>
      </c>
      <c r="I28">
        <v>20</v>
      </c>
      <c r="J28">
        <v>23.322528363047002</v>
      </c>
      <c r="K28">
        <v>1500</v>
      </c>
      <c r="L28">
        <v>52</v>
      </c>
      <c r="M28" s="4"/>
      <c r="AU28" t="s">
        <v>108</v>
      </c>
      <c r="AV28">
        <v>54</v>
      </c>
      <c r="AW28">
        <v>48</v>
      </c>
      <c r="AX28">
        <v>24</v>
      </c>
      <c r="AY28">
        <v>2</v>
      </c>
      <c r="AZ28">
        <v>45</v>
      </c>
      <c r="BA28" s="7">
        <v>1032949</v>
      </c>
      <c r="BB28">
        <v>4</v>
      </c>
      <c r="BC28" s="7">
        <v>145546</v>
      </c>
      <c r="BD28" s="8">
        <v>376962.4</v>
      </c>
      <c r="BE28">
        <f t="shared" si="2"/>
        <v>1.3802112417116059</v>
      </c>
    </row>
    <row r="29" spans="1:57" ht="15.75" thickBot="1" x14ac:dyDescent="0.3">
      <c r="A29" s="2">
        <v>1500</v>
      </c>
      <c r="B29" s="1">
        <v>1500</v>
      </c>
      <c r="C29">
        <f t="shared" si="0"/>
        <v>1.26422970559838</v>
      </c>
      <c r="D29">
        <v>18.375099760574621</v>
      </c>
      <c r="E29">
        <f t="shared" si="1"/>
        <v>3.1760912590556809</v>
      </c>
      <c r="G29" t="s">
        <v>32</v>
      </c>
      <c r="H29" s="4">
        <v>0.39200000000000002</v>
      </c>
      <c r="I29">
        <v>16</v>
      </c>
      <c r="J29">
        <v>18.375099760574621</v>
      </c>
      <c r="K29">
        <v>2100</v>
      </c>
      <c r="L29">
        <v>47</v>
      </c>
      <c r="M29" s="4"/>
      <c r="AU29" t="s">
        <v>109</v>
      </c>
      <c r="AV29">
        <v>49</v>
      </c>
      <c r="AW29">
        <v>43</v>
      </c>
      <c r="AX29">
        <v>26</v>
      </c>
      <c r="AY29">
        <v>9</v>
      </c>
      <c r="AZ29">
        <v>38</v>
      </c>
      <c r="BA29" s="7">
        <v>1896190</v>
      </c>
      <c r="BB29">
        <v>15</v>
      </c>
      <c r="BC29" s="7">
        <v>76824</v>
      </c>
      <c r="BD29" s="8">
        <v>198973.2</v>
      </c>
      <c r="BE29">
        <f t="shared" si="2"/>
        <v>1.414973347970818</v>
      </c>
    </row>
    <row r="30" spans="1:57" ht="15.75" thickBot="1" x14ac:dyDescent="0.3">
      <c r="A30" s="2">
        <v>1500</v>
      </c>
      <c r="B30" s="2">
        <v>1500</v>
      </c>
      <c r="C30">
        <f t="shared" si="0"/>
        <v>1.3058858895163019</v>
      </c>
      <c r="D30">
        <v>20.224877020379477</v>
      </c>
      <c r="E30">
        <f t="shared" si="1"/>
        <v>3.1760912590556809</v>
      </c>
      <c r="G30" t="s">
        <v>33</v>
      </c>
      <c r="H30" s="4">
        <v>0.501</v>
      </c>
      <c r="I30">
        <v>20</v>
      </c>
      <c r="J30">
        <v>20.224877020379477</v>
      </c>
      <c r="K30">
        <v>1500</v>
      </c>
      <c r="L30">
        <v>58</v>
      </c>
      <c r="M30" s="4"/>
      <c r="AU30" t="s">
        <v>110</v>
      </c>
      <c r="AV30">
        <v>48</v>
      </c>
      <c r="AW30">
        <v>42</v>
      </c>
      <c r="AX30">
        <v>148</v>
      </c>
      <c r="AY30">
        <v>10</v>
      </c>
      <c r="AZ30">
        <v>36</v>
      </c>
      <c r="BA30" s="7">
        <v>2890845</v>
      </c>
      <c r="BB30">
        <v>7</v>
      </c>
      <c r="BC30" s="7">
        <v>109781</v>
      </c>
      <c r="BD30" s="8">
        <v>284331.5</v>
      </c>
      <c r="BE30">
        <f t="shared" si="2"/>
        <v>2.170261715394957</v>
      </c>
    </row>
    <row r="31" spans="1:57" ht="15.75" thickBot="1" x14ac:dyDescent="0.3">
      <c r="A31" s="2">
        <v>1500</v>
      </c>
      <c r="B31" s="2">
        <v>1500</v>
      </c>
      <c r="C31">
        <f t="shared" si="0"/>
        <v>1.1459682870164949</v>
      </c>
      <c r="D31">
        <v>13.994851258581235</v>
      </c>
      <c r="E31">
        <f t="shared" si="1"/>
        <v>3.1760912590556809</v>
      </c>
      <c r="G31" t="s">
        <v>34</v>
      </c>
      <c r="H31" s="4">
        <v>0.52700000000000002</v>
      </c>
      <c r="I31">
        <v>17</v>
      </c>
      <c r="J31">
        <v>13.994851258581235</v>
      </c>
      <c r="K31">
        <v>800</v>
      </c>
      <c r="L31">
        <v>52</v>
      </c>
      <c r="M31" s="4"/>
      <c r="AU31" t="s">
        <v>111</v>
      </c>
      <c r="AV31">
        <v>27</v>
      </c>
      <c r="AW31">
        <v>21</v>
      </c>
      <c r="AX31">
        <v>1263</v>
      </c>
      <c r="AY31">
        <v>57</v>
      </c>
      <c r="AZ31">
        <v>42</v>
      </c>
      <c r="BA31" s="7">
        <v>1330608</v>
      </c>
      <c r="BB31">
        <v>44</v>
      </c>
      <c r="BC31" s="7">
        <v>8953</v>
      </c>
      <c r="BD31" s="8">
        <v>23188.2</v>
      </c>
      <c r="BE31">
        <f t="shared" si="2"/>
        <v>3.1014033505553305</v>
      </c>
    </row>
    <row r="32" spans="1:57" ht="15.75" thickBot="1" x14ac:dyDescent="0.3">
      <c r="A32" s="1">
        <v>1500</v>
      </c>
      <c r="B32" s="2">
        <v>1500</v>
      </c>
      <c r="C32">
        <f t="shared" si="0"/>
        <v>1.1659914277230268</v>
      </c>
      <c r="D32">
        <v>14.655189136760425</v>
      </c>
      <c r="E32">
        <f t="shared" si="1"/>
        <v>3.1760912590556809</v>
      </c>
      <c r="G32" t="s">
        <v>35</v>
      </c>
      <c r="H32" s="4">
        <v>0.57099999999999995</v>
      </c>
      <c r="I32">
        <v>21</v>
      </c>
      <c r="J32">
        <v>14.655189136760425</v>
      </c>
      <c r="K32">
        <v>900</v>
      </c>
      <c r="L32">
        <v>59</v>
      </c>
      <c r="M32" s="4"/>
      <c r="AU32" t="s">
        <v>112</v>
      </c>
      <c r="AV32">
        <v>2</v>
      </c>
      <c r="AW32">
        <v>1</v>
      </c>
      <c r="AX32">
        <v>17</v>
      </c>
      <c r="AY32">
        <v>487</v>
      </c>
      <c r="AZ32">
        <v>11</v>
      </c>
      <c r="BA32" s="7">
        <v>9288994</v>
      </c>
      <c r="BB32">
        <v>46</v>
      </c>
      <c r="BC32" s="7">
        <v>7355</v>
      </c>
      <c r="BD32" s="8">
        <v>19049.400000000001</v>
      </c>
      <c r="BE32">
        <f t="shared" si="2"/>
        <v>1.2304489213782739</v>
      </c>
    </row>
    <row r="33" spans="1:57" ht="15.75" thickBot="1" x14ac:dyDescent="0.3">
      <c r="A33" s="2">
        <v>1350</v>
      </c>
      <c r="B33" s="1">
        <v>1500</v>
      </c>
      <c r="C33">
        <f t="shared" si="0"/>
        <v>1.3576331488418094</v>
      </c>
      <c r="D33">
        <v>22.784166666666668</v>
      </c>
      <c r="E33">
        <f t="shared" si="1"/>
        <v>3.1760912590556809</v>
      </c>
      <c r="G33" t="s">
        <v>36</v>
      </c>
      <c r="H33" s="4">
        <v>0.54300000000000004</v>
      </c>
      <c r="I33">
        <v>19</v>
      </c>
      <c r="J33">
        <v>22.784166666666668</v>
      </c>
      <c r="K33">
        <v>1200</v>
      </c>
      <c r="L33">
        <v>46</v>
      </c>
      <c r="M33" s="4"/>
      <c r="AU33" t="s">
        <v>113</v>
      </c>
      <c r="AV33">
        <v>51</v>
      </c>
      <c r="AW33">
        <v>45</v>
      </c>
      <c r="AX33">
        <v>428</v>
      </c>
      <c r="AY33">
        <v>6</v>
      </c>
      <c r="AZ33">
        <v>37</v>
      </c>
      <c r="BA33" s="7">
        <v>2085109</v>
      </c>
      <c r="BB33">
        <v>5</v>
      </c>
      <c r="BC33" s="7">
        <v>121298</v>
      </c>
      <c r="BD33" s="8">
        <v>314160.40000000002</v>
      </c>
      <c r="BE33">
        <f t="shared" si="2"/>
        <v>2.6314437690131718</v>
      </c>
    </row>
    <row r="34" spans="1:57" ht="15.75" thickBot="1" x14ac:dyDescent="0.3">
      <c r="A34" s="2">
        <v>1250</v>
      </c>
      <c r="B34" s="2">
        <v>1350</v>
      </c>
      <c r="C34">
        <f t="shared" si="0"/>
        <v>1.4145086569478458</v>
      </c>
      <c r="D34">
        <v>25.972195121951216</v>
      </c>
      <c r="E34">
        <f t="shared" si="1"/>
        <v>3.1303337684950061</v>
      </c>
      <c r="G34" t="s">
        <v>37</v>
      </c>
      <c r="H34" s="4">
        <v>0.60899999999999999</v>
      </c>
      <c r="I34">
        <v>37</v>
      </c>
      <c r="J34">
        <v>25.972195121951216</v>
      </c>
      <c r="K34">
        <v>231</v>
      </c>
      <c r="L34">
        <v>44</v>
      </c>
      <c r="M34" s="4"/>
      <c r="AU34" t="s">
        <v>114</v>
      </c>
      <c r="AV34">
        <v>12</v>
      </c>
      <c r="AW34">
        <v>7</v>
      </c>
      <c r="AX34">
        <v>206</v>
      </c>
      <c r="AY34">
        <v>165</v>
      </c>
      <c r="AZ34">
        <v>4</v>
      </c>
      <c r="BA34" s="7">
        <v>20201249</v>
      </c>
      <c r="BB34">
        <v>30</v>
      </c>
      <c r="BC34" s="7">
        <v>47122</v>
      </c>
      <c r="BD34" s="8">
        <v>122045.4</v>
      </c>
      <c r="BE34">
        <f t="shared" si="2"/>
        <v>2.3138672203691533</v>
      </c>
    </row>
    <row r="35" spans="1:57" ht="15.75" thickBot="1" x14ac:dyDescent="0.3">
      <c r="A35" s="1">
        <v>1200</v>
      </c>
      <c r="B35" s="2">
        <v>1250</v>
      </c>
      <c r="C35">
        <f t="shared" si="0"/>
        <v>1.3547474606043211</v>
      </c>
      <c r="D35">
        <v>22.633278145695364</v>
      </c>
      <c r="E35">
        <f t="shared" si="1"/>
        <v>3.0969100130080558</v>
      </c>
      <c r="G35" t="s">
        <v>38</v>
      </c>
      <c r="H35" s="4">
        <v>0.48599999999999999</v>
      </c>
      <c r="I35">
        <v>19</v>
      </c>
      <c r="J35">
        <v>22.633278145695364</v>
      </c>
      <c r="K35">
        <v>1528</v>
      </c>
      <c r="L35">
        <v>50</v>
      </c>
      <c r="M35" s="4"/>
      <c r="AU35" t="s">
        <v>115</v>
      </c>
      <c r="AV35">
        <v>21</v>
      </c>
      <c r="AW35">
        <v>15</v>
      </c>
      <c r="AX35">
        <v>10</v>
      </c>
      <c r="AY35">
        <v>79</v>
      </c>
      <c r="AZ35">
        <v>9</v>
      </c>
      <c r="BA35" s="7">
        <v>10042802</v>
      </c>
      <c r="BB35">
        <v>29</v>
      </c>
      <c r="BC35" s="7">
        <v>48618</v>
      </c>
      <c r="BD35" s="8">
        <v>125920</v>
      </c>
      <c r="BE35">
        <f t="shared" si="2"/>
        <v>1</v>
      </c>
    </row>
    <row r="36" spans="1:57" ht="15.75" thickBot="1" x14ac:dyDescent="0.3">
      <c r="A36" s="1">
        <v>1200</v>
      </c>
      <c r="B36" s="1">
        <v>1200</v>
      </c>
      <c r="C36">
        <f t="shared" si="0"/>
        <v>1.3027435887406624</v>
      </c>
      <c r="D36">
        <v>20.079069767441862</v>
      </c>
      <c r="E36">
        <f t="shared" si="1"/>
        <v>3.0791812460476247</v>
      </c>
      <c r="G36" t="s">
        <v>39</v>
      </c>
      <c r="H36" s="4">
        <v>0.318</v>
      </c>
      <c r="I36">
        <v>18</v>
      </c>
      <c r="J36">
        <v>20.079069767441862</v>
      </c>
      <c r="K36">
        <v>1550</v>
      </c>
      <c r="L36">
        <v>47</v>
      </c>
      <c r="M36" s="4"/>
      <c r="AU36" t="s">
        <v>116</v>
      </c>
      <c r="AV36">
        <v>53</v>
      </c>
      <c r="AW36">
        <v>47</v>
      </c>
      <c r="AX36">
        <v>288</v>
      </c>
      <c r="AY36">
        <v>4</v>
      </c>
      <c r="AZ36">
        <v>48</v>
      </c>
      <c r="BA36" s="7">
        <v>756927</v>
      </c>
      <c r="BB36">
        <v>17</v>
      </c>
      <c r="BC36" s="7">
        <v>69001</v>
      </c>
      <c r="BD36" s="8">
        <v>178711.8</v>
      </c>
      <c r="BE36">
        <f t="shared" si="2"/>
        <v>2.4593924877592306</v>
      </c>
    </row>
    <row r="37" spans="1:57" ht="15.75" thickBot="1" x14ac:dyDescent="0.3">
      <c r="A37" s="2">
        <v>1200</v>
      </c>
      <c r="B37" s="1">
        <v>1200</v>
      </c>
      <c r="C37">
        <f t="shared" si="0"/>
        <v>1.3156856122578218</v>
      </c>
      <c r="D37">
        <v>20.686433063791554</v>
      </c>
      <c r="E37">
        <f t="shared" si="1"/>
        <v>3.0791812460476247</v>
      </c>
      <c r="G37" t="s">
        <v>40</v>
      </c>
      <c r="H37" s="4">
        <v>0.45200000000000001</v>
      </c>
      <c r="I37">
        <v>16</v>
      </c>
      <c r="J37">
        <v>20.686433063791554</v>
      </c>
      <c r="K37">
        <v>1800</v>
      </c>
      <c r="L37">
        <v>49</v>
      </c>
      <c r="M37" s="4"/>
      <c r="AU37" t="s">
        <v>117</v>
      </c>
      <c r="AV37">
        <v>16</v>
      </c>
      <c r="AW37">
        <v>10</v>
      </c>
      <c r="AX37">
        <v>57</v>
      </c>
      <c r="AY37">
        <v>111</v>
      </c>
      <c r="AZ37">
        <v>7</v>
      </c>
      <c r="BA37" s="7">
        <v>11779448</v>
      </c>
      <c r="BB37">
        <v>35</v>
      </c>
      <c r="BC37" s="7">
        <v>40857</v>
      </c>
      <c r="BD37" s="8">
        <v>105819.1</v>
      </c>
      <c r="BE37">
        <f t="shared" si="2"/>
        <v>1.7558748556724912</v>
      </c>
    </row>
    <row r="38" spans="1:57" ht="15.75" thickBot="1" x14ac:dyDescent="0.3">
      <c r="A38" s="1">
        <v>1200</v>
      </c>
      <c r="B38" s="2">
        <v>1200</v>
      </c>
      <c r="C38">
        <f t="shared" si="0"/>
        <v>1.4107861100260313</v>
      </c>
      <c r="D38">
        <v>25.750526315789472</v>
      </c>
      <c r="E38">
        <f t="shared" si="1"/>
        <v>3.0791812460476247</v>
      </c>
      <c r="G38" t="s">
        <v>41</v>
      </c>
      <c r="H38" s="4">
        <v>0.32300000000000001</v>
      </c>
      <c r="I38">
        <v>17</v>
      </c>
      <c r="J38">
        <v>25.750526315789472</v>
      </c>
      <c r="K38">
        <v>1500</v>
      </c>
      <c r="L38">
        <v>56</v>
      </c>
      <c r="M38" s="4"/>
      <c r="AU38" t="s">
        <v>118</v>
      </c>
      <c r="AV38">
        <v>41</v>
      </c>
      <c r="AW38">
        <v>35</v>
      </c>
      <c r="AX38">
        <v>41</v>
      </c>
      <c r="AY38">
        <v>22</v>
      </c>
      <c r="AZ38">
        <v>28</v>
      </c>
      <c r="BA38" s="7">
        <v>3911338</v>
      </c>
      <c r="BB38">
        <v>19</v>
      </c>
      <c r="BC38" s="7">
        <v>68595</v>
      </c>
      <c r="BD38" s="8">
        <v>177660.2</v>
      </c>
      <c r="BE38">
        <f t="shared" si="2"/>
        <v>1.6127838567197355</v>
      </c>
    </row>
    <row r="39" spans="1:57" ht="15.75" thickBot="1" x14ac:dyDescent="0.3">
      <c r="A39" s="2">
        <v>1000</v>
      </c>
      <c r="B39" s="1">
        <v>1200</v>
      </c>
      <c r="C39">
        <f t="shared" si="0"/>
        <v>1.2875551088394646</v>
      </c>
      <c r="D39">
        <v>19.388986526069129</v>
      </c>
      <c r="E39">
        <f t="shared" si="1"/>
        <v>3.0791812460476247</v>
      </c>
      <c r="G39" t="s">
        <v>42</v>
      </c>
      <c r="H39" s="4">
        <v>0.56499999999999995</v>
      </c>
      <c r="I39">
        <v>23</v>
      </c>
      <c r="J39">
        <v>19.388986526069129</v>
      </c>
      <c r="K39">
        <v>1350</v>
      </c>
      <c r="L39">
        <v>37</v>
      </c>
      <c r="M39" s="4"/>
      <c r="AU39" t="s">
        <v>119</v>
      </c>
      <c r="AV39">
        <v>45</v>
      </c>
      <c r="AW39">
        <v>39</v>
      </c>
      <c r="AX39">
        <v>290</v>
      </c>
      <c r="AY39">
        <v>16</v>
      </c>
      <c r="AZ39">
        <v>27</v>
      </c>
      <c r="BA39" s="7">
        <v>4028977</v>
      </c>
      <c r="BB39">
        <v>10</v>
      </c>
      <c r="BC39" s="7">
        <v>95988</v>
      </c>
      <c r="BD39" s="8">
        <v>248607.8</v>
      </c>
      <c r="BE39">
        <f t="shared" si="2"/>
        <v>2.4623979978989556</v>
      </c>
    </row>
    <row r="40" spans="1:57" ht="15.75" thickBot="1" x14ac:dyDescent="0.3">
      <c r="A40" s="1">
        <v>1000</v>
      </c>
      <c r="B40" s="2">
        <v>1000</v>
      </c>
      <c r="C40">
        <f t="shared" si="0"/>
        <v>1.31921170319935</v>
      </c>
      <c r="D40">
        <v>20.855072463768117</v>
      </c>
      <c r="E40">
        <f t="shared" si="1"/>
        <v>2.9999999999999996</v>
      </c>
      <c r="G40" t="s">
        <v>43</v>
      </c>
      <c r="H40" s="5">
        <v>0.5</v>
      </c>
      <c r="I40">
        <v>18</v>
      </c>
      <c r="J40">
        <v>20.855072463768117</v>
      </c>
      <c r="K40">
        <v>1250</v>
      </c>
      <c r="L40">
        <v>53</v>
      </c>
      <c r="M40" s="5"/>
      <c r="AU40" t="s">
        <v>120</v>
      </c>
      <c r="AV40">
        <v>15</v>
      </c>
      <c r="AW40">
        <v>9</v>
      </c>
      <c r="AX40">
        <v>1061</v>
      </c>
      <c r="AY40">
        <v>112</v>
      </c>
      <c r="AZ40">
        <v>6</v>
      </c>
      <c r="BA40" s="7">
        <v>13002700</v>
      </c>
      <c r="BB40">
        <v>32</v>
      </c>
      <c r="BC40" s="7">
        <v>44744</v>
      </c>
      <c r="BD40" s="8">
        <v>115886.39999999999</v>
      </c>
      <c r="BE40">
        <f t="shared" si="2"/>
        <v>3.0257153839013404</v>
      </c>
    </row>
    <row r="41" spans="1:57" ht="15.75" thickBot="1" x14ac:dyDescent="0.3">
      <c r="A41" s="2">
        <v>1000</v>
      </c>
      <c r="B41" s="1">
        <v>1000</v>
      </c>
      <c r="C41">
        <f t="shared" si="0"/>
        <v>1.1517206159055862</v>
      </c>
      <c r="D41">
        <v>14.181449275362318</v>
      </c>
      <c r="E41">
        <f t="shared" si="1"/>
        <v>2.9999999999999996</v>
      </c>
      <c r="G41" t="s">
        <v>44</v>
      </c>
      <c r="H41" s="4">
        <v>0.59399999999999997</v>
      </c>
      <c r="I41">
        <v>17</v>
      </c>
      <c r="J41">
        <v>14.181449275362318</v>
      </c>
      <c r="K41">
        <v>1500</v>
      </c>
      <c r="L41">
        <v>35</v>
      </c>
      <c r="M41" s="4"/>
      <c r="AU41" t="s">
        <v>121</v>
      </c>
      <c r="AV41">
        <v>4</v>
      </c>
      <c r="AW41">
        <v>2</v>
      </c>
      <c r="AX41">
        <v>162</v>
      </c>
      <c r="AY41">
        <v>409</v>
      </c>
      <c r="AZ41">
        <v>44</v>
      </c>
      <c r="BA41" s="7">
        <v>1097379</v>
      </c>
      <c r="BB41">
        <v>51</v>
      </c>
      <c r="BC41" s="7">
        <v>1034</v>
      </c>
      <c r="BD41" s="8">
        <v>2678</v>
      </c>
      <c r="BE41">
        <f t="shared" si="2"/>
        <v>2.2095150145426303</v>
      </c>
    </row>
    <row r="42" spans="1:57" ht="15.75" thickBot="1" x14ac:dyDescent="0.3">
      <c r="A42" s="2">
        <v>1000</v>
      </c>
      <c r="B42" s="2">
        <v>1000</v>
      </c>
      <c r="C42">
        <f t="shared" si="0"/>
        <v>1.3543880940286621</v>
      </c>
      <c r="D42">
        <v>22.614557485525225</v>
      </c>
      <c r="E42">
        <f t="shared" si="1"/>
        <v>2.9999999999999996</v>
      </c>
      <c r="G42" t="s">
        <v>45</v>
      </c>
      <c r="H42" s="4">
        <v>0.434</v>
      </c>
      <c r="I42">
        <v>19</v>
      </c>
      <c r="J42">
        <v>22.614557485525225</v>
      </c>
      <c r="K42">
        <v>1500</v>
      </c>
      <c r="L42">
        <v>53</v>
      </c>
      <c r="M42" s="4"/>
      <c r="AU42" t="s">
        <v>122</v>
      </c>
      <c r="AV42">
        <v>25</v>
      </c>
      <c r="AW42">
        <v>19</v>
      </c>
      <c r="AX42">
        <v>11</v>
      </c>
      <c r="AY42">
        <v>62</v>
      </c>
      <c r="AZ42">
        <v>23</v>
      </c>
      <c r="BA42" s="7">
        <v>4896146</v>
      </c>
      <c r="BB42">
        <v>40</v>
      </c>
      <c r="BC42" s="7">
        <v>30061</v>
      </c>
      <c r="BD42" s="8">
        <v>77857.600000000006</v>
      </c>
      <c r="BE42">
        <f t="shared" si="2"/>
        <v>1.0413926851582249</v>
      </c>
    </row>
    <row r="43" spans="1:57" ht="15.75" thickBot="1" x14ac:dyDescent="0.3">
      <c r="A43" s="1">
        <v>1000</v>
      </c>
      <c r="B43" s="2">
        <v>1000</v>
      </c>
      <c r="C43">
        <f t="shared" si="0"/>
        <v>1.3046489144483062</v>
      </c>
      <c r="D43">
        <v>20.167353668590273</v>
      </c>
      <c r="E43">
        <f t="shared" si="1"/>
        <v>2.9999999999999996</v>
      </c>
      <c r="G43" t="s">
        <v>46</v>
      </c>
      <c r="H43" s="4">
        <v>0.35599999999999998</v>
      </c>
      <c r="I43">
        <v>17</v>
      </c>
      <c r="J43">
        <v>20.167353668590273</v>
      </c>
      <c r="K43">
        <v>1500</v>
      </c>
      <c r="L43">
        <v>43</v>
      </c>
      <c r="M43" s="4"/>
      <c r="AU43" t="s">
        <v>123</v>
      </c>
      <c r="AV43">
        <v>52</v>
      </c>
      <c r="AW43">
        <v>46</v>
      </c>
      <c r="AX43">
        <v>160</v>
      </c>
      <c r="AY43">
        <v>4</v>
      </c>
      <c r="AZ43">
        <v>47</v>
      </c>
      <c r="BA43" s="7">
        <v>858469</v>
      </c>
      <c r="BB43">
        <v>16</v>
      </c>
      <c r="BC43" s="7">
        <v>75811</v>
      </c>
      <c r="BD43" s="8">
        <v>196349.6</v>
      </c>
      <c r="BE43">
        <f t="shared" si="2"/>
        <v>2.2041199826559246</v>
      </c>
    </row>
    <row r="44" spans="1:57" ht="15.75" thickBot="1" x14ac:dyDescent="0.3">
      <c r="A44" s="1">
        <v>1000</v>
      </c>
      <c r="B44" s="1">
        <v>1000</v>
      </c>
      <c r="C44">
        <f t="shared" si="0"/>
        <v>1.3749850875947351</v>
      </c>
      <c r="D44">
        <v>23.712922810060711</v>
      </c>
      <c r="E44">
        <f t="shared" si="1"/>
        <v>2.9999999999999996</v>
      </c>
      <c r="G44" t="s">
        <v>47</v>
      </c>
      <c r="H44" s="4">
        <v>0.375</v>
      </c>
      <c r="I44">
        <v>19</v>
      </c>
      <c r="J44">
        <v>23.712922810060711</v>
      </c>
      <c r="K44">
        <v>1500</v>
      </c>
      <c r="L44">
        <v>57</v>
      </c>
      <c r="M44" s="4"/>
      <c r="AU44" t="s">
        <v>124</v>
      </c>
      <c r="AV44">
        <v>26</v>
      </c>
      <c r="AW44">
        <v>20</v>
      </c>
      <c r="AX44">
        <v>105</v>
      </c>
      <c r="AY44">
        <v>61</v>
      </c>
      <c r="AZ44">
        <v>17</v>
      </c>
      <c r="BA44" s="7">
        <v>6600299</v>
      </c>
      <c r="BB44">
        <v>34</v>
      </c>
      <c r="BC44" s="7">
        <v>41235</v>
      </c>
      <c r="BD44" s="8">
        <v>106798.2</v>
      </c>
      <c r="BE44">
        <f t="shared" si="2"/>
        <v>2.0211892990699378</v>
      </c>
    </row>
    <row r="45" spans="1:57" ht="15.75" thickBot="1" x14ac:dyDescent="0.3">
      <c r="A45" s="1">
        <v>1000</v>
      </c>
      <c r="B45" s="1">
        <v>1000</v>
      </c>
      <c r="C45">
        <f t="shared" si="0"/>
        <v>1.225646721992953</v>
      </c>
      <c r="D45">
        <v>16.813058419243987</v>
      </c>
      <c r="E45">
        <f t="shared" si="1"/>
        <v>2.9999999999999996</v>
      </c>
      <c r="G45" t="s">
        <v>48</v>
      </c>
      <c r="H45" s="4">
        <v>0.46500000000000002</v>
      </c>
      <c r="I45">
        <v>17</v>
      </c>
      <c r="J45">
        <v>16.813058419243987</v>
      </c>
      <c r="K45">
        <v>1500</v>
      </c>
      <c r="L45">
        <v>58</v>
      </c>
      <c r="M45" s="4"/>
      <c r="AU45" t="s">
        <v>125</v>
      </c>
      <c r="AV45">
        <v>32</v>
      </c>
      <c r="AW45">
        <v>26</v>
      </c>
      <c r="AX45">
        <v>36</v>
      </c>
      <c r="AY45">
        <v>40</v>
      </c>
      <c r="AZ45">
        <v>2</v>
      </c>
      <c r="BA45" s="7">
        <v>27469114</v>
      </c>
      <c r="BB45">
        <v>2</v>
      </c>
      <c r="BC45" s="7">
        <v>261232</v>
      </c>
      <c r="BD45" s="8">
        <v>676587.8</v>
      </c>
      <c r="BE45">
        <f t="shared" si="2"/>
        <v>1.556302500767287</v>
      </c>
    </row>
    <row r="46" spans="1:57" ht="15.75" thickBot="1" x14ac:dyDescent="0.3">
      <c r="A46" s="2">
        <v>1000</v>
      </c>
      <c r="B46" s="1">
        <v>1000</v>
      </c>
      <c r="C46">
        <f t="shared" si="0"/>
        <v>1.2532598612705725</v>
      </c>
      <c r="D46">
        <v>17.916775884665793</v>
      </c>
      <c r="E46">
        <f t="shared" si="1"/>
        <v>2.9999999999999996</v>
      </c>
      <c r="G46" t="s">
        <v>49</v>
      </c>
      <c r="H46" s="4">
        <v>0.376</v>
      </c>
      <c r="I46">
        <v>19</v>
      </c>
      <c r="J46">
        <v>17.916775884665793</v>
      </c>
      <c r="K46">
        <v>1000</v>
      </c>
      <c r="L46">
        <v>53</v>
      </c>
      <c r="M46" s="4"/>
      <c r="AU46" t="s">
        <v>126</v>
      </c>
      <c r="AV46">
        <v>46</v>
      </c>
      <c r="AW46">
        <v>40</v>
      </c>
      <c r="AX46">
        <v>67</v>
      </c>
      <c r="AY46">
        <v>14</v>
      </c>
      <c r="AZ46">
        <v>32</v>
      </c>
      <c r="BA46" s="7">
        <v>2995919</v>
      </c>
      <c r="BB46">
        <v>12</v>
      </c>
      <c r="BC46" s="7">
        <v>82170</v>
      </c>
      <c r="BD46" s="8">
        <v>212819.3</v>
      </c>
      <c r="BE46">
        <f t="shared" si="2"/>
        <v>1.8260748027008262</v>
      </c>
    </row>
    <row r="47" spans="1:57" ht="15.75" thickBot="1" x14ac:dyDescent="0.3">
      <c r="A47" s="1">
        <v>1000</v>
      </c>
      <c r="B47" s="2">
        <v>1000</v>
      </c>
      <c r="C47">
        <f t="shared" si="0"/>
        <v>1.1846612515686445</v>
      </c>
      <c r="D47">
        <v>15.298936835522202</v>
      </c>
      <c r="E47">
        <f t="shared" si="1"/>
        <v>2.9999999999999996</v>
      </c>
      <c r="G47" t="s">
        <v>50</v>
      </c>
      <c r="H47" s="4">
        <v>0.66100000000000003</v>
      </c>
      <c r="I47">
        <v>17</v>
      </c>
      <c r="J47">
        <v>15.298936835522202</v>
      </c>
      <c r="K47">
        <v>1000</v>
      </c>
      <c r="L47">
        <v>42</v>
      </c>
      <c r="M47" s="4"/>
      <c r="AU47" t="s">
        <v>127</v>
      </c>
      <c r="AV47">
        <v>37</v>
      </c>
      <c r="AW47">
        <v>31</v>
      </c>
      <c r="AX47">
        <v>212</v>
      </c>
      <c r="AY47">
        <v>26</v>
      </c>
      <c r="AZ47">
        <v>51</v>
      </c>
      <c r="BA47" s="7">
        <v>626042</v>
      </c>
      <c r="BB47">
        <v>43</v>
      </c>
      <c r="BC47" s="7">
        <v>9217</v>
      </c>
      <c r="BD47" s="8">
        <v>23871.9</v>
      </c>
      <c r="BE47">
        <f t="shared" si="2"/>
        <v>2.3263358609287512</v>
      </c>
    </row>
    <row r="48" spans="1:57" ht="15.75" thickBot="1" x14ac:dyDescent="0.3">
      <c r="A48" s="2">
        <v>900</v>
      </c>
      <c r="B48" s="1">
        <v>1000</v>
      </c>
      <c r="C48">
        <f t="shared" si="0"/>
        <v>1.2513666826758365</v>
      </c>
      <c r="D48">
        <v>17.838842975206614</v>
      </c>
      <c r="E48">
        <f t="shared" si="1"/>
        <v>2.9999999999999996</v>
      </c>
      <c r="G48" t="s">
        <v>51</v>
      </c>
      <c r="H48" s="4">
        <v>0.54100000000000004</v>
      </c>
      <c r="I48">
        <v>18</v>
      </c>
      <c r="J48">
        <v>17.838842975206614</v>
      </c>
      <c r="K48">
        <v>1500</v>
      </c>
      <c r="L48">
        <v>65</v>
      </c>
      <c r="M48" s="4"/>
      <c r="AU48" t="s">
        <v>128</v>
      </c>
      <c r="AV48">
        <v>20</v>
      </c>
      <c r="AW48">
        <v>14</v>
      </c>
      <c r="AX48">
        <v>107</v>
      </c>
      <c r="AY48">
        <v>81</v>
      </c>
      <c r="AZ48">
        <v>12</v>
      </c>
      <c r="BA48" s="7">
        <v>8382993</v>
      </c>
      <c r="BB48">
        <v>36</v>
      </c>
      <c r="BC48" s="7">
        <v>39490</v>
      </c>
      <c r="BD48" s="8">
        <v>102278.6</v>
      </c>
      <c r="BE48">
        <f t="shared" si="2"/>
        <v>2.0293837776852093</v>
      </c>
    </row>
    <row r="49" spans="1:57" ht="15.75" thickBot="1" x14ac:dyDescent="0.3">
      <c r="A49" s="1">
        <v>900</v>
      </c>
      <c r="B49" s="2">
        <v>900</v>
      </c>
      <c r="C49">
        <f t="shared" si="0"/>
        <v>1.1947452825504941</v>
      </c>
      <c r="D49">
        <v>15.658324265505986</v>
      </c>
      <c r="E49">
        <f t="shared" si="1"/>
        <v>2.9542425094393248</v>
      </c>
      <c r="G49" t="s">
        <v>52</v>
      </c>
      <c r="H49" s="5">
        <v>0.57999999999999996</v>
      </c>
      <c r="I49">
        <v>20</v>
      </c>
      <c r="J49">
        <v>15.658324265505986</v>
      </c>
      <c r="K49">
        <v>1000</v>
      </c>
      <c r="L49">
        <v>44</v>
      </c>
      <c r="M49" s="5"/>
      <c r="AU49" t="s">
        <v>129</v>
      </c>
      <c r="AV49">
        <v>30</v>
      </c>
      <c r="AW49">
        <v>24</v>
      </c>
      <c r="AX49">
        <v>76</v>
      </c>
      <c r="AY49">
        <v>41</v>
      </c>
      <c r="AZ49">
        <v>13</v>
      </c>
      <c r="BA49" s="7">
        <v>7170351</v>
      </c>
      <c r="BB49">
        <v>20</v>
      </c>
      <c r="BC49" s="7">
        <v>66456</v>
      </c>
      <c r="BD49" s="8">
        <v>172120.2</v>
      </c>
      <c r="BE49">
        <f t="shared" si="2"/>
        <v>1.8808135922807911</v>
      </c>
    </row>
    <row r="50" spans="1:57" ht="15.75" thickBot="1" x14ac:dyDescent="0.3">
      <c r="A50" s="1">
        <v>800</v>
      </c>
      <c r="B50" s="1">
        <v>900</v>
      </c>
      <c r="C50">
        <f t="shared" si="0"/>
        <v>1.440096749536278</v>
      </c>
      <c r="D50">
        <v>27.548423423423422</v>
      </c>
      <c r="E50">
        <f t="shared" si="1"/>
        <v>2.9542425094393248</v>
      </c>
      <c r="G50" t="s">
        <v>53</v>
      </c>
      <c r="H50" s="4">
        <v>0.29699999999999999</v>
      </c>
      <c r="I50">
        <v>17</v>
      </c>
      <c r="J50">
        <v>27.548423423423422</v>
      </c>
      <c r="K50">
        <v>1200</v>
      </c>
      <c r="L50">
        <v>48</v>
      </c>
      <c r="M50" s="4"/>
      <c r="AU50" t="s">
        <v>130</v>
      </c>
      <c r="AV50">
        <v>35</v>
      </c>
      <c r="AW50">
        <v>29</v>
      </c>
      <c r="AX50">
        <v>106</v>
      </c>
      <c r="AY50">
        <v>29</v>
      </c>
      <c r="AZ50">
        <v>39</v>
      </c>
      <c r="BA50" s="7">
        <v>1844128</v>
      </c>
      <c r="BB50">
        <v>41</v>
      </c>
      <c r="BC50" s="7">
        <v>24038</v>
      </c>
      <c r="BD50" s="8">
        <v>62258.1</v>
      </c>
      <c r="BE50">
        <f t="shared" si="2"/>
        <v>2.02530586526477</v>
      </c>
    </row>
    <row r="51" spans="1:57" ht="15.75" thickBot="1" x14ac:dyDescent="0.3">
      <c r="A51" s="3">
        <v>231</v>
      </c>
      <c r="B51" s="1">
        <v>800</v>
      </c>
      <c r="C51">
        <f t="shared" si="0"/>
        <v>1.3312240708966645</v>
      </c>
      <c r="D51">
        <v>21.439964943032425</v>
      </c>
      <c r="E51">
        <f t="shared" si="1"/>
        <v>2.9030899869919433</v>
      </c>
      <c r="G51" t="s">
        <v>54</v>
      </c>
      <c r="H51" s="4">
        <v>0.495</v>
      </c>
      <c r="I51">
        <v>17</v>
      </c>
      <c r="J51">
        <v>21.439964943032425</v>
      </c>
      <c r="K51">
        <v>1000</v>
      </c>
      <c r="L51">
        <v>43</v>
      </c>
      <c r="M51" s="4"/>
      <c r="AU51" t="s">
        <v>131</v>
      </c>
      <c r="AV51">
        <v>31</v>
      </c>
      <c r="AW51">
        <v>25</v>
      </c>
      <c r="AX51">
        <v>6</v>
      </c>
      <c r="AY51">
        <v>41</v>
      </c>
      <c r="AZ51">
        <v>20</v>
      </c>
      <c r="BA51" s="7">
        <v>5771337</v>
      </c>
      <c r="BB51">
        <v>25</v>
      </c>
      <c r="BC51" s="7">
        <v>54158</v>
      </c>
      <c r="BD51" s="8">
        <v>140268.6</v>
      </c>
      <c r="BE51">
        <f t="shared" si="2"/>
        <v>0.77815125038364352</v>
      </c>
    </row>
    <row r="52" spans="1:57" x14ac:dyDescent="0.25">
      <c r="B52" s="3">
        <v>231</v>
      </c>
      <c r="C52">
        <f t="shared" si="0"/>
        <v>1.3018607479042448</v>
      </c>
      <c r="D52">
        <v>20.038294168842469</v>
      </c>
      <c r="E52">
        <f t="shared" si="1"/>
        <v>2.363611979892144</v>
      </c>
      <c r="G52" t="s">
        <v>55</v>
      </c>
      <c r="H52" s="4">
        <v>0.26600000000000001</v>
      </c>
      <c r="I52">
        <v>16</v>
      </c>
      <c r="J52">
        <v>20.038294168842469</v>
      </c>
      <c r="K52">
        <v>1000</v>
      </c>
      <c r="L52">
        <v>69</v>
      </c>
      <c r="M52" s="4"/>
      <c r="AU52" t="s">
        <v>132</v>
      </c>
      <c r="AV52">
        <v>55</v>
      </c>
      <c r="AW52">
        <v>49</v>
      </c>
      <c r="AY52">
        <v>2</v>
      </c>
      <c r="AZ52">
        <v>52</v>
      </c>
      <c r="BA52" s="7">
        <v>586107</v>
      </c>
      <c r="BB52">
        <v>9</v>
      </c>
      <c r="BC52" s="7">
        <v>97093</v>
      </c>
      <c r="BD52" s="8">
        <v>251469.7</v>
      </c>
    </row>
    <row r="60" spans="1:57" x14ac:dyDescent="0.25">
      <c r="BA60" s="7"/>
      <c r="BC60" s="7"/>
      <c r="BD6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Grand Tabaxi</dc:creator>
  <cp:lastModifiedBy>The Grand Tabaxi</cp:lastModifiedBy>
  <dcterms:created xsi:type="dcterms:W3CDTF">2021-12-11T23:36:51Z</dcterms:created>
  <dcterms:modified xsi:type="dcterms:W3CDTF">2021-12-18T04:03:10Z</dcterms:modified>
</cp:coreProperties>
</file>